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CSP\CSP\"/>
    </mc:Choice>
  </mc:AlternateContent>
  <bookViews>
    <workbookView xWindow="0" yWindow="0" windowWidth="24000" windowHeight="8535"/>
  </bookViews>
  <sheets>
    <sheet name="GAB_EN" sheetId="2" r:id="rId1"/>
    <sheet name="GAB_FR" sheetId="3" r:id="rId2"/>
  </sheets>
  <externalReferences>
    <externalReference r:id="rId3"/>
  </externalReferences>
  <definedNames>
    <definedName name="__AAA111211" hidden="1">{"AFR_ESAF",#N/A,TRUE,"TB2";"AFR_ESAF",#N/A,TRUE,"TB1"}</definedName>
    <definedName name="_AAA111211" hidden="1">{"AFR_ESAF",#N/A,TRUE,"TB2";"AFR_ESAF",#N/A,TRUE,"TB1"}</definedName>
    <definedName name="_Key1" hidden="1">#REF!</definedName>
    <definedName name="_n15" localSheetId="0" hidden="1">{"AFR_ESAF",#N/A,TRUE,"TB2";"AFR_ESAF",#N/A,TRUE,"TB1"}</definedName>
    <definedName name="_n15" localSheetId="1" hidden="1">{"AFR_ESAF",#N/A,TRUE,"TB2";"AFR_ESAF",#N/A,TRUE,"TB1"}</definedName>
    <definedName name="_n15" hidden="1">{"AFR_ESAF",#N/A,TRUE,"TB2";"AFR_ESAF",#N/A,TRUE,"TB1"}</definedName>
    <definedName name="_Order1" hidden="1">0</definedName>
    <definedName name="_Sort" hidden="1">#REF!</definedName>
    <definedName name="aa" localSheetId="0" hidden="1">{"AFR_ESAF",#N/A,TRUE,"TB2";"AFR_ESAF",#N/A,TRUE,"TB1"}</definedName>
    <definedName name="aa" localSheetId="1" hidden="1">{"AFR_ESAF",#N/A,TRUE,"TB2";"AFR_ESAF",#N/A,TRUE,"TB1"}</definedName>
    <definedName name="aa" hidden="1">{"AFR_ESAF",#N/A,TRUE,"TB2";"AFR_ESAF",#N/A,TRUE,"TB1"}</definedName>
    <definedName name="AAA" localSheetId="0" hidden="1">{"AFR_ESAF",#N/A,TRUE,"TB2";"AFR_ESAF",#N/A,TRUE,"TB1"}</definedName>
    <definedName name="AAA" localSheetId="1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localSheetId="0" hidden="1">{"AFR_ESAF",#N/A,TRUE,"TB2";"AFR_ESAF",#N/A,TRUE,"TB1"}</definedName>
    <definedName name="aaaaaa" localSheetId="1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ju" hidden="1">{"AFR_ESAF",#N/A,TRUE,"TB2";"AFR_ESAF",#N/A,TRUE,"TB1"}</definedName>
    <definedName name="new" localSheetId="0" hidden="1">{"AFR_ESAF",#N/A,TRUE,"TB2";"AFR_ESAF",#N/A,TRUE,"TB1"}</definedName>
    <definedName name="new" localSheetId="1" hidden="1">{"AFR_ESAF",#N/A,TRUE,"TB2";"AFR_ESAF",#N/A,TRUE,"TB1"}</definedName>
    <definedName name="new" hidden="1">{"AFR_ESAF",#N/A,TRUE,"TB2";"AFR_ESAF",#N/A,TRUE,"TB1"}</definedName>
    <definedName name="wrn.INFLATION." localSheetId="0" hidden="1">{"AFR_ESAF",#N/A,TRUE,"TB2";"AFR_ESAF",#N/A,TRUE,"TB1"}</definedName>
    <definedName name="wrn.INFLATION." localSheetId="1" hidden="1">{"AFR_ESAF",#N/A,TRUE,"TB2";"AFR_ESAF",#N/A,TRUE,"TB1"}</definedName>
    <definedName name="wrn.INFLATION." hidden="1">{"AFR_ESAF",#N/A,TRUE,"TB2";"AFR_ESAF",#N/A,TRUE,"TB1"}</definedName>
    <definedName name="_xlnm.Print_Area" localSheetId="0">GAB_EN!$B$2:$P$313</definedName>
    <definedName name="_xlnm.Print_Area" localSheetId="1">GAB_FR!$B$2:$P$312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" i="3" l="1"/>
  <c r="P241" i="3"/>
  <c r="H232" i="3"/>
  <c r="G232" i="3"/>
  <c r="F232" i="3"/>
  <c r="H228" i="3"/>
  <c r="G228" i="3"/>
  <c r="F228" i="3"/>
  <c r="H215" i="3"/>
  <c r="P198" i="3"/>
  <c r="F174" i="3"/>
  <c r="H174" i="3" s="1"/>
  <c r="F153" i="3"/>
  <c r="F149" i="3"/>
  <c r="E149" i="3"/>
  <c r="P145" i="3"/>
  <c r="H136" i="3"/>
  <c r="B136" i="3"/>
  <c r="N134" i="3"/>
  <c r="N131" i="3"/>
  <c r="P131" i="3" s="1"/>
  <c r="N129" i="3"/>
  <c r="P129" i="3" s="1"/>
  <c r="H129" i="3"/>
  <c r="J128" i="3"/>
  <c r="H128" i="3"/>
  <c r="F126" i="3"/>
  <c r="H126" i="3" s="1"/>
  <c r="N118" i="3"/>
  <c r="P118" i="3" s="1"/>
  <c r="Z117" i="3"/>
  <c r="Y117" i="3"/>
  <c r="X117" i="3"/>
  <c r="J117" i="3"/>
  <c r="Z116" i="3"/>
  <c r="Y116" i="3"/>
  <c r="X116" i="3"/>
  <c r="Z115" i="3"/>
  <c r="Y115" i="3"/>
  <c r="X115" i="3"/>
  <c r="B115" i="3"/>
  <c r="Z114" i="3"/>
  <c r="Y114" i="3"/>
  <c r="X114" i="3"/>
  <c r="N114" i="3"/>
  <c r="B114" i="3"/>
  <c r="Z113" i="3"/>
  <c r="Y113" i="3"/>
  <c r="X113" i="3"/>
  <c r="J112" i="3"/>
  <c r="W111" i="3"/>
  <c r="G111" i="3"/>
  <c r="O109" i="3"/>
  <c r="N109" i="3"/>
  <c r="I104" i="3"/>
  <c r="X103" i="3"/>
  <c r="W101" i="3"/>
  <c r="Y98" i="3"/>
  <c r="X98" i="3"/>
  <c r="Y97" i="3"/>
  <c r="X97" i="3"/>
  <c r="Y96" i="3"/>
  <c r="X96" i="3"/>
  <c r="W94" i="3"/>
  <c r="AD91" i="3"/>
  <c r="AC91" i="3"/>
  <c r="AB91" i="3"/>
  <c r="AA91" i="3"/>
  <c r="Z91" i="3"/>
  <c r="Y91" i="3"/>
  <c r="X91" i="3"/>
  <c r="AD90" i="3"/>
  <c r="AC90" i="3"/>
  <c r="AB90" i="3"/>
  <c r="AA90" i="3"/>
  <c r="Z90" i="3"/>
  <c r="Y90" i="3"/>
  <c r="X90" i="3"/>
  <c r="AD89" i="3"/>
  <c r="AC89" i="3"/>
  <c r="AB89" i="3"/>
  <c r="AA89" i="3"/>
  <c r="Z89" i="3"/>
  <c r="Y89" i="3"/>
  <c r="X89" i="3"/>
  <c r="I75" i="3"/>
  <c r="B75" i="3"/>
  <c r="Z66" i="3"/>
  <c r="Y66" i="3"/>
  <c r="X66" i="3"/>
  <c r="Z65" i="3"/>
  <c r="Y65" i="3"/>
  <c r="X65" i="3"/>
  <c r="Z64" i="3"/>
  <c r="Y64" i="3"/>
  <c r="X64" i="3"/>
  <c r="Z62" i="3"/>
  <c r="X59" i="3"/>
  <c r="X58" i="3"/>
  <c r="X57" i="3"/>
  <c r="X56" i="3"/>
  <c r="X55" i="3"/>
  <c r="X54" i="3"/>
  <c r="X53" i="3"/>
  <c r="X52" i="3"/>
  <c r="X51" i="3"/>
  <c r="X50" i="3"/>
  <c r="I50" i="3"/>
  <c r="B50" i="3"/>
  <c r="X48" i="3"/>
  <c r="AF44" i="3"/>
  <c r="AE44" i="3"/>
  <c r="AD44" i="3"/>
  <c r="AC44" i="3"/>
  <c r="AB44" i="3"/>
  <c r="AA44" i="3"/>
  <c r="Z44" i="3"/>
  <c r="Y44" i="3"/>
  <c r="X44" i="3"/>
  <c r="AF43" i="3"/>
  <c r="AE43" i="3"/>
  <c r="AD43" i="3"/>
  <c r="AC43" i="3"/>
  <c r="AB43" i="3"/>
  <c r="AA43" i="3"/>
  <c r="Z43" i="3"/>
  <c r="Y43" i="3"/>
  <c r="X43" i="3"/>
  <c r="AF42" i="3"/>
  <c r="AE42" i="3"/>
  <c r="AD42" i="3"/>
  <c r="AC42" i="3"/>
  <c r="AB42" i="3"/>
  <c r="AA42" i="3"/>
  <c r="Z42" i="3"/>
  <c r="Y42" i="3"/>
  <c r="X42" i="3"/>
  <c r="AF37" i="3"/>
  <c r="AE37" i="3"/>
  <c r="AD37" i="3"/>
  <c r="AC37" i="3"/>
  <c r="AB37" i="3"/>
  <c r="AA37" i="3"/>
  <c r="Z37" i="3"/>
  <c r="Y37" i="3"/>
  <c r="X37" i="3"/>
  <c r="AF36" i="3"/>
  <c r="AE36" i="3"/>
  <c r="AD36" i="3"/>
  <c r="AC36" i="3"/>
  <c r="AB36" i="3"/>
  <c r="AA36" i="3"/>
  <c r="Z36" i="3"/>
  <c r="Y36" i="3"/>
  <c r="X36" i="3"/>
  <c r="AF35" i="3"/>
  <c r="AE35" i="3"/>
  <c r="AD35" i="3"/>
  <c r="AC35" i="3"/>
  <c r="AB35" i="3"/>
  <c r="AA35" i="3"/>
  <c r="Z35" i="3"/>
  <c r="Y35" i="3"/>
  <c r="X35" i="3"/>
  <c r="Y31" i="3"/>
  <c r="AA30" i="3"/>
  <c r="AC29" i="3"/>
  <c r="AF24" i="3"/>
  <c r="AE24" i="3"/>
  <c r="AD24" i="3"/>
  <c r="AC24" i="3"/>
  <c r="AB24" i="3"/>
  <c r="AA24" i="3"/>
  <c r="Z24" i="3"/>
  <c r="Y24" i="3"/>
  <c r="X24" i="3"/>
  <c r="W24" i="3"/>
  <c r="W31" i="3" s="1"/>
  <c r="AF23" i="3"/>
  <c r="AE23" i="3"/>
  <c r="AD23" i="3"/>
  <c r="AC23" i="3"/>
  <c r="AB23" i="3"/>
  <c r="AA23" i="3"/>
  <c r="Z23" i="3"/>
  <c r="Y23" i="3"/>
  <c r="X23" i="3"/>
  <c r="AF22" i="3"/>
  <c r="AE22" i="3"/>
  <c r="AD22" i="3"/>
  <c r="AC22" i="3"/>
  <c r="AB22" i="3"/>
  <c r="AA22" i="3"/>
  <c r="Z22" i="3"/>
  <c r="Y22" i="3"/>
  <c r="X22" i="3"/>
  <c r="AF18" i="3"/>
  <c r="AE18" i="3"/>
  <c r="AD18" i="3"/>
  <c r="AC18" i="3"/>
  <c r="AB18" i="3"/>
  <c r="AA18" i="3"/>
  <c r="Z18" i="3"/>
  <c r="Y18" i="3"/>
  <c r="X18" i="3"/>
  <c r="AF17" i="3"/>
  <c r="AE17" i="3"/>
  <c r="AD17" i="3"/>
  <c r="AC17" i="3"/>
  <c r="AB17" i="3"/>
  <c r="AA17" i="3"/>
  <c r="Z17" i="3"/>
  <c r="Y17" i="3"/>
  <c r="X17" i="3"/>
  <c r="AF16" i="3"/>
  <c r="AE16" i="3"/>
  <c r="AD16" i="3"/>
  <c r="AC16" i="3"/>
  <c r="AB16" i="3"/>
  <c r="AA16" i="3"/>
  <c r="Z16" i="3"/>
  <c r="Y16" i="3"/>
  <c r="X16" i="3"/>
  <c r="AF15" i="3"/>
  <c r="AE15" i="3"/>
  <c r="AD15" i="3"/>
  <c r="AC15" i="3"/>
  <c r="AB15" i="3"/>
  <c r="AA15" i="3"/>
  <c r="Z15" i="3"/>
  <c r="Y15" i="3"/>
  <c r="X15" i="3"/>
  <c r="Z10" i="3"/>
  <c r="Y10" i="3"/>
  <c r="X10" i="3"/>
  <c r="Z9" i="3"/>
  <c r="Y9" i="3"/>
  <c r="X9" i="3"/>
  <c r="Z8" i="3"/>
  <c r="Y8" i="3"/>
  <c r="X8" i="3"/>
  <c r="Y7" i="3"/>
  <c r="X6" i="3"/>
  <c r="B2" i="3"/>
  <c r="S299" i="2" a="1"/>
  <c r="AG301" i="2" s="1"/>
  <c r="F309" i="2" s="1"/>
  <c r="F310" i="3" s="1"/>
  <c r="W287" i="2"/>
  <c r="X107" i="3" s="1"/>
  <c r="R287" i="2"/>
  <c r="W286" i="2"/>
  <c r="X106" i="3" s="1"/>
  <c r="R286" i="2"/>
  <c r="W285" i="2"/>
  <c r="X105" i="3" s="1"/>
  <c r="R285" i="2"/>
  <c r="W284" i="2"/>
  <c r="X104" i="3" s="1"/>
  <c r="R284" i="2"/>
  <c r="W282" i="2"/>
  <c r="S281" i="2"/>
  <c r="V276" i="2"/>
  <c r="V275" i="2"/>
  <c r="S275" i="2"/>
  <c r="U254" i="2"/>
  <c r="P238" i="2"/>
  <c r="P237" i="3" s="1"/>
  <c r="O238" i="2"/>
  <c r="O237" i="3" s="1"/>
  <c r="N238" i="2"/>
  <c r="N237" i="3" s="1"/>
  <c r="H238" i="2"/>
  <c r="G238" i="2"/>
  <c r="F238" i="2"/>
  <c r="P237" i="2"/>
  <c r="P236" i="3" s="1"/>
  <c r="O237" i="2"/>
  <c r="O236" i="3" s="1"/>
  <c r="N237" i="2"/>
  <c r="N236" i="3" s="1"/>
  <c r="H237" i="2"/>
  <c r="G237" i="2"/>
  <c r="F237" i="2"/>
  <c r="P236" i="2"/>
  <c r="P235" i="3" s="1"/>
  <c r="O236" i="2"/>
  <c r="O235" i="3" s="1"/>
  <c r="N236" i="2"/>
  <c r="N235" i="3" s="1"/>
  <c r="H236" i="2"/>
  <c r="H233" i="3" s="1"/>
  <c r="G236" i="2"/>
  <c r="G233" i="3" s="1"/>
  <c r="F236" i="2"/>
  <c r="F233" i="3" s="1"/>
  <c r="P235" i="2"/>
  <c r="P234" i="3" s="1"/>
  <c r="O235" i="2"/>
  <c r="O234" i="3" s="1"/>
  <c r="N235" i="2"/>
  <c r="N234" i="3" s="1"/>
  <c r="H234" i="2"/>
  <c r="H231" i="3" s="1"/>
  <c r="G234" i="2"/>
  <c r="G231" i="3" s="1"/>
  <c r="F234" i="2"/>
  <c r="F231" i="3" s="1"/>
  <c r="H233" i="2"/>
  <c r="G233" i="2"/>
  <c r="F233" i="2"/>
  <c r="P232" i="2"/>
  <c r="P231" i="3" s="1"/>
  <c r="O232" i="2"/>
  <c r="O231" i="3" s="1"/>
  <c r="N232" i="2"/>
  <c r="N231" i="3" s="1"/>
  <c r="H232" i="2"/>
  <c r="H229" i="3" s="1"/>
  <c r="G232" i="2"/>
  <c r="G229" i="3" s="1"/>
  <c r="F232" i="2"/>
  <c r="F229" i="3" s="1"/>
  <c r="P231" i="2"/>
  <c r="P230" i="3" s="1"/>
  <c r="O231" i="2"/>
  <c r="O230" i="3" s="1"/>
  <c r="N231" i="2"/>
  <c r="N230" i="3" s="1"/>
  <c r="H230" i="2"/>
  <c r="H227" i="3" s="1"/>
  <c r="G230" i="2"/>
  <c r="G227" i="3" s="1"/>
  <c r="F230" i="2"/>
  <c r="F227" i="3" s="1"/>
  <c r="P229" i="2"/>
  <c r="P228" i="3" s="1"/>
  <c r="O229" i="2"/>
  <c r="O228" i="3" s="1"/>
  <c r="N229" i="2"/>
  <c r="N228" i="3" s="1"/>
  <c r="H229" i="2"/>
  <c r="H226" i="3" s="1"/>
  <c r="G229" i="2"/>
  <c r="G226" i="3" s="1"/>
  <c r="F229" i="2"/>
  <c r="F226" i="3" s="1"/>
  <c r="P228" i="2"/>
  <c r="P227" i="3" s="1"/>
  <c r="O228" i="2"/>
  <c r="O227" i="3" s="1"/>
  <c r="N228" i="2"/>
  <c r="N227" i="3" s="1"/>
  <c r="H228" i="2"/>
  <c r="G228" i="2"/>
  <c r="F228" i="2"/>
  <c r="P227" i="2"/>
  <c r="P226" i="3" s="1"/>
  <c r="O227" i="2"/>
  <c r="O226" i="3" s="1"/>
  <c r="N227" i="2"/>
  <c r="N226" i="3" s="1"/>
  <c r="H227" i="2"/>
  <c r="G227" i="2"/>
  <c r="F227" i="2"/>
  <c r="H225" i="2"/>
  <c r="H224" i="3" s="1"/>
  <c r="G225" i="2"/>
  <c r="G224" i="3" s="1"/>
  <c r="F225" i="2"/>
  <c r="F224" i="3" s="1"/>
  <c r="H224" i="2"/>
  <c r="H223" i="3" s="1"/>
  <c r="G224" i="2"/>
  <c r="G223" i="3" s="1"/>
  <c r="F224" i="2"/>
  <c r="F223" i="3" s="1"/>
  <c r="P223" i="2"/>
  <c r="P222" i="3" s="1"/>
  <c r="O223" i="2"/>
  <c r="O222" i="3" s="1"/>
  <c r="N223" i="2"/>
  <c r="N222" i="3" s="1"/>
  <c r="H223" i="2"/>
  <c r="H222" i="3" s="1"/>
  <c r="G223" i="2"/>
  <c r="G222" i="3" s="1"/>
  <c r="F223" i="2"/>
  <c r="F222" i="3" s="1"/>
  <c r="H221" i="2"/>
  <c r="G221" i="2"/>
  <c r="F221" i="2"/>
  <c r="H220" i="2"/>
  <c r="G220" i="2"/>
  <c r="F220" i="2"/>
  <c r="H219" i="2"/>
  <c r="G219" i="2"/>
  <c r="F219" i="2"/>
  <c r="P218" i="2"/>
  <c r="P217" i="3" s="1"/>
  <c r="O218" i="2"/>
  <c r="O217" i="3" s="1"/>
  <c r="N218" i="2"/>
  <c r="N217" i="3" s="1"/>
  <c r="P217" i="2"/>
  <c r="P216" i="3" s="1"/>
  <c r="O217" i="2"/>
  <c r="O216" i="3" s="1"/>
  <c r="N217" i="2"/>
  <c r="N216" i="3" s="1"/>
  <c r="H217" i="2"/>
  <c r="H216" i="3" s="1"/>
  <c r="G217" i="2"/>
  <c r="G216" i="3" s="1"/>
  <c r="F217" i="2"/>
  <c r="F216" i="3" s="1"/>
  <c r="P216" i="2"/>
  <c r="P215" i="3" s="1"/>
  <c r="O216" i="2"/>
  <c r="O215" i="3" s="1"/>
  <c r="N216" i="2"/>
  <c r="N215" i="3" s="1"/>
  <c r="H216" i="2"/>
  <c r="G216" i="2"/>
  <c r="G215" i="3" s="1"/>
  <c r="F216" i="2"/>
  <c r="F215" i="3" s="1"/>
  <c r="H215" i="2"/>
  <c r="H214" i="3" s="1"/>
  <c r="G215" i="2"/>
  <c r="G214" i="3" s="1"/>
  <c r="F215" i="2"/>
  <c r="F214" i="3" s="1"/>
  <c r="P213" i="2"/>
  <c r="P212" i="3" s="1"/>
  <c r="O213" i="2"/>
  <c r="O212" i="3" s="1"/>
  <c r="N213" i="2"/>
  <c r="N212" i="3" s="1"/>
  <c r="H213" i="2"/>
  <c r="H212" i="3" s="1"/>
  <c r="G213" i="2"/>
  <c r="G212" i="3" s="1"/>
  <c r="F213" i="2"/>
  <c r="F212" i="3" s="1"/>
  <c r="P212" i="2"/>
  <c r="P211" i="3" s="1"/>
  <c r="O212" i="2"/>
  <c r="O211" i="3" s="1"/>
  <c r="N212" i="2"/>
  <c r="N211" i="3" s="1"/>
  <c r="H212" i="2"/>
  <c r="H211" i="3" s="1"/>
  <c r="G212" i="2"/>
  <c r="G211" i="3" s="1"/>
  <c r="F212" i="2"/>
  <c r="F211" i="3" s="1"/>
  <c r="H211" i="2"/>
  <c r="H210" i="3" s="1"/>
  <c r="G211" i="2"/>
  <c r="G210" i="3" s="1"/>
  <c r="F211" i="2"/>
  <c r="F210" i="3" s="1"/>
  <c r="H210" i="2"/>
  <c r="H209" i="3" s="1"/>
  <c r="G210" i="2"/>
  <c r="G209" i="3" s="1"/>
  <c r="F210" i="2"/>
  <c r="F209" i="3" s="1"/>
  <c r="P209" i="2"/>
  <c r="P208" i="3" s="1"/>
  <c r="O209" i="2"/>
  <c r="O208" i="3" s="1"/>
  <c r="N209" i="2"/>
  <c r="N208" i="3" s="1"/>
  <c r="P208" i="2"/>
  <c r="P207" i="3" s="1"/>
  <c r="O208" i="2"/>
  <c r="O207" i="3" s="1"/>
  <c r="N208" i="2"/>
  <c r="N207" i="3" s="1"/>
  <c r="H207" i="2"/>
  <c r="H206" i="3" s="1"/>
  <c r="G207" i="2"/>
  <c r="G206" i="3" s="1"/>
  <c r="F207" i="2"/>
  <c r="F206" i="3" s="1"/>
  <c r="P206" i="2"/>
  <c r="P205" i="3" s="1"/>
  <c r="O206" i="2"/>
  <c r="O205" i="3" s="1"/>
  <c r="N206" i="2"/>
  <c r="N205" i="3" s="1"/>
  <c r="H206" i="2"/>
  <c r="H205" i="3" s="1"/>
  <c r="G206" i="2"/>
  <c r="G205" i="3" s="1"/>
  <c r="F206" i="2"/>
  <c r="F205" i="3" s="1"/>
  <c r="P205" i="2"/>
  <c r="P204" i="3" s="1"/>
  <c r="O205" i="2"/>
  <c r="O204" i="3" s="1"/>
  <c r="N205" i="2"/>
  <c r="N204" i="3" s="1"/>
  <c r="H205" i="2"/>
  <c r="H204" i="3" s="1"/>
  <c r="G205" i="2"/>
  <c r="G204" i="3" s="1"/>
  <c r="F205" i="2"/>
  <c r="F204" i="3" s="1"/>
  <c r="P204" i="2"/>
  <c r="P203" i="3" s="1"/>
  <c r="O204" i="2"/>
  <c r="O203" i="3" s="1"/>
  <c r="N204" i="2"/>
  <c r="N203" i="3" s="1"/>
  <c r="H204" i="2"/>
  <c r="H203" i="3" s="1"/>
  <c r="G204" i="2"/>
  <c r="G203" i="3" s="1"/>
  <c r="F204" i="2"/>
  <c r="F203" i="3" s="1"/>
  <c r="I201" i="2"/>
  <c r="P199" i="2"/>
  <c r="K186" i="2"/>
  <c r="K185" i="3" s="1"/>
  <c r="J186" i="2"/>
  <c r="J185" i="3" s="1"/>
  <c r="G186" i="2"/>
  <c r="G185" i="3" s="1"/>
  <c r="F186" i="2"/>
  <c r="F185" i="3" s="1"/>
  <c r="H185" i="3" s="1"/>
  <c r="K185" i="2"/>
  <c r="K184" i="3" s="1"/>
  <c r="J185" i="2"/>
  <c r="J184" i="3" s="1"/>
  <c r="G185" i="2"/>
  <c r="G184" i="3" s="1"/>
  <c r="F185" i="2"/>
  <c r="F184" i="3" s="1"/>
  <c r="H184" i="3" s="1"/>
  <c r="K184" i="2"/>
  <c r="K183" i="3" s="1"/>
  <c r="J184" i="2"/>
  <c r="J183" i="3" s="1"/>
  <c r="G184" i="2"/>
  <c r="G183" i="3" s="1"/>
  <c r="F184" i="2"/>
  <c r="F183" i="3" s="1"/>
  <c r="K183" i="2"/>
  <c r="K182" i="3" s="1"/>
  <c r="J183" i="2"/>
  <c r="J182" i="3" s="1"/>
  <c r="H183" i="2"/>
  <c r="G183" i="2"/>
  <c r="G182" i="3" s="1"/>
  <c r="F183" i="2"/>
  <c r="F182" i="3" s="1"/>
  <c r="K182" i="2"/>
  <c r="K181" i="3" s="1"/>
  <c r="J182" i="2"/>
  <c r="J181" i="3" s="1"/>
  <c r="G182" i="2"/>
  <c r="G181" i="3" s="1"/>
  <c r="F182" i="2"/>
  <c r="F181" i="3" s="1"/>
  <c r="H181" i="3" s="1"/>
  <c r="K181" i="2"/>
  <c r="K180" i="3" s="1"/>
  <c r="J181" i="2"/>
  <c r="J180" i="3" s="1"/>
  <c r="G181" i="2"/>
  <c r="G180" i="3" s="1"/>
  <c r="F181" i="2"/>
  <c r="F180" i="3" s="1"/>
  <c r="H180" i="3" s="1"/>
  <c r="K180" i="2"/>
  <c r="K179" i="3" s="1"/>
  <c r="J180" i="2"/>
  <c r="J179" i="3" s="1"/>
  <c r="G180" i="2"/>
  <c r="G179" i="3" s="1"/>
  <c r="F180" i="2"/>
  <c r="F179" i="3" s="1"/>
  <c r="K179" i="2"/>
  <c r="K178" i="3" s="1"/>
  <c r="J179" i="2"/>
  <c r="J178" i="3" s="1"/>
  <c r="H179" i="2"/>
  <c r="G179" i="2"/>
  <c r="G178" i="3" s="1"/>
  <c r="F179" i="2"/>
  <c r="F178" i="3" s="1"/>
  <c r="H178" i="3" s="1"/>
  <c r="K178" i="2"/>
  <c r="K177" i="3" s="1"/>
  <c r="J178" i="2"/>
  <c r="J177" i="3" s="1"/>
  <c r="G178" i="2"/>
  <c r="G177" i="3" s="1"/>
  <c r="F178" i="2"/>
  <c r="F177" i="3" s="1"/>
  <c r="K177" i="2"/>
  <c r="K176" i="3" s="1"/>
  <c r="J177" i="2"/>
  <c r="J176" i="3" s="1"/>
  <c r="G177" i="2"/>
  <c r="G176" i="3" s="1"/>
  <c r="F177" i="2"/>
  <c r="F176" i="3" s="1"/>
  <c r="H176" i="3" s="1"/>
  <c r="K176" i="2"/>
  <c r="K175" i="3" s="1"/>
  <c r="J176" i="2"/>
  <c r="J175" i="3" s="1"/>
  <c r="G176" i="2"/>
  <c r="G175" i="3" s="1"/>
  <c r="F176" i="2"/>
  <c r="F175" i="3" s="1"/>
  <c r="K175" i="2"/>
  <c r="K174" i="3" s="1"/>
  <c r="J175" i="2"/>
  <c r="J174" i="3" s="1"/>
  <c r="H175" i="2"/>
  <c r="G175" i="2"/>
  <c r="G174" i="3" s="1"/>
  <c r="F175" i="2"/>
  <c r="K174" i="2"/>
  <c r="K173" i="3" s="1"/>
  <c r="J174" i="2"/>
  <c r="J173" i="3" s="1"/>
  <c r="G174" i="2"/>
  <c r="G173" i="3" s="1"/>
  <c r="F174" i="2"/>
  <c r="F173" i="3" s="1"/>
  <c r="H173" i="3" s="1"/>
  <c r="K173" i="2"/>
  <c r="K172" i="3" s="1"/>
  <c r="J173" i="2"/>
  <c r="J172" i="3" s="1"/>
  <c r="G173" i="2"/>
  <c r="G172" i="3" s="1"/>
  <c r="F173" i="2"/>
  <c r="F172" i="3" s="1"/>
  <c r="H172" i="3" s="1"/>
  <c r="K172" i="2"/>
  <c r="K171" i="3" s="1"/>
  <c r="J172" i="2"/>
  <c r="J171" i="3" s="1"/>
  <c r="G172" i="2"/>
  <c r="G171" i="3" s="1"/>
  <c r="F172" i="2"/>
  <c r="F171" i="3" s="1"/>
  <c r="K171" i="2"/>
  <c r="K170" i="3" s="1"/>
  <c r="J171" i="2"/>
  <c r="J170" i="3" s="1"/>
  <c r="H171" i="2"/>
  <c r="G171" i="2"/>
  <c r="G170" i="3" s="1"/>
  <c r="F171" i="2"/>
  <c r="F170" i="3" s="1"/>
  <c r="H170" i="3" s="1"/>
  <c r="K170" i="2"/>
  <c r="K169" i="3" s="1"/>
  <c r="J170" i="2"/>
  <c r="J169" i="3" s="1"/>
  <c r="G170" i="2"/>
  <c r="G169" i="3" s="1"/>
  <c r="F170" i="2"/>
  <c r="F169" i="3" s="1"/>
  <c r="H169" i="3" s="1"/>
  <c r="K169" i="2"/>
  <c r="K168" i="3" s="1"/>
  <c r="J169" i="2"/>
  <c r="J168" i="3" s="1"/>
  <c r="G169" i="2"/>
  <c r="G168" i="3" s="1"/>
  <c r="F169" i="2"/>
  <c r="F168" i="3" s="1"/>
  <c r="H168" i="3" s="1"/>
  <c r="K168" i="2"/>
  <c r="K167" i="3" s="1"/>
  <c r="J168" i="2"/>
  <c r="J167" i="3" s="1"/>
  <c r="G168" i="2"/>
  <c r="G167" i="3" s="1"/>
  <c r="F168" i="2"/>
  <c r="F167" i="3" s="1"/>
  <c r="K166" i="2"/>
  <c r="K165" i="3" s="1"/>
  <c r="J166" i="2"/>
  <c r="J165" i="3" s="1"/>
  <c r="G166" i="2"/>
  <c r="G165" i="3" s="1"/>
  <c r="F166" i="2"/>
  <c r="F165" i="3" s="1"/>
  <c r="B166" i="2"/>
  <c r="F160" i="2"/>
  <c r="F159" i="3" s="1"/>
  <c r="E160" i="2"/>
  <c r="E159" i="3" s="1"/>
  <c r="F159" i="2"/>
  <c r="F158" i="3" s="1"/>
  <c r="E159" i="2"/>
  <c r="E158" i="3" s="1"/>
  <c r="G158" i="3" s="1"/>
  <c r="F158" i="2"/>
  <c r="F157" i="3" s="1"/>
  <c r="E158" i="2"/>
  <c r="E157" i="3" s="1"/>
  <c r="G157" i="2"/>
  <c r="F157" i="2"/>
  <c r="F156" i="3" s="1"/>
  <c r="E157" i="2"/>
  <c r="E156" i="3" s="1"/>
  <c r="G156" i="3" s="1"/>
  <c r="F156" i="2"/>
  <c r="F155" i="3" s="1"/>
  <c r="E156" i="2"/>
  <c r="E155" i="3" s="1"/>
  <c r="N155" i="2"/>
  <c r="O154" i="3" s="1"/>
  <c r="M155" i="2"/>
  <c r="N154" i="3" s="1"/>
  <c r="G155" i="2"/>
  <c r="F155" i="2"/>
  <c r="F154" i="3" s="1"/>
  <c r="E155" i="2"/>
  <c r="E154" i="3" s="1"/>
  <c r="G154" i="3" s="1"/>
  <c r="N154" i="2"/>
  <c r="O153" i="3" s="1"/>
  <c r="M154" i="2"/>
  <c r="N153" i="3" s="1"/>
  <c r="F154" i="2"/>
  <c r="E154" i="2"/>
  <c r="E153" i="3" s="1"/>
  <c r="N153" i="2"/>
  <c r="O152" i="3" s="1"/>
  <c r="M153" i="2"/>
  <c r="N152" i="3" s="1"/>
  <c r="F153" i="2"/>
  <c r="F152" i="3" s="1"/>
  <c r="E153" i="2"/>
  <c r="E152" i="3" s="1"/>
  <c r="G152" i="3" s="1"/>
  <c r="N152" i="2"/>
  <c r="O151" i="3" s="1"/>
  <c r="M152" i="2"/>
  <c r="N151" i="3" s="1"/>
  <c r="F152" i="2"/>
  <c r="F151" i="3" s="1"/>
  <c r="E152" i="2"/>
  <c r="E151" i="3" s="1"/>
  <c r="N151" i="2"/>
  <c r="O150" i="3" s="1"/>
  <c r="M151" i="2"/>
  <c r="N150" i="3" s="1"/>
  <c r="G151" i="2"/>
  <c r="F151" i="2"/>
  <c r="F150" i="3" s="1"/>
  <c r="E151" i="2"/>
  <c r="E150" i="3" s="1"/>
  <c r="G150" i="3" s="1"/>
  <c r="F150" i="2"/>
  <c r="E150" i="2"/>
  <c r="P146" i="2"/>
  <c r="P244" i="2" s="1"/>
  <c r="P312" i="2" s="1"/>
  <c r="O139" i="2"/>
  <c r="O139" i="3" s="1"/>
  <c r="N139" i="2"/>
  <c r="N139" i="3" s="1"/>
  <c r="P139" i="3" s="1"/>
  <c r="J139" i="2"/>
  <c r="J139" i="3" s="1"/>
  <c r="G139" i="2"/>
  <c r="G139" i="3" s="1"/>
  <c r="F139" i="2"/>
  <c r="F139" i="3" s="1"/>
  <c r="H139" i="3" s="1"/>
  <c r="B139" i="2"/>
  <c r="B139" i="3" s="1"/>
  <c r="O138" i="2"/>
  <c r="O138" i="3" s="1"/>
  <c r="N138" i="2"/>
  <c r="N138" i="3" s="1"/>
  <c r="P138" i="3" s="1"/>
  <c r="J138" i="2"/>
  <c r="J138" i="3" s="1"/>
  <c r="G138" i="2"/>
  <c r="G138" i="3" s="1"/>
  <c r="F138" i="2"/>
  <c r="F138" i="3" s="1"/>
  <c r="H138" i="3" s="1"/>
  <c r="B138" i="2"/>
  <c r="B138" i="3" s="1"/>
  <c r="O137" i="2"/>
  <c r="O137" i="3" s="1"/>
  <c r="N137" i="2"/>
  <c r="N137" i="3" s="1"/>
  <c r="P137" i="3" s="1"/>
  <c r="J137" i="2"/>
  <c r="J137" i="3" s="1"/>
  <c r="G137" i="2"/>
  <c r="G137" i="3" s="1"/>
  <c r="F137" i="2"/>
  <c r="F137" i="3" s="1"/>
  <c r="H137" i="3" s="1"/>
  <c r="B137" i="2"/>
  <c r="B137" i="3" s="1"/>
  <c r="O136" i="2"/>
  <c r="O136" i="3" s="1"/>
  <c r="N136" i="2"/>
  <c r="N136" i="3" s="1"/>
  <c r="P136" i="3" s="1"/>
  <c r="J136" i="2"/>
  <c r="J136" i="3" s="1"/>
  <c r="H136" i="2"/>
  <c r="O135" i="2"/>
  <c r="O135" i="3" s="1"/>
  <c r="N135" i="2"/>
  <c r="N135" i="3" s="1"/>
  <c r="P135" i="3" s="1"/>
  <c r="J135" i="2"/>
  <c r="J135" i="3" s="1"/>
  <c r="G135" i="2"/>
  <c r="G135" i="3" s="1"/>
  <c r="F135" i="2"/>
  <c r="F135" i="3" s="1"/>
  <c r="H135" i="3" s="1"/>
  <c r="B135" i="2"/>
  <c r="B135" i="3" s="1"/>
  <c r="O134" i="2"/>
  <c r="O134" i="3" s="1"/>
  <c r="N134" i="2"/>
  <c r="P134" i="2" s="1"/>
  <c r="J134" i="2"/>
  <c r="J134" i="3" s="1"/>
  <c r="G134" i="2"/>
  <c r="G134" i="3" s="1"/>
  <c r="F134" i="2"/>
  <c r="F134" i="3" s="1"/>
  <c r="H134" i="3" s="1"/>
  <c r="B134" i="2"/>
  <c r="B134" i="3" s="1"/>
  <c r="U133" i="2"/>
  <c r="T133" i="2"/>
  <c r="P133" i="2"/>
  <c r="O133" i="2"/>
  <c r="O133" i="3" s="1"/>
  <c r="N133" i="2"/>
  <c r="N133" i="3" s="1"/>
  <c r="P133" i="3" s="1"/>
  <c r="J133" i="2"/>
  <c r="J133" i="3" s="1"/>
  <c r="P132" i="2"/>
  <c r="O132" i="2"/>
  <c r="O132" i="3" s="1"/>
  <c r="N132" i="2"/>
  <c r="N132" i="3" s="1"/>
  <c r="P132" i="3" s="1"/>
  <c r="J132" i="2"/>
  <c r="J132" i="3" s="1"/>
  <c r="P131" i="2"/>
  <c r="O131" i="2"/>
  <c r="O131" i="3" s="1"/>
  <c r="N131" i="2"/>
  <c r="J131" i="2"/>
  <c r="J131" i="3" s="1"/>
  <c r="H131" i="2"/>
  <c r="G131" i="2"/>
  <c r="G131" i="3" s="1"/>
  <c r="F131" i="2"/>
  <c r="F131" i="3" s="1"/>
  <c r="H131" i="3" s="1"/>
  <c r="B131" i="2"/>
  <c r="B131" i="3" s="1"/>
  <c r="P130" i="2"/>
  <c r="O130" i="2"/>
  <c r="O130" i="3" s="1"/>
  <c r="N130" i="2"/>
  <c r="N130" i="3" s="1"/>
  <c r="P130" i="3" s="1"/>
  <c r="J130" i="2"/>
  <c r="J130" i="3" s="1"/>
  <c r="H130" i="2"/>
  <c r="G130" i="2"/>
  <c r="G130" i="3" s="1"/>
  <c r="F130" i="2"/>
  <c r="F130" i="3" s="1"/>
  <c r="H130" i="3" s="1"/>
  <c r="B130" i="2"/>
  <c r="B130" i="3" s="1"/>
  <c r="P129" i="2"/>
  <c r="O129" i="2"/>
  <c r="O129" i="3" s="1"/>
  <c r="N129" i="2"/>
  <c r="J129" i="2"/>
  <c r="J129" i="3" s="1"/>
  <c r="H129" i="2"/>
  <c r="B129" i="2"/>
  <c r="B129" i="3" s="1"/>
  <c r="O128" i="2"/>
  <c r="O128" i="3" s="1"/>
  <c r="N128" i="2"/>
  <c r="N128" i="3" s="1"/>
  <c r="P128" i="3" s="1"/>
  <c r="H128" i="2"/>
  <c r="B128" i="2"/>
  <c r="B128" i="3" s="1"/>
  <c r="P127" i="2"/>
  <c r="O127" i="2"/>
  <c r="O127" i="3" s="1"/>
  <c r="N127" i="2"/>
  <c r="N127" i="3" s="1"/>
  <c r="P127" i="3" s="1"/>
  <c r="J127" i="2"/>
  <c r="J127" i="3" s="1"/>
  <c r="H127" i="2"/>
  <c r="G127" i="2"/>
  <c r="G127" i="3" s="1"/>
  <c r="F127" i="2"/>
  <c r="F127" i="3" s="1"/>
  <c r="H127" i="3" s="1"/>
  <c r="B127" i="2"/>
  <c r="B127" i="3" s="1"/>
  <c r="P126" i="2"/>
  <c r="O126" i="2"/>
  <c r="O126" i="3" s="1"/>
  <c r="N126" i="2"/>
  <c r="N126" i="3" s="1"/>
  <c r="P126" i="3" s="1"/>
  <c r="J126" i="2"/>
  <c r="J126" i="3" s="1"/>
  <c r="H126" i="2"/>
  <c r="G126" i="2"/>
  <c r="G126" i="3" s="1"/>
  <c r="F126" i="2"/>
  <c r="B126" i="2"/>
  <c r="B126" i="3" s="1"/>
  <c r="P125" i="2"/>
  <c r="O125" i="2"/>
  <c r="O125" i="3" s="1"/>
  <c r="N125" i="2"/>
  <c r="N125" i="3" s="1"/>
  <c r="P125" i="3" s="1"/>
  <c r="J125" i="2"/>
  <c r="J125" i="3" s="1"/>
  <c r="H125" i="2"/>
  <c r="G125" i="2"/>
  <c r="G125" i="3" s="1"/>
  <c r="F125" i="2"/>
  <c r="F125" i="3" s="1"/>
  <c r="H125" i="3" s="1"/>
  <c r="B125" i="2"/>
  <c r="B125" i="3" s="1"/>
  <c r="Z124" i="2"/>
  <c r="Y124" i="2"/>
  <c r="G124" i="2"/>
  <c r="G124" i="3" s="1"/>
  <c r="F124" i="2"/>
  <c r="H124" i="2" s="1"/>
  <c r="B124" i="2"/>
  <c r="B124" i="3" s="1"/>
  <c r="G123" i="2"/>
  <c r="G123" i="3" s="1"/>
  <c r="F123" i="2"/>
  <c r="H123" i="2" s="1"/>
  <c r="B123" i="2"/>
  <c r="B123" i="3" s="1"/>
  <c r="O122" i="2"/>
  <c r="O122" i="3" s="1"/>
  <c r="N122" i="2"/>
  <c r="N122" i="3" s="1"/>
  <c r="P122" i="3" s="1"/>
  <c r="J122" i="2"/>
  <c r="J122" i="3" s="1"/>
  <c r="G122" i="2"/>
  <c r="G122" i="3" s="1"/>
  <c r="F122" i="2"/>
  <c r="F122" i="3" s="1"/>
  <c r="H122" i="3" s="1"/>
  <c r="B122" i="2"/>
  <c r="B122" i="3" s="1"/>
  <c r="O121" i="2"/>
  <c r="O121" i="3" s="1"/>
  <c r="N121" i="2"/>
  <c r="P121" i="2" s="1"/>
  <c r="J121" i="2"/>
  <c r="J121" i="3" s="1"/>
  <c r="G121" i="2"/>
  <c r="G121" i="3" s="1"/>
  <c r="F121" i="2"/>
  <c r="H121" i="2" s="1"/>
  <c r="B121" i="2"/>
  <c r="B121" i="3" s="1"/>
  <c r="O120" i="2"/>
  <c r="O120" i="3" s="1"/>
  <c r="N120" i="2"/>
  <c r="N120" i="3" s="1"/>
  <c r="P120" i="3" s="1"/>
  <c r="J120" i="2"/>
  <c r="J120" i="3" s="1"/>
  <c r="G120" i="2"/>
  <c r="G120" i="3" s="1"/>
  <c r="F120" i="2"/>
  <c r="F120" i="3" s="1"/>
  <c r="H120" i="3" s="1"/>
  <c r="B120" i="2"/>
  <c r="B120" i="3" s="1"/>
  <c r="U119" i="2"/>
  <c r="T119" i="2"/>
  <c r="P119" i="2"/>
  <c r="O119" i="2"/>
  <c r="O119" i="3" s="1"/>
  <c r="N119" i="2"/>
  <c r="N119" i="3" s="1"/>
  <c r="P119" i="3" s="1"/>
  <c r="J119" i="2"/>
  <c r="J119" i="3" s="1"/>
  <c r="P118" i="2"/>
  <c r="O118" i="2"/>
  <c r="O118" i="3" s="1"/>
  <c r="N118" i="2"/>
  <c r="J118" i="2"/>
  <c r="J118" i="3" s="1"/>
  <c r="P117" i="2"/>
  <c r="O117" i="2"/>
  <c r="O117" i="3" s="1"/>
  <c r="N117" i="2"/>
  <c r="N117" i="3" s="1"/>
  <c r="J117" i="2"/>
  <c r="H117" i="2"/>
  <c r="G117" i="2"/>
  <c r="G117" i="3" s="1"/>
  <c r="F117" i="2"/>
  <c r="F117" i="3" s="1"/>
  <c r="B117" i="2"/>
  <c r="B117" i="3" s="1"/>
  <c r="P116" i="2"/>
  <c r="O116" i="2"/>
  <c r="O116" i="3" s="1"/>
  <c r="N116" i="2"/>
  <c r="N116" i="3" s="1"/>
  <c r="P116" i="3" s="1"/>
  <c r="J116" i="2"/>
  <c r="J116" i="3" s="1"/>
  <c r="H116" i="2"/>
  <c r="G116" i="2"/>
  <c r="G116" i="3" s="1"/>
  <c r="F116" i="2"/>
  <c r="F116" i="3" s="1"/>
  <c r="H116" i="3" s="1"/>
  <c r="B116" i="2"/>
  <c r="B116" i="3" s="1"/>
  <c r="P115" i="2"/>
  <c r="O115" i="2"/>
  <c r="O115" i="3" s="1"/>
  <c r="N115" i="2"/>
  <c r="N115" i="3" s="1"/>
  <c r="J115" i="2"/>
  <c r="J115" i="3" s="1"/>
  <c r="H115" i="2"/>
  <c r="G115" i="2"/>
  <c r="G115" i="3" s="1"/>
  <c r="F115" i="2"/>
  <c r="F115" i="3" s="1"/>
  <c r="O114" i="2"/>
  <c r="O114" i="3" s="1"/>
  <c r="N114" i="2"/>
  <c r="P114" i="2" s="1"/>
  <c r="J114" i="2"/>
  <c r="J114" i="3" s="1"/>
  <c r="G114" i="2"/>
  <c r="G114" i="3" s="1"/>
  <c r="F114" i="2"/>
  <c r="F114" i="3" s="1"/>
  <c r="H114" i="3" s="1"/>
  <c r="O113" i="2"/>
  <c r="O113" i="3" s="1"/>
  <c r="N113" i="2"/>
  <c r="N113" i="3" s="1"/>
  <c r="P113" i="3" s="1"/>
  <c r="J113" i="2"/>
  <c r="J113" i="3" s="1"/>
  <c r="G113" i="2"/>
  <c r="G113" i="3" s="1"/>
  <c r="F113" i="2"/>
  <c r="F113" i="3" s="1"/>
  <c r="H113" i="3" s="1"/>
  <c r="B113" i="2"/>
  <c r="B113" i="3" s="1"/>
  <c r="O112" i="2"/>
  <c r="O112" i="3" s="1"/>
  <c r="N112" i="2"/>
  <c r="N112" i="3" s="1"/>
  <c r="P112" i="3" s="1"/>
  <c r="J112" i="2"/>
  <c r="G112" i="2"/>
  <c r="G112" i="3" s="1"/>
  <c r="F112" i="2"/>
  <c r="F112" i="3" s="1"/>
  <c r="H112" i="3" s="1"/>
  <c r="B112" i="2"/>
  <c r="B112" i="3" s="1"/>
  <c r="O111" i="2"/>
  <c r="O111" i="3" s="1"/>
  <c r="N111" i="2"/>
  <c r="N111" i="3" s="1"/>
  <c r="J111" i="2"/>
  <c r="J111" i="3" s="1"/>
  <c r="G111" i="2"/>
  <c r="F111" i="2"/>
  <c r="F111" i="3" s="1"/>
  <c r="H111" i="3" s="1"/>
  <c r="B111" i="2"/>
  <c r="B111" i="3" s="1"/>
  <c r="Z110" i="2"/>
  <c r="Y110" i="2"/>
  <c r="U110" i="2"/>
  <c r="T110" i="2"/>
  <c r="O109" i="2"/>
  <c r="N109" i="2"/>
  <c r="W100" i="2"/>
  <c r="V100" i="2"/>
  <c r="W99" i="2"/>
  <c r="V99" i="2"/>
  <c r="S99" i="2"/>
  <c r="S84" i="2"/>
  <c r="I75" i="2"/>
  <c r="B75" i="2"/>
  <c r="U68" i="2"/>
  <c r="T68" i="2"/>
  <c r="U67" i="2"/>
  <c r="AD66" i="2"/>
  <c r="AF41" i="3" s="1"/>
  <c r="AC66" i="2"/>
  <c r="AE41" i="3" s="1"/>
  <c r="AB66" i="2"/>
  <c r="AD41" i="3" s="1"/>
  <c r="AA66" i="2"/>
  <c r="AC41" i="3" s="1"/>
  <c r="Z66" i="2"/>
  <c r="AB41" i="3" s="1"/>
  <c r="Y66" i="2"/>
  <c r="AA41" i="3" s="1"/>
  <c r="X66" i="2"/>
  <c r="Z41" i="3" s="1"/>
  <c r="W66" i="2"/>
  <c r="Y41" i="3" s="1"/>
  <c r="V66" i="2"/>
  <c r="X41" i="3" s="1"/>
  <c r="U59" i="2"/>
  <c r="T59" i="2"/>
  <c r="U58" i="2"/>
  <c r="T58" i="2"/>
  <c r="AD57" i="2"/>
  <c r="AF34" i="3" s="1"/>
  <c r="AC57" i="2"/>
  <c r="AE34" i="3" s="1"/>
  <c r="AB57" i="2"/>
  <c r="AD34" i="3" s="1"/>
  <c r="AA57" i="2"/>
  <c r="AC34" i="3" s="1"/>
  <c r="Z57" i="2"/>
  <c r="AB34" i="3" s="1"/>
  <c r="Y57" i="2"/>
  <c r="AA34" i="3" s="1"/>
  <c r="X57" i="2"/>
  <c r="Z34" i="3" s="1"/>
  <c r="W57" i="2"/>
  <c r="Y34" i="3" s="1"/>
  <c r="V57" i="2"/>
  <c r="X34" i="3" s="1"/>
  <c r="I50" i="2"/>
  <c r="B50" i="2"/>
  <c r="AD47" i="2"/>
  <c r="AF31" i="3" s="1"/>
  <c r="AC47" i="2"/>
  <c r="AE31" i="3" s="1"/>
  <c r="AB47" i="2"/>
  <c r="AD31" i="3" s="1"/>
  <c r="AA47" i="2"/>
  <c r="AC31" i="3" s="1"/>
  <c r="Z47" i="2"/>
  <c r="AB31" i="3" s="1"/>
  <c r="Y47" i="2"/>
  <c r="AA31" i="3" s="1"/>
  <c r="X47" i="2"/>
  <c r="Z31" i="3" s="1"/>
  <c r="W47" i="2"/>
  <c r="V47" i="2"/>
  <c r="X31" i="3" s="1"/>
  <c r="S47" i="2"/>
  <c r="AD46" i="2"/>
  <c r="AF30" i="3" s="1"/>
  <c r="AC46" i="2"/>
  <c r="AE30" i="3" s="1"/>
  <c r="AB46" i="2"/>
  <c r="AD30" i="3" s="1"/>
  <c r="AA46" i="2"/>
  <c r="AC30" i="3" s="1"/>
  <c r="Z46" i="2"/>
  <c r="AB30" i="3" s="1"/>
  <c r="Y46" i="2"/>
  <c r="X46" i="2"/>
  <c r="Z30" i="3" s="1"/>
  <c r="W46" i="2"/>
  <c r="Y30" i="3" s="1"/>
  <c r="V46" i="2"/>
  <c r="X30" i="3" s="1"/>
  <c r="S46" i="2"/>
  <c r="AD45" i="2"/>
  <c r="AF29" i="3" s="1"/>
  <c r="AC45" i="2"/>
  <c r="AE29" i="3" s="1"/>
  <c r="AB45" i="2"/>
  <c r="AD29" i="3" s="1"/>
  <c r="AA45" i="2"/>
  <c r="Z45" i="2"/>
  <c r="AB29" i="3" s="1"/>
  <c r="Y45" i="2"/>
  <c r="AA29" i="3" s="1"/>
  <c r="X45" i="2"/>
  <c r="Z29" i="3" s="1"/>
  <c r="W45" i="2"/>
  <c r="Y29" i="3" s="1"/>
  <c r="V45" i="2"/>
  <c r="X29" i="3" s="1"/>
  <c r="U38" i="2"/>
  <c r="T38" i="2"/>
  <c r="U36" i="2"/>
  <c r="T36" i="2"/>
  <c r="AD35" i="2"/>
  <c r="AF21" i="3" s="1"/>
  <c r="AC35" i="2"/>
  <c r="AE21" i="3" s="1"/>
  <c r="AB35" i="2"/>
  <c r="AD21" i="3" s="1"/>
  <c r="AA35" i="2"/>
  <c r="AC21" i="3" s="1"/>
  <c r="Z35" i="2"/>
  <c r="AB21" i="3" s="1"/>
  <c r="Y35" i="2"/>
  <c r="AA21" i="3" s="1"/>
  <c r="X35" i="2"/>
  <c r="Z21" i="3" s="1"/>
  <c r="W35" i="2"/>
  <c r="Y21" i="3" s="1"/>
  <c r="V35" i="2"/>
  <c r="X21" i="3" s="1"/>
  <c r="U18" i="2"/>
  <c r="T18" i="2"/>
  <c r="U16" i="2"/>
  <c r="T16" i="2"/>
  <c r="T10" i="2"/>
  <c r="T9" i="2"/>
  <c r="W7" i="2"/>
  <c r="V7" i="2"/>
  <c r="W6" i="2"/>
  <c r="V6" i="2"/>
  <c r="W35" i="3" s="1"/>
  <c r="S6" i="2"/>
  <c r="B2" i="2"/>
  <c r="AB300" i="2" l="1"/>
  <c r="L299" i="2" s="1"/>
  <c r="L300" i="3" s="1"/>
  <c r="P128" i="2"/>
  <c r="H134" i="2"/>
  <c r="H135" i="2"/>
  <c r="P135" i="2"/>
  <c r="G152" i="2"/>
  <c r="G153" i="3"/>
  <c r="G156" i="2"/>
  <c r="G157" i="3"/>
  <c r="G160" i="2"/>
  <c r="H168" i="2"/>
  <c r="H172" i="2"/>
  <c r="H176" i="2"/>
  <c r="H177" i="3"/>
  <c r="H180" i="2"/>
  <c r="H184" i="2"/>
  <c r="S299" i="2"/>
  <c r="W299" i="2"/>
  <c r="G298" i="2" s="1"/>
  <c r="G299" i="3" s="1"/>
  <c r="AA299" i="2"/>
  <c r="K298" i="2" s="1"/>
  <c r="K299" i="3" s="1"/>
  <c r="AE299" i="2"/>
  <c r="D307" i="2" s="1"/>
  <c r="D308" i="3" s="1"/>
  <c r="AI299" i="2"/>
  <c r="H307" i="2" s="1"/>
  <c r="H308" i="3" s="1"/>
  <c r="U300" i="2"/>
  <c r="E299" i="2" s="1"/>
  <c r="E300" i="3" s="1"/>
  <c r="Y300" i="2"/>
  <c r="I299" i="2" s="1"/>
  <c r="I300" i="3" s="1"/>
  <c r="AC300" i="2"/>
  <c r="M299" i="2" s="1"/>
  <c r="M300" i="3" s="1"/>
  <c r="AG300" i="2"/>
  <c r="F308" i="2" s="1"/>
  <c r="F309" i="3" s="1"/>
  <c r="S301" i="2"/>
  <c r="W301" i="2"/>
  <c r="G300" i="2" s="1"/>
  <c r="G301" i="3" s="1"/>
  <c r="AA301" i="2"/>
  <c r="K300" i="2" s="1"/>
  <c r="K301" i="3" s="1"/>
  <c r="AE301" i="2"/>
  <c r="D309" i="2" s="1"/>
  <c r="D310" i="3" s="1"/>
  <c r="AI301" i="2"/>
  <c r="H309" i="2" s="1"/>
  <c r="H310" i="3" s="1"/>
  <c r="N121" i="3"/>
  <c r="P121" i="3" s="1"/>
  <c r="F124" i="3"/>
  <c r="H124" i="3" s="1"/>
  <c r="P111" i="3"/>
  <c r="V299" i="2"/>
  <c r="F298" i="2" s="1"/>
  <c r="F299" i="3" s="1"/>
  <c r="Z299" i="2"/>
  <c r="J298" i="2" s="1"/>
  <c r="J299" i="3" s="1"/>
  <c r="AD299" i="2"/>
  <c r="N298" i="2" s="1"/>
  <c r="N299" i="3" s="1"/>
  <c r="AH299" i="2"/>
  <c r="G307" i="2" s="1"/>
  <c r="G308" i="3" s="1"/>
  <c r="T300" i="2"/>
  <c r="D299" i="2" s="1"/>
  <c r="D300" i="3" s="1"/>
  <c r="X300" i="2"/>
  <c r="H299" i="2" s="1"/>
  <c r="H300" i="3" s="1"/>
  <c r="AF300" i="2"/>
  <c r="E308" i="2" s="1"/>
  <c r="E309" i="3" s="1"/>
  <c r="AJ300" i="2"/>
  <c r="I308" i="2" s="1"/>
  <c r="I309" i="3" s="1"/>
  <c r="V301" i="2"/>
  <c r="F300" i="2" s="1"/>
  <c r="F301" i="3" s="1"/>
  <c r="Z301" i="2"/>
  <c r="J300" i="2" s="1"/>
  <c r="J301" i="3" s="1"/>
  <c r="AD301" i="2"/>
  <c r="N300" i="2" s="1"/>
  <c r="N301" i="3" s="1"/>
  <c r="AH301" i="2"/>
  <c r="G309" i="2" s="1"/>
  <c r="G310" i="3" s="1"/>
  <c r="P114" i="3"/>
  <c r="F121" i="3"/>
  <c r="H121" i="3" s="1"/>
  <c r="F123" i="3"/>
  <c r="H123" i="3" s="1"/>
  <c r="P134" i="3"/>
  <c r="H114" i="2"/>
  <c r="I200" i="3"/>
  <c r="Y111" i="3"/>
  <c r="B165" i="3"/>
  <c r="Y63" i="3"/>
  <c r="W42" i="3"/>
  <c r="W36" i="3"/>
  <c r="X102" i="3"/>
  <c r="X95" i="3"/>
  <c r="W90" i="3"/>
  <c r="X63" i="3"/>
  <c r="W22" i="3"/>
  <c r="H111" i="2"/>
  <c r="P111" i="2"/>
  <c r="H112" i="2"/>
  <c r="P112" i="2"/>
  <c r="H113" i="2"/>
  <c r="P113" i="2"/>
  <c r="H115" i="3"/>
  <c r="P115" i="3"/>
  <c r="H117" i="3"/>
  <c r="P117" i="3"/>
  <c r="H120" i="2"/>
  <c r="P120" i="2"/>
  <c r="H122" i="2"/>
  <c r="P122" i="2"/>
  <c r="P136" i="2"/>
  <c r="H137" i="2"/>
  <c r="P137" i="2"/>
  <c r="H138" i="2"/>
  <c r="P138" i="2"/>
  <c r="H139" i="2"/>
  <c r="P139" i="2"/>
  <c r="G153" i="2"/>
  <c r="G159" i="2"/>
  <c r="H169" i="2"/>
  <c r="H173" i="2"/>
  <c r="H177" i="2"/>
  <c r="H181" i="2"/>
  <c r="H182" i="3"/>
  <c r="H185" i="2"/>
  <c r="T299" i="2"/>
  <c r="D298" i="2" s="1"/>
  <c r="D299" i="3" s="1"/>
  <c r="X299" i="2"/>
  <c r="H298" i="2" s="1"/>
  <c r="H299" i="3" s="1"/>
  <c r="AB299" i="2"/>
  <c r="L298" i="2" s="1"/>
  <c r="L299" i="3" s="1"/>
  <c r="AF299" i="2"/>
  <c r="E307" i="2" s="1"/>
  <c r="E308" i="3" s="1"/>
  <c r="AJ299" i="2"/>
  <c r="I307" i="2" s="1"/>
  <c r="I308" i="3" s="1"/>
  <c r="V300" i="2"/>
  <c r="F299" i="2" s="1"/>
  <c r="F300" i="3" s="1"/>
  <c r="Z300" i="2"/>
  <c r="J299" i="2" s="1"/>
  <c r="J300" i="3" s="1"/>
  <c r="AD300" i="2"/>
  <c r="N299" i="2" s="1"/>
  <c r="N300" i="3" s="1"/>
  <c r="AH300" i="2"/>
  <c r="G308" i="2" s="1"/>
  <c r="G309" i="3" s="1"/>
  <c r="T301" i="2"/>
  <c r="D300" i="2" s="1"/>
  <c r="D301" i="3" s="1"/>
  <c r="X301" i="2"/>
  <c r="H300" i="2" s="1"/>
  <c r="H301" i="3" s="1"/>
  <c r="AB301" i="2"/>
  <c r="L300" i="2" s="1"/>
  <c r="L301" i="3" s="1"/>
  <c r="AF301" i="2"/>
  <c r="E309" i="2" s="1"/>
  <c r="E310" i="3" s="1"/>
  <c r="AJ301" i="2"/>
  <c r="I309" i="2" s="1"/>
  <c r="I310" i="3" s="1"/>
  <c r="W18" i="3"/>
  <c r="W30" i="3"/>
  <c r="W43" i="3"/>
  <c r="G151" i="3"/>
  <c r="G154" i="2"/>
  <c r="G155" i="3"/>
  <c r="G158" i="2"/>
  <c r="G159" i="3"/>
  <c r="H167" i="3"/>
  <c r="H170" i="2"/>
  <c r="H171" i="3"/>
  <c r="H174" i="2"/>
  <c r="H175" i="3"/>
  <c r="H178" i="2"/>
  <c r="H179" i="3"/>
  <c r="H182" i="2"/>
  <c r="H183" i="3"/>
  <c r="H186" i="2"/>
  <c r="U299" i="2"/>
  <c r="E298" i="2" s="1"/>
  <c r="E299" i="3" s="1"/>
  <c r="Y299" i="2"/>
  <c r="I298" i="2" s="1"/>
  <c r="I299" i="3" s="1"/>
  <c r="AC299" i="2"/>
  <c r="M298" i="2" s="1"/>
  <c r="M299" i="3" s="1"/>
  <c r="AG299" i="2"/>
  <c r="F307" i="2" s="1"/>
  <c r="F308" i="3" s="1"/>
  <c r="S300" i="2"/>
  <c r="W300" i="2"/>
  <c r="G299" i="2" s="1"/>
  <c r="G300" i="3" s="1"/>
  <c r="AA300" i="2"/>
  <c r="K299" i="2" s="1"/>
  <c r="K300" i="3" s="1"/>
  <c r="AE300" i="2"/>
  <c r="D308" i="2" s="1"/>
  <c r="D309" i="3" s="1"/>
  <c r="AI300" i="2"/>
  <c r="H308" i="2" s="1"/>
  <c r="H309" i="3" s="1"/>
  <c r="U301" i="2"/>
  <c r="E300" i="2" s="1"/>
  <c r="E301" i="3" s="1"/>
  <c r="Y301" i="2"/>
  <c r="I300" i="2" s="1"/>
  <c r="I301" i="3" s="1"/>
  <c r="AC301" i="2"/>
  <c r="M300" i="2" s="1"/>
  <c r="M301" i="3" s="1"/>
  <c r="X7" i="3"/>
  <c r="W16" i="3"/>
  <c r="C308" i="2" l="1"/>
  <c r="C309" i="3" s="1"/>
  <c r="C299" i="2"/>
  <c r="C300" i="3" s="1"/>
  <c r="C300" i="2"/>
  <c r="C301" i="3" s="1"/>
  <c r="C309" i="2"/>
  <c r="C310" i="3" s="1"/>
  <c r="C307" i="2"/>
  <c r="C308" i="3" s="1"/>
  <c r="C298" i="2"/>
  <c r="C299" i="3" s="1"/>
</calcChain>
</file>

<file path=xl/sharedStrings.xml><?xml version="1.0" encoding="utf-8"?>
<sst xmlns="http://schemas.openxmlformats.org/spreadsheetml/2006/main" count="1073" uniqueCount="649">
  <si>
    <t>Code</t>
  </si>
  <si>
    <t>Label EN</t>
  </si>
  <si>
    <t>Label  FR</t>
  </si>
  <si>
    <t>Chad : Current Account Balance (% GDP) (left scale)</t>
  </si>
  <si>
    <t>GAB</t>
  </si>
  <si>
    <t>Gabon</t>
  </si>
  <si>
    <t>Group:</t>
  </si>
  <si>
    <t>CENTRAL</t>
  </si>
  <si>
    <t>Central Africa</t>
  </si>
  <si>
    <t>Political and Economic Context</t>
  </si>
  <si>
    <t>▲</t>
  </si>
  <si>
    <t>►</t>
  </si>
  <si>
    <t>▼</t>
  </si>
  <si>
    <t>AFR</t>
  </si>
  <si>
    <t>Africa</t>
  </si>
  <si>
    <t>PS.WGI.GOV.POL.STAB</t>
  </si>
  <si>
    <t>Political Stability</t>
  </si>
  <si>
    <t>PS.WGI.GOV.RULE.LAW</t>
  </si>
  <si>
    <t>Rule of Law</t>
  </si>
  <si>
    <t>PS.WGI.GOV.VACC</t>
  </si>
  <si>
    <t>Voice and Accountability</t>
  </si>
  <si>
    <t>Graph 2 : Real GDP Growth (%)</t>
  </si>
  <si>
    <t>NY.GDP.MKTP.KD.ZG</t>
  </si>
  <si>
    <t xml:space="preserve">       Source: AfDB Statistics Department using data from the WEF, 2017</t>
  </si>
  <si>
    <t xml:space="preserve">          Source: AfDB Statistics Department, African Economic Outlook, April 2018</t>
  </si>
  <si>
    <t>Graph 3: Consumer Price Index</t>
  </si>
  <si>
    <t>FP.CPI.TOTL.ZG</t>
  </si>
  <si>
    <t>Graph 4 : Total Revenue and Grants (% of GDP)</t>
  </si>
  <si>
    <t>GC.REV.TOTL.GD.ZS</t>
  </si>
  <si>
    <t>GC.REV.GRANT.GD.CN.ZG</t>
  </si>
  <si>
    <t>...</t>
  </si>
  <si>
    <t>Graph 5 : Fiscal Balance</t>
  </si>
  <si>
    <t>GC.BAL.CASH.GD.ZS</t>
  </si>
  <si>
    <t>Graph 6 : Current Account Balance</t>
  </si>
  <si>
    <t>BG.WEO.ADB.CAB.GDP.ZS</t>
  </si>
  <si>
    <t>AfDB Statistics Department: Charts/Graphs/Tables for the preparation of the CSPs</t>
  </si>
  <si>
    <t>May 2018</t>
  </si>
  <si>
    <t>Economic Context (Cont'd)</t>
  </si>
  <si>
    <t>NV.AGR.TOTL.ZS</t>
  </si>
  <si>
    <t>Agriculture, forestry, fishing &amp; hunting</t>
  </si>
  <si>
    <t>NV.IND.MIN.ZS</t>
  </si>
  <si>
    <t xml:space="preserve">Mining and quarrying </t>
  </si>
  <si>
    <t>NV.IND.MANF.ZS</t>
  </si>
  <si>
    <t>Manufacturing</t>
  </si>
  <si>
    <t>NV.IND.EGW.ZS</t>
  </si>
  <si>
    <t>Electricity, gas and water</t>
  </si>
  <si>
    <t>NV.IND.CON.ZS</t>
  </si>
  <si>
    <t>Construction</t>
  </si>
  <si>
    <t>NV.SRV.WRT.ZS</t>
  </si>
  <si>
    <t xml:space="preserve">Wholesale and retail trade, hotels and restaurants </t>
  </si>
  <si>
    <t>NV.SRV.TSC.ZS</t>
  </si>
  <si>
    <t xml:space="preserve">Transport, storage and communication               </t>
  </si>
  <si>
    <t>NV.SRV.FIRB.ZS</t>
  </si>
  <si>
    <t xml:space="preserve">Finance, real estate and business services         </t>
  </si>
  <si>
    <t>NV.SRV.GOV.ZS</t>
  </si>
  <si>
    <t xml:space="preserve">Public administration and Defense                      </t>
  </si>
  <si>
    <t>NV.SRV.OTH.ZS</t>
  </si>
  <si>
    <t xml:space="preserve">Other services                                   </t>
  </si>
  <si>
    <t>TG.WEO.TXG_R.ZG</t>
  </si>
  <si>
    <t>Annual Export Growth (%)</t>
  </si>
  <si>
    <t>DC.DAC.ADB.ODA.CAP.CD</t>
  </si>
  <si>
    <t>Aid per Capita (US $)</t>
  </si>
  <si>
    <t>DC.UNC.ADB.PVF.FDI.GFCF.ZS</t>
  </si>
  <si>
    <t>Foreign Direct Investment as % of Gross Fixed Capital Formation</t>
  </si>
  <si>
    <t xml:space="preserve">           Source: AfDB Statistics Department.</t>
  </si>
  <si>
    <t>Governance, Business Environment and Competitiveness</t>
  </si>
  <si>
    <t>Governance/Business Environment Context</t>
  </si>
  <si>
    <t>Table 1: Doing Business in 2016 and 2017 (Rank)</t>
  </si>
  <si>
    <t>Table 1 (Cont'd): Doing Business in 2016 and 2017</t>
  </si>
  <si>
    <t>Country</t>
  </si>
  <si>
    <t>2016 Rank</t>
  </si>
  <si>
    <t>2017 Rank</t>
  </si>
  <si>
    <t>Status- Improvement (▼)</t>
  </si>
  <si>
    <t>PS.DB.EB.ORK.IN</t>
  </si>
  <si>
    <t>Southern Africa</t>
  </si>
  <si>
    <t>Croiss</t>
  </si>
  <si>
    <t>SOUTH</t>
  </si>
  <si>
    <t>Cameroon</t>
  </si>
  <si>
    <t>Angola</t>
  </si>
  <si>
    <t>Central African Republic</t>
  </si>
  <si>
    <t>Botswana</t>
  </si>
  <si>
    <t>Chad</t>
  </si>
  <si>
    <t>Lesotho</t>
  </si>
  <si>
    <t>Congo, Dem. Republic</t>
  </si>
  <si>
    <t>Congo, Dem. Rep.</t>
  </si>
  <si>
    <t>Madagascar</t>
  </si>
  <si>
    <t>Congo</t>
  </si>
  <si>
    <t>Congo, Rep.</t>
  </si>
  <si>
    <t>Malawi</t>
  </si>
  <si>
    <t>Equatorial Guinea</t>
  </si>
  <si>
    <t>Mauritius</t>
  </si>
  <si>
    <t>Mozambique</t>
  </si>
  <si>
    <t>Sao Tome and Principe</t>
  </si>
  <si>
    <t>Namibia</t>
  </si>
  <si>
    <t>East Africa</t>
  </si>
  <si>
    <t>EAST</t>
  </si>
  <si>
    <t>South Africa</t>
  </si>
  <si>
    <t>Burundi</t>
  </si>
  <si>
    <t>Swaziland</t>
  </si>
  <si>
    <t>Comoros</t>
  </si>
  <si>
    <t>Zambia</t>
  </si>
  <si>
    <t>Djibouti</t>
  </si>
  <si>
    <t>Zimbabwe</t>
  </si>
  <si>
    <t>Eritrea</t>
  </si>
  <si>
    <t>West Africa</t>
  </si>
  <si>
    <t>Ethiopia</t>
  </si>
  <si>
    <t>WEST</t>
  </si>
  <si>
    <t>Kenya</t>
  </si>
  <si>
    <t>Benin</t>
  </si>
  <si>
    <t>Rwanda</t>
  </si>
  <si>
    <t>Burkina Faso</t>
  </si>
  <si>
    <t>Seychelles</t>
  </si>
  <si>
    <t>Cape Verde</t>
  </si>
  <si>
    <t>Côte d'Ivoire</t>
  </si>
  <si>
    <t>Somalia</t>
  </si>
  <si>
    <t>Cote d'Ivoire</t>
  </si>
  <si>
    <t>South Sudan</t>
  </si>
  <si>
    <t>Gambia</t>
  </si>
  <si>
    <t>Sudan</t>
  </si>
  <si>
    <t>Ghana</t>
  </si>
  <si>
    <t>Tanzania</t>
  </si>
  <si>
    <t>Guinea</t>
  </si>
  <si>
    <t>Uganda</t>
  </si>
  <si>
    <t>Guinea-Bissau</t>
  </si>
  <si>
    <t>North Africa</t>
  </si>
  <si>
    <t>NORTH</t>
  </si>
  <si>
    <t>Liberia</t>
  </si>
  <si>
    <t>Algeria</t>
  </si>
  <si>
    <t>Mali</t>
  </si>
  <si>
    <t>Egypt</t>
  </si>
  <si>
    <t>Niger</t>
  </si>
  <si>
    <t>Libya</t>
  </si>
  <si>
    <t>Nigeria</t>
  </si>
  <si>
    <t>Mauritania</t>
  </si>
  <si>
    <t>Senegal</t>
  </si>
  <si>
    <t>Morocco</t>
  </si>
  <si>
    <t>Sierra Leone</t>
  </si>
  <si>
    <t>Tunisia</t>
  </si>
  <si>
    <t>Togo</t>
  </si>
  <si>
    <t>Source: AfDB Statistics Department using data from Doing Business,WB</t>
  </si>
  <si>
    <t>Gouvernance</t>
  </si>
  <si>
    <t>Governance/Business Environment Context (Con'd)</t>
  </si>
  <si>
    <t>Ease of Doing Business</t>
  </si>
  <si>
    <t>PS.DB.SB.RK.IN</t>
  </si>
  <si>
    <t xml:space="preserve">Starting a business </t>
  </si>
  <si>
    <t>Table 2: Doing Business in 2016 and 2017 (Rank)</t>
  </si>
  <si>
    <t>Table 3: Governance Indicators - Score -3.0 (Worst) to 2.5 (Best)</t>
  </si>
  <si>
    <t>PS.DB.DL.RK.IN</t>
  </si>
  <si>
    <t xml:space="preserve">Dealing with licenses </t>
  </si>
  <si>
    <t>Item</t>
  </si>
  <si>
    <t>Status - Improvement (▼)</t>
  </si>
  <si>
    <t>PS.DB.RP.RK.IN</t>
  </si>
  <si>
    <t>Registering property</t>
  </si>
  <si>
    <t>Indicators</t>
  </si>
  <si>
    <t>PS.DB.GC.RK.IN</t>
  </si>
  <si>
    <t>Getting credit</t>
  </si>
  <si>
    <t>Government  Effectiveness</t>
  </si>
  <si>
    <t>PS.DB.PI.RK.IN</t>
  </si>
  <si>
    <t>Protecting investors</t>
  </si>
  <si>
    <t>PS.DB.PT.RK.IN</t>
  </si>
  <si>
    <t xml:space="preserve">Paying taxes </t>
  </si>
  <si>
    <t>Corruption Perception</t>
  </si>
  <si>
    <t>PS.DB.TAB.RK.IN</t>
  </si>
  <si>
    <t>Trading across borders</t>
  </si>
  <si>
    <t>PS.DB.EC.RK.IN</t>
  </si>
  <si>
    <t>Enforcing contracts</t>
  </si>
  <si>
    <t>Source: AfDB Statistics Department using data from the WEF, 2017</t>
  </si>
  <si>
    <t>PS.DB.CB.ORK.IN</t>
  </si>
  <si>
    <t>Closing a business</t>
  </si>
  <si>
    <t>PS.WGI.GOV.GOV.EFF</t>
  </si>
  <si>
    <t xml:space="preserve">   Source: AfDB Statistics Department using data from Doing Business,WB</t>
  </si>
  <si>
    <t>PS.WGI.GOV.CON.CORR</t>
  </si>
  <si>
    <t>Ibrahim Index of African Governance</t>
  </si>
  <si>
    <t>Scored 0-100 where 100=best</t>
  </si>
  <si>
    <t>Status</t>
  </si>
  <si>
    <t>Rank / 53</t>
  </si>
  <si>
    <t>Improvement (▼)</t>
  </si>
  <si>
    <t>Score / 100</t>
  </si>
  <si>
    <t>Overall</t>
  </si>
  <si>
    <t>PS.IB.IN.AF.GOV.C.OVS.RK</t>
  </si>
  <si>
    <t>PS.IB.IN.AF.GOV.C.OVS</t>
  </si>
  <si>
    <t xml:space="preserve"> Safety And Rule Of Law</t>
  </si>
  <si>
    <t>PS.IB.IN.AF.GOV.C.SRL.RK</t>
  </si>
  <si>
    <t>PS.IB.IN.AF.GOV.C.SRL</t>
  </si>
  <si>
    <t xml:space="preserve">  Personal Safety</t>
  </si>
  <si>
    <t>PS.IB.IN.AF.GOV.SC.PS.RK</t>
  </si>
  <si>
    <t>PS.IB.IN.AF.GOV.SC.PS</t>
  </si>
  <si>
    <t xml:space="preserve">  Rule Of Law</t>
  </si>
  <si>
    <t>PS.IB.IN.AF.GOV.SC.RL.RK</t>
  </si>
  <si>
    <t>PS.IB.IN.AF.GOV.SC.RL</t>
  </si>
  <si>
    <t xml:space="preserve">  Accountability </t>
  </si>
  <si>
    <t>PS.IB.IN.AF.GOV.SC.ACC.RK</t>
  </si>
  <si>
    <t>PS.IB.IN.AF.GOV.SC.ACC</t>
  </si>
  <si>
    <t xml:space="preserve">  National Security</t>
  </si>
  <si>
    <t>PS.IB.IN.AF.GOV.SC.NS.RK</t>
  </si>
  <si>
    <t>PS.IB.IN.AF.GOV.SC.NS</t>
  </si>
  <si>
    <t xml:space="preserve"> Participation And Human Rights</t>
  </si>
  <si>
    <t>PS.IB.IN.AF.GOV.C.PHR.RK</t>
  </si>
  <si>
    <t>PS.IB.IN.AF.GOV.C.PHR</t>
  </si>
  <si>
    <t xml:space="preserve">  Participation</t>
  </si>
  <si>
    <t>PS.IB.IN.AF.GOV.SC.PAR.RK</t>
  </si>
  <si>
    <t>PS.IB.IN.AF.GOV.SC.PAR</t>
  </si>
  <si>
    <t xml:space="preserve">  Rights</t>
  </si>
  <si>
    <t>PS.IB.IN.AF.GOV.SC.RGH.RK</t>
  </si>
  <si>
    <t>PS.IB.IN.AF.GOV.SC.RGH</t>
  </si>
  <si>
    <t xml:space="preserve">  Gender</t>
  </si>
  <si>
    <t>PS.IB.IN.AF.GOV.SC.GND.RK</t>
  </si>
  <si>
    <t>PS.IB.IN.AF.GOV.SC.GND</t>
  </si>
  <si>
    <t xml:space="preserve"> Sustainable Economic Opportunity</t>
  </si>
  <si>
    <t>PS.IB.IN.AF.GOV.C.SEO.RK</t>
  </si>
  <si>
    <t>PS.IB.IN.AF.GOV.C.SEO</t>
  </si>
  <si>
    <t xml:space="preserve">  Public Management</t>
  </si>
  <si>
    <t>PS.IB.IN.AF.GOV.SC.PUM.RK</t>
  </si>
  <si>
    <t>PS.IB.IN.AF.GOV.SC.PUM</t>
  </si>
  <si>
    <t xml:space="preserve">  Infrastructure</t>
  </si>
  <si>
    <t>PS.IB.IN.AF.GOV.SC.INF.RK</t>
  </si>
  <si>
    <t>PS.IB.IN.AF.GOV.SC.INF</t>
  </si>
  <si>
    <t xml:space="preserve">  Environment</t>
  </si>
  <si>
    <t>PS.IB.IN.AF.GOV.SC.BEV.RK</t>
  </si>
  <si>
    <t>PS.IB.IN.AF.GOV.SC.BEV</t>
  </si>
  <si>
    <t xml:space="preserve"> The Rural Sector</t>
  </si>
  <si>
    <t>PS.IB.IN.AF.GOV.SC.RUS.RK</t>
  </si>
  <si>
    <t>PS.IB.IN.AF.GOV.SC.RUS</t>
  </si>
  <si>
    <t xml:space="preserve"> Human Development</t>
  </si>
  <si>
    <t>PS.IB.IN.AF.GOV.C.HDV.RK</t>
  </si>
  <si>
    <t>PS.IB.IN.AF.GOV.C.HDV</t>
  </si>
  <si>
    <t xml:space="preserve">  Health </t>
  </si>
  <si>
    <t>PS.IB.IN.AF.GOV.SC.HLTH.RK</t>
  </si>
  <si>
    <t>PS.IB.IN.AF.GOV.SC.HLTH</t>
  </si>
  <si>
    <t xml:space="preserve">  Education</t>
  </si>
  <si>
    <t>PS.IB.IN.AF.GOV.SC.EDC.RK</t>
  </si>
  <si>
    <t>PS.IB.IN.AF.GOV.SC.EDC</t>
  </si>
  <si>
    <t xml:space="preserve">  Welfare</t>
  </si>
  <si>
    <t>PS.IB.IN.AF.GOV.SC.WLF.RK</t>
  </si>
  <si>
    <t xml:space="preserve"> Welfare</t>
  </si>
  <si>
    <t>PS.IB.IN.AF.GOV.SC.WLF</t>
  </si>
  <si>
    <t>Social Context</t>
  </si>
  <si>
    <t>Table 4: Progress Toward Achieving the Sustainable Development Goals</t>
  </si>
  <si>
    <t>Table 4 (Cont'd) : Progress Toward Achieving the Sustainable Development Goals</t>
  </si>
  <si>
    <r>
      <t>2000</t>
    </r>
    <r>
      <rPr>
        <b/>
        <vertAlign val="superscript"/>
        <sz val="11"/>
        <color indexed="56"/>
        <rFont val="Garamond"/>
        <family val="1"/>
      </rPr>
      <t>1</t>
    </r>
  </si>
  <si>
    <r>
      <t>2010</t>
    </r>
    <r>
      <rPr>
        <b/>
        <vertAlign val="superscript"/>
        <sz val="11"/>
        <color indexed="56"/>
        <rFont val="Garamond"/>
        <family val="1"/>
      </rPr>
      <t>2</t>
    </r>
  </si>
  <si>
    <r>
      <t>2016</t>
    </r>
    <r>
      <rPr>
        <b/>
        <vertAlign val="superscript"/>
        <sz val="11"/>
        <color indexed="56"/>
        <rFont val="Garamond"/>
        <family val="1"/>
      </rPr>
      <t>3</t>
    </r>
  </si>
  <si>
    <r>
      <t>2000</t>
    </r>
    <r>
      <rPr>
        <b/>
        <vertAlign val="superscript"/>
        <sz val="11"/>
        <color indexed="9"/>
        <rFont val="Garamond"/>
        <family val="1"/>
      </rPr>
      <t>1</t>
    </r>
  </si>
  <si>
    <r>
      <t>2010</t>
    </r>
    <r>
      <rPr>
        <b/>
        <vertAlign val="superscript"/>
        <sz val="11"/>
        <color indexed="9"/>
        <rFont val="Garamond"/>
        <family val="1"/>
      </rPr>
      <t>2</t>
    </r>
  </si>
  <si>
    <r>
      <t>2016</t>
    </r>
    <r>
      <rPr>
        <b/>
        <vertAlign val="superscript"/>
        <sz val="11"/>
        <color indexed="9"/>
        <rFont val="Garamond"/>
        <family val="1"/>
      </rPr>
      <t>3</t>
    </r>
  </si>
  <si>
    <t>Goal 1: End poverty in all its forms everywhere</t>
  </si>
  <si>
    <t>Goal 9: Build resilient infrastructure,  promote inclusive and sustainable industrialization  and foster innovation</t>
  </si>
  <si>
    <t>Proportion of population living below the international poverty line of US$ 1.90 (PPP) per day</t>
  </si>
  <si>
    <t>Manufacturing value added per capita (Constant 2010 US $)</t>
  </si>
  <si>
    <t>SI.POV.DAY1</t>
  </si>
  <si>
    <t>NV.IND.MANFPC</t>
  </si>
  <si>
    <t>Proportion of population living below the national poverty line (%)</t>
  </si>
  <si>
    <t>SI.POV.NAHC</t>
  </si>
  <si>
    <t>SL.TLF.MANF</t>
  </si>
  <si>
    <t>Proportion of employed population below the international poverty line of US$1.90 per day, aged 15-24  (%)</t>
  </si>
  <si>
    <t>Total official international support  to infrastructure  (Millions of Constant US$)</t>
  </si>
  <si>
    <t>SI.POV.EMP1.1524.TOT</t>
  </si>
  <si>
    <t>DC.TOF.INFRAL</t>
  </si>
  <si>
    <t>Proportion of employed population below the international poverty line of US$1.90 per day, aged 15 and over  (%)</t>
  </si>
  <si>
    <t>Goal 10: Reduce inequality within and among countries</t>
  </si>
  <si>
    <t>SI.POV.EMP1.25UP.TOT</t>
  </si>
  <si>
    <t>Labour share of GDP, comprising wages and social protection transfers (%)</t>
  </si>
  <si>
    <t>SL.EMP.GTOTL</t>
  </si>
  <si>
    <t>Goal 2: End hunger, achieve food security and improved nutrition and promote sustainable agriculture</t>
  </si>
  <si>
    <t>Total resource flows for development (US $ Millions)</t>
  </si>
  <si>
    <t>DC.TRF.TOTDL</t>
  </si>
  <si>
    <t>Prevalence of undernourishment (%)</t>
  </si>
  <si>
    <t>SN.ITK.DEFC</t>
  </si>
  <si>
    <t xml:space="preserve">Prevalence of stunting among children under 5 years of age </t>
  </si>
  <si>
    <t>Goal 11:  Make cities and human settlements inclusive, safe, resilient and sustainable</t>
  </si>
  <si>
    <t>SH.STA.STNT</t>
  </si>
  <si>
    <t>Proportion of urban population living in slums (%)</t>
  </si>
  <si>
    <t>AG.PRD.ORTIND</t>
  </si>
  <si>
    <t>EN.LND.SLUM</t>
  </si>
  <si>
    <t>Total official flows (official development assistance plus other official flows) to the agriculture sector (Millions of constant $US)</t>
  </si>
  <si>
    <t>Annual mean levels of fine particulate matter (PM2.5) in cities, population weighted, 2014 (%)</t>
  </si>
  <si>
    <t>DC.TOF.AGRL</t>
  </si>
  <si>
    <t>EN.ATM.PM25</t>
  </si>
  <si>
    <t>Goal 3:  Ensure healthy lives and promote well-being for all at all ages</t>
  </si>
  <si>
    <t>Under-five mortality rate (per 1 000)</t>
  </si>
  <si>
    <t>Goal 12: Ensure sustainable consumption and production patterns</t>
  </si>
  <si>
    <t>SH.DYN.MORT</t>
  </si>
  <si>
    <t>Maternal mortality ratio (per 100 000)</t>
  </si>
  <si>
    <t>Total material footprint (Thousands of metrics tons)</t>
  </si>
  <si>
    <t>SH.STA.MORT</t>
  </si>
  <si>
    <t>EN.MAT.FTPRTN</t>
  </si>
  <si>
    <t>Total net official development assistance to medical research and basic health sectors (Millions of constant $US)</t>
  </si>
  <si>
    <t>DC.TOF.HLTHL</t>
  </si>
  <si>
    <t>EN.MAT.FTPRPC</t>
  </si>
  <si>
    <t>Goal 4: Ensure inclusive and equitable quality education and promote lifelong learning opportunities for all</t>
  </si>
  <si>
    <t>Total domestic material consumption (Thousands of metrics tons)</t>
  </si>
  <si>
    <t>EN.MAT.DOMCMPT</t>
  </si>
  <si>
    <t>Proportion of children and young people at the end of primary achieving at least a minimum proficiency level in: Reading (%)</t>
  </si>
  <si>
    <t>Goal 13: Take urgent action to combat climate change and its impacts</t>
  </si>
  <si>
    <t>SE.PRM.RDNG</t>
  </si>
  <si>
    <t>Proportion of children and young people at the end of primary achieving at least a minimum proficiency level in: Maths (%)</t>
  </si>
  <si>
    <t>SE.PRM.MATH</t>
  </si>
  <si>
    <t>Gender parity index of teachers in primary education who are trained</t>
  </si>
  <si>
    <t>SE.PRM.GPITCH</t>
  </si>
  <si>
    <t>Goal 5: Achieve gender equality and empower all women and girls</t>
  </si>
  <si>
    <t>Goal 14: Conserve and sustainably use the oceans, seas and marine resources for sustainable development</t>
  </si>
  <si>
    <t>Proportion of women aged 20-24 years who were married or in a union before aged 18 years</t>
  </si>
  <si>
    <t>Coverage of protected areas in relation to marine areas (%)</t>
  </si>
  <si>
    <t>SP.DYN.MRBF18</t>
  </si>
  <si>
    <t>ER.MRN.MPA</t>
  </si>
  <si>
    <t>Proportion of girls and women aged 15-49 years who have undergone female genital mutilation/cutting</t>
  </si>
  <si>
    <t>SH.STA.FGMS</t>
  </si>
  <si>
    <t>Proportion of seats held by women in national parliaments (%)</t>
  </si>
  <si>
    <t>SG.GEN.PARL</t>
  </si>
  <si>
    <t>Goal 6. Ensure availability and sustainable management of water and sanitation for all</t>
  </si>
  <si>
    <t>Goal 15. Protect, restore and promote sustainable use of terrestrial ecosystems, sustainably manage forests, combat desertification,  and halt and reverse land degradation and halt biodiversity loss</t>
  </si>
  <si>
    <t>Proportion of population using safely managed drinking water services (%)</t>
  </si>
  <si>
    <t>Coverage by protected areas of important sites for mountain biodiversity (%)</t>
  </si>
  <si>
    <t>SH.H2O.IMPR</t>
  </si>
  <si>
    <t>ER.PTD.MTN</t>
  </si>
  <si>
    <t>Proportion of important sites for terrestrial biodiversity that are covered by protected areas (%)</t>
  </si>
  <si>
    <t>SH.SAN.IMPR</t>
  </si>
  <si>
    <t>ER.PTD.TERR</t>
  </si>
  <si>
    <t>Level of water stress: freshwater withdrawal as a proportion of available freshwater resources</t>
  </si>
  <si>
    <t>Red List Index</t>
  </si>
  <si>
    <t>ER.H2O.STRESS</t>
  </si>
  <si>
    <t>ER.RSK.LST</t>
  </si>
  <si>
    <t>Total official flows for water supply and sanitation (Constant US$ Millions)</t>
  </si>
  <si>
    <t>Goal 16: Promote peaceful and inclusive societies for sustainable development, provide access to justice for all and build effective, accountable and inclusive institutions at all levels</t>
  </si>
  <si>
    <t>DC.TOF.WASHL</t>
  </si>
  <si>
    <t>Goal 7: Ensure access to affordable, reliable, sustainable and modern energy for all</t>
  </si>
  <si>
    <t>Proportion of children under 5 years of age whose births have been registered with a civil authority</t>
  </si>
  <si>
    <t>SG.REG.BRTH</t>
  </si>
  <si>
    <t>Proportion of population with access to electricity (%)</t>
  </si>
  <si>
    <t>Unsentenced detainees as a proportion of overall prison population (%)</t>
  </si>
  <si>
    <t>EG.ELC.ACCS</t>
  </si>
  <si>
    <t>VC.PRS.UNSEC</t>
  </si>
  <si>
    <t>Proportion of population with primary reliance on clean fuels and technology (%)</t>
  </si>
  <si>
    <t>EG.EGY.CLEAN</t>
  </si>
  <si>
    <t>Renewable energy share in the total final energy consumption (%)</t>
  </si>
  <si>
    <t>Goal 17: Strengthen the means of implementation  and revitalize the Global Partnership for Sustainable Development</t>
  </si>
  <si>
    <t>EG.FEC.RNEW</t>
  </si>
  <si>
    <t>Goal 8: Promote sustained, inclusive and sustainable economic growth, full and productive employment and decent work for all</t>
  </si>
  <si>
    <t>Volume of remittances (in United States dollars) as a proportion of total GDP (%)</t>
  </si>
  <si>
    <t>BX.TRF.PWKR</t>
  </si>
  <si>
    <t>Unemployment rate, (aged 15 over) (%)</t>
  </si>
  <si>
    <t>Debt service as a proportion of exports of goods and services (%)</t>
  </si>
  <si>
    <t>SL.TLF.15UP.UEM.TOT</t>
  </si>
  <si>
    <t>DT.TDS.DECT</t>
  </si>
  <si>
    <t>Unemployment rate, (aged 15-24) (%)</t>
  </si>
  <si>
    <t>Total amount of all resources made available to strengthen statistical capacity (Thousands of US$)</t>
  </si>
  <si>
    <t>SL.TLF.1524.UEM.TOT</t>
  </si>
  <si>
    <t>SG.STT.CAPTY</t>
  </si>
  <si>
    <t xml:space="preserve">Proportion of children aged 5‑17 years engaged in child labour </t>
  </si>
  <si>
    <t>Proportion of individuals using the Internet (%)</t>
  </si>
  <si>
    <t>SL.TLF.CHDLBR</t>
  </si>
  <si>
    <t>IT.USE.ii99</t>
  </si>
  <si>
    <t>Sources  :  ADB Statistics Department Databases;  United Nations Statistical Division, Online Database on Sustainable Development Goals (https://unstats.un.org/sdgs/).</t>
  </si>
  <si>
    <t>1 Latest year available in the period 2000-2005;  2 Latest year available in the period 2006-2010;  3 Latest year available in the period 2011-2016</t>
  </si>
  <si>
    <t>Graph 9 : Human Development Index</t>
  </si>
  <si>
    <t>SP.DYN.HDIV</t>
  </si>
  <si>
    <t>Average Africa</t>
  </si>
  <si>
    <t>Source: AfDB Statistics Department using data from the UNDP Databases, 2017</t>
  </si>
  <si>
    <t>Environment and Climate Change / Infrastructure Context</t>
  </si>
  <si>
    <t>EN.ATM.CO2E.PC</t>
  </si>
  <si>
    <t>Per Capita CO2 Emissions (metric tons)</t>
  </si>
  <si>
    <t>AG.LND.AGRI.ZS</t>
  </si>
  <si>
    <t>Agricultural Land (as % of land area)</t>
  </si>
  <si>
    <t>AG.LND.FRST.ZS</t>
  </si>
  <si>
    <t>Forest (As % of Land Area)</t>
  </si>
  <si>
    <t>PS.INFR.AIDI</t>
  </si>
  <si>
    <t>Overall AIDI Index</t>
  </si>
  <si>
    <t>PS.INFR.AIDI.TRSP</t>
  </si>
  <si>
    <t>Transport Composite Index</t>
  </si>
  <si>
    <t>PS.INFR.AIDI.ELECT</t>
  </si>
  <si>
    <t>Electricity Composite Index</t>
  </si>
  <si>
    <t>PS.INFR.AIDI.ICT</t>
  </si>
  <si>
    <t xml:space="preserve">ICT Composite Index </t>
  </si>
  <si>
    <t>Source: AfDB Statistics Department using data from the FAO, 2016</t>
  </si>
  <si>
    <t xml:space="preserve">               Source: AfDB Statistics Department </t>
  </si>
  <si>
    <t>PS.INFR.AIDI.WATSAN</t>
  </si>
  <si>
    <t>Water &amp; Sanitation Composite Index</t>
  </si>
  <si>
    <t xml:space="preserve">Country CPIA Context </t>
  </si>
  <si>
    <t>Table 6: CPIA Ratings 2013-2015 (0-5)</t>
  </si>
  <si>
    <t>Year</t>
  </si>
  <si>
    <t>A. Economic Management</t>
  </si>
  <si>
    <t>B. Structural Policies</t>
  </si>
  <si>
    <t>C. Policies for Social Inclusion / Equity</t>
  </si>
  <si>
    <t>: CPIA Ratings 2009-2010</t>
  </si>
  <si>
    <t>AFDB_CPIA_EM_MM_S</t>
  </si>
  <si>
    <t>AFDB_CPIA_EM_FP_S</t>
  </si>
  <si>
    <t>AFDB_CPIA_EM_DB_S</t>
  </si>
  <si>
    <t>AFDB_CPIA_SP_RIT_S</t>
  </si>
  <si>
    <t>AFDB_CPIA_SP_FS_S</t>
  </si>
  <si>
    <t>AFDB_CPIA_SP_BRE_S</t>
  </si>
  <si>
    <t>AFDB_CPIA_PSIE_GE_S</t>
  </si>
  <si>
    <t>AFDB_CPIA_PSIE_EPRU_S</t>
  </si>
  <si>
    <t>AFDB_CPIA_PSIE_BHR_S</t>
  </si>
  <si>
    <t>AFDB_CPIA_PSIE_SPL_S</t>
  </si>
  <si>
    <t>AFDB_CPIA_PSIE_EPR_S</t>
  </si>
  <si>
    <t>IDA_IRAI_PSMI_PRRG_S</t>
  </si>
  <si>
    <t>IDA_IRAI_PSMI_QBFM_S</t>
  </si>
  <si>
    <t>IDA_IRAI_PSMI_ERM_S</t>
  </si>
  <si>
    <t>IDA_IRAI_PSMI_QPA_S</t>
  </si>
  <si>
    <t>IDA_IRAI_PSMI_S</t>
  </si>
  <si>
    <t>D. Public Sector Management and Institutions</t>
  </si>
  <si>
    <t>Monetary Policy</t>
  </si>
  <si>
    <t>Fiscal Policy</t>
  </si>
  <si>
    <t>Debt Policy</t>
  </si>
  <si>
    <t>Trade Policy</t>
  </si>
  <si>
    <t>Financial Sector</t>
  </si>
  <si>
    <t>Business Regulatory Environment</t>
  </si>
  <si>
    <t>Gender  Equality</t>
  </si>
  <si>
    <t>Equity of Public Resource Use</t>
  </si>
  <si>
    <t>Building Human Resources</t>
  </si>
  <si>
    <t xml:space="preserve"> Social Protection and Labor</t>
  </si>
  <si>
    <t>Environmental Policy &amp; Regulations</t>
  </si>
  <si>
    <t>Macro Economic Management</t>
  </si>
  <si>
    <t>Regional Integration and trade</t>
  </si>
  <si>
    <t>Property Rights &amp; Rule Based Governance</t>
  </si>
  <si>
    <t>Quality of Budgetary &amp; Financial Managmt.</t>
  </si>
  <si>
    <t>Efficiency of Revenue Mobilization</t>
  </si>
  <si>
    <t xml:space="preserve"> Quality of Public Administration</t>
  </si>
  <si>
    <t>Transparency, Accountability &amp; Corruption in Pub. Sector</t>
  </si>
  <si>
    <t>Overall Rating</t>
  </si>
  <si>
    <t>Source: AfDB.</t>
  </si>
  <si>
    <t>SUSTAINABLE ECONOMIC OPPORTUNITY Categories</t>
  </si>
  <si>
    <t>HUMAN DEVELOPMENT Categories</t>
  </si>
  <si>
    <t>OVERALL SCORE</t>
  </si>
  <si>
    <t>AFDB_CPIA_S</t>
  </si>
  <si>
    <t>SAFETY AND RULE OF LAW Categories</t>
  </si>
  <si>
    <t>PERSONAL SAFETY Sub-categories</t>
  </si>
  <si>
    <t>RULE OF LAW Sub-categories</t>
  </si>
  <si>
    <t>ACCOUNTABILITY Sub-categories</t>
  </si>
  <si>
    <t>NATIONAL SECURITY Sub-categories</t>
  </si>
  <si>
    <t>PARTICIPATION AND HUMAN RIGHTS Categories</t>
  </si>
  <si>
    <t>PARTICIPATION Sub-categories</t>
  </si>
  <si>
    <t>RIGHTS Sub-categories</t>
  </si>
  <si>
    <t>GENDER Sub-categories</t>
  </si>
  <si>
    <t>PUBLIC MANAGEMENT Sub-categories</t>
  </si>
  <si>
    <t>INFRASTRUCTURE Sub-categories</t>
  </si>
  <si>
    <t>BUSINESS ENVIRONMENT Sub-categories</t>
  </si>
  <si>
    <t>RURAL SECTOR Sub-categories</t>
  </si>
  <si>
    <t>HEALTH Sub-categories</t>
  </si>
  <si>
    <t>EDUCATION Sub-categories</t>
  </si>
  <si>
    <t>WELFARE Sub-categories</t>
  </si>
  <si>
    <t>Twelve (12)   pillars' Analysis</t>
  </si>
  <si>
    <t>Contexte politique et économique</t>
  </si>
  <si>
    <t>Graphique 1 : Political Context</t>
  </si>
  <si>
    <t>Afrique</t>
  </si>
  <si>
    <t>Stabilité politique</t>
  </si>
  <si>
    <t>Etat de droit</t>
  </si>
  <si>
    <t>Ecoute et responsabilité</t>
  </si>
  <si>
    <t>Graphique 2 : Taux de croissance réelle du PIB</t>
  </si>
  <si>
    <t>Graphique 3 : Inflation</t>
  </si>
  <si>
    <t xml:space="preserve">       Source:  Département des statistiques de la BAD en utilisant les données du WEF 2017</t>
  </si>
  <si>
    <t xml:space="preserve">          Source:  Département des statistiques de la BAD, PEA avril 2018</t>
  </si>
  <si>
    <t>Graphique 4: Revenue et dons</t>
  </si>
  <si>
    <t>Graphique 5: Solde budgétaire</t>
  </si>
  <si>
    <t>Graphique 6: Solde du compte courant</t>
  </si>
  <si>
    <t>Graphique 7 : PIB par secteur (2010)</t>
  </si>
  <si>
    <t>Agriculture, forêts, pêche &amp; chasse</t>
  </si>
  <si>
    <t>Mines et minerais</t>
  </si>
  <si>
    <t>Manufactures</t>
  </si>
  <si>
    <t>Electricité, gaz et eau</t>
  </si>
  <si>
    <t>Commerce de gros et de détail, hôtels et restaurants</t>
  </si>
  <si>
    <t xml:space="preserve">Transport, stockage et communications               </t>
  </si>
  <si>
    <t>Finance, affaires immobilières et services</t>
  </si>
  <si>
    <t xml:space="preserve">Administration publique et defense      </t>
  </si>
  <si>
    <t xml:space="preserve">Autres services                       </t>
  </si>
  <si>
    <t xml:space="preserve">Graphique 8 : Principaux moteurs de la croissance </t>
  </si>
  <si>
    <t>Croissance annuelle des exportations (%)</t>
  </si>
  <si>
    <t>Aide par habitant ($ EU)</t>
  </si>
  <si>
    <t>IDE en % de la FBCF</t>
  </si>
  <si>
    <t>Département des statistiques de la BAfD : Tableaux et graphiques pour la préparation des DSP</t>
  </si>
  <si>
    <t>mai 2018</t>
  </si>
  <si>
    <t>Contexte économique (suite)</t>
  </si>
  <si>
    <t>Graphique 9 : Indice de développement humain</t>
  </si>
  <si>
    <t>Moyenne Afrique</t>
  </si>
  <si>
    <t>Emission de CO2 par habitant (tonne métrique)</t>
  </si>
  <si>
    <t>Terres agricoles (% superficie des terres)</t>
  </si>
  <si>
    <t>Forêts (en % pourcentage de la superficie totale)</t>
  </si>
  <si>
    <t>Indice AIDI globale</t>
  </si>
  <si>
    <t xml:space="preserve">           Source: Département des statistiques de la BAfD.</t>
  </si>
  <si>
    <t>Sous Indice de Transport</t>
  </si>
  <si>
    <t>Gouvernance, climat des affaires et competitivité</t>
  </si>
  <si>
    <t>Sous indice de l'électricité</t>
  </si>
  <si>
    <t>Sous indice de TIC</t>
  </si>
  <si>
    <t>Contexte de la gouvernance et du climat des affaires</t>
  </si>
  <si>
    <t>Sous indice de l'Eau et la Sanitation</t>
  </si>
  <si>
    <t>Tableau 1: Facilité des affaires en  2016 et 2017</t>
  </si>
  <si>
    <t>Tableau 1 (suite): Facilité des affaires en  2016 et 2017</t>
  </si>
  <si>
    <t>Pays</t>
  </si>
  <si>
    <t>Rang en 2016</t>
  </si>
  <si>
    <t>Rang en 2017</t>
  </si>
  <si>
    <t>Statut - Amélioration (▼)</t>
  </si>
  <si>
    <t>Afrique centrale</t>
  </si>
  <si>
    <t>Afrique australe</t>
  </si>
  <si>
    <t>Meilleur rang en Afrique</t>
  </si>
  <si>
    <t>Plus mal classé en Afrique</t>
  </si>
  <si>
    <t>Complexité du marché financier</t>
  </si>
  <si>
    <t>Facilité d'accès au crédit</t>
  </si>
  <si>
    <t>Disponibilité du capital-risque</t>
  </si>
  <si>
    <t>Facilité de faire des affaires</t>
  </si>
  <si>
    <t>Solidité des banques</t>
  </si>
  <si>
    <t>Démarrage d'une entreprise</t>
  </si>
  <si>
    <t>Accès au marché local des capitaux</t>
  </si>
  <si>
    <t>Agréments</t>
  </si>
  <si>
    <t>Enregistrement de biens</t>
  </si>
  <si>
    <t>Afrique de l'est</t>
  </si>
  <si>
    <t>Obtention de crédits</t>
  </si>
  <si>
    <t>Afrique de l'ouest</t>
  </si>
  <si>
    <t>Afrique du Nord</t>
  </si>
  <si>
    <t xml:space="preserve">Source:  Département des statistiques de la BAfD en utilisant des données du Doing Business </t>
  </si>
  <si>
    <t>Contexte de la gouvernance et du climat des affaires (suite)</t>
  </si>
  <si>
    <t>Tableau 2: Facilité des affaires en  2016 et 2017 (Rang)</t>
  </si>
  <si>
    <t>Tableau 3: Indicateurs de gouvernance - Score -3.0 (Pas bon) to 2.5 (Très bon)</t>
  </si>
  <si>
    <t>Intitulé</t>
  </si>
  <si>
    <t>Statut Amélioration (▼)</t>
  </si>
  <si>
    <t>Indicateurs</t>
  </si>
  <si>
    <t>Efficacité de la gouvernance</t>
  </si>
  <si>
    <t>Perception de la corruption</t>
  </si>
  <si>
    <t>Protection des investisseurs</t>
  </si>
  <si>
    <t>Source: Département des statistiques de la BAfD en utilisant les données du WEF 2017</t>
  </si>
  <si>
    <t>Paiement des impôts</t>
  </si>
  <si>
    <t>Commerce transfrontalier</t>
  </si>
  <si>
    <t>Exécution des contrats</t>
  </si>
  <si>
    <t>Fermeture d'une entreprise</t>
  </si>
  <si>
    <t xml:space="preserve">   Source: Département des statistiques de la BAfD en utilisant des données du Doing Business</t>
  </si>
  <si>
    <t>Indice de la gouvernance Mo Ibrahim</t>
  </si>
  <si>
    <t>Score 0-100 où 100=meilleur</t>
  </si>
  <si>
    <t>Statut</t>
  </si>
  <si>
    <t>Rang sur 53</t>
  </si>
  <si>
    <t>Amélioration (▼)</t>
  </si>
  <si>
    <t>Score sur 100</t>
  </si>
  <si>
    <t>Global</t>
  </si>
  <si>
    <t xml:space="preserve"> Sécurité et souveraineté du droit</t>
  </si>
  <si>
    <t xml:space="preserve">  Sécurité des personnes</t>
  </si>
  <si>
    <t xml:space="preserve">  Souveraineté du droit</t>
  </si>
  <si>
    <t xml:space="preserve">  Redevabilité et corruption</t>
  </si>
  <si>
    <t xml:space="preserve">  Sécurité nationale</t>
  </si>
  <si>
    <t xml:space="preserve"> Participation et droits de l'homme</t>
  </si>
  <si>
    <t xml:space="preserve">  Droits</t>
  </si>
  <si>
    <t xml:space="preserve"> Parité</t>
  </si>
  <si>
    <t xml:space="preserve"> Développement économique durable</t>
  </si>
  <si>
    <t xml:space="preserve">  Gestion publique</t>
  </si>
  <si>
    <t xml:space="preserve">   Infrastructures</t>
  </si>
  <si>
    <t xml:space="preserve">  Environnement</t>
  </si>
  <si>
    <t xml:space="preserve">  Secteur rural</t>
  </si>
  <si>
    <t xml:space="preserve"> Développement humain</t>
  </si>
  <si>
    <t xml:space="preserve">  Santé </t>
  </si>
  <si>
    <t xml:space="preserve">  Qualité de vie</t>
  </si>
  <si>
    <t>Contexte social</t>
  </si>
  <si>
    <t>Tableau 4: Progrès réalisés dans l'atteinte des objectifs de développement durable</t>
  </si>
  <si>
    <t>Tableau 4 (suite) : Progrès réalisés dans l'atteinte des objectifs de développement durable</t>
  </si>
  <si>
    <r>
      <t>2000</t>
    </r>
    <r>
      <rPr>
        <b/>
        <vertAlign val="superscript"/>
        <sz val="11"/>
        <color indexed="18"/>
        <rFont val="Garamond"/>
        <family val="1"/>
      </rPr>
      <t>1</t>
    </r>
  </si>
  <si>
    <r>
      <t>2010</t>
    </r>
    <r>
      <rPr>
        <b/>
        <vertAlign val="superscript"/>
        <sz val="11"/>
        <color indexed="18"/>
        <rFont val="Garamond"/>
        <family val="1"/>
      </rPr>
      <t>2</t>
    </r>
  </si>
  <si>
    <r>
      <t>2016</t>
    </r>
    <r>
      <rPr>
        <b/>
        <vertAlign val="superscript"/>
        <sz val="11"/>
        <color indexed="18"/>
        <rFont val="Garamond"/>
        <family val="1"/>
      </rPr>
      <t>3</t>
    </r>
  </si>
  <si>
    <t>Objectif 1: Éliminer la pauvreté sous toutes ses formes et partout dans le monde</t>
  </si>
  <si>
    <t>Objectif 9: Bâtir une infrastructure résiliente, promouvoir une industrialisation durable qui profite à tous et encourager l’innovation</t>
  </si>
  <si>
    <t>Proportion de la population vivant au dessous du seuil de pauvreté fixé au niveau international de 1,90 $ EU par jour en PPA</t>
  </si>
  <si>
    <t>Valeur ajoutée dans l’industrie manufacturière par habitant (constants $ EU  de 2010)</t>
  </si>
  <si>
    <t>Proportion de la population vivant au -dessous du seuil de pauvreté fixé au niveau national  (%)</t>
  </si>
  <si>
    <t>Emploi dans l’industrie manufacturière, en proportion de l’emploi total (%)</t>
  </si>
  <si>
    <t>Proportion de la population active agée de 15 à 24 ans en dessous du seuil de pauvreté international de 1,90 $ US par jour,  (%)</t>
  </si>
  <si>
    <t>Montant total de l’aide publique internationale  allouée aux infrastructures (Millions de $ EU constants)</t>
  </si>
  <si>
    <t>Proportion de la population active en dessous du seuil de pauvreté international de 1,90 $ US par jour, âgés de 15 ans et plus (%)</t>
  </si>
  <si>
    <t>Objectif 10 : Réduire les inégalités dans les pays et d’un pays à l’autre</t>
  </si>
  <si>
    <t>Part du travail dans le PIB, y compris les salaires et les transferts sociaux (%)</t>
  </si>
  <si>
    <t>Objectif 2 : Éliminer la faim, assurer la sécurité alimentaire, améliorer la nutrition et promouvoir l’agriculture durable</t>
  </si>
  <si>
    <t>Montant total des ressources allouées au développement (Millions $ EU)</t>
  </si>
  <si>
    <t>Prévalence de la sous-alimentation (%)</t>
  </si>
  <si>
    <t>Prévalence du retard de croissance chez les enfants de moins de 5 ans</t>
  </si>
  <si>
    <t>Objectif 11:  Faire en sorte que les villes et les établissements humains soient ouverts à tous, sûrs, résilients et durables</t>
  </si>
  <si>
    <t>Indice d’orientation agricole des dépenses publiques (Unité)</t>
  </si>
  <si>
    <t>Proportion de la population urbaine vivant dans de taudis (%)</t>
  </si>
  <si>
    <t>Total des apports publics (aide publique au développement plus autres apports publics) alloués au secteur agricole (Millions de $ EU constants)</t>
  </si>
  <si>
    <t>Niveau moyen annuel de particules fines (PM 2,5) dans les villes, pondéré en fonction du nombre d’habitants, 2014 (%)</t>
  </si>
  <si>
    <t>Objectif 3 : Permettre à tous de vivre en bonne santé et promouvoir le bien-être de tous à tout âge</t>
  </si>
  <si>
    <t>Taux de mortalité des enfants de moins de 5 ans (pour 1 000)</t>
  </si>
  <si>
    <t>Objectif 12: Établir des modes de consommation et de production durables</t>
  </si>
  <si>
    <t>Taux de mortalité maternelle (pour 100 000)</t>
  </si>
  <si>
    <t>Empreinte matérielle totale (Milliers de tonnes métriques)</t>
  </si>
  <si>
    <t>Montant total net de l’aide publique au développement consacrée à la recherche médicale et aux soins de santé de base (Millions de $ EU constants)</t>
  </si>
  <si>
    <t>Empreinte matérielle totale par habitant (Tonnes par habitant)</t>
  </si>
  <si>
    <t>Objectif 4 : Assurer l’accès de tous à une éducation de qualité, sur un pied d’égalité, et promouvoir les possibilités d’apprentissage tout au long de la vie</t>
  </si>
  <si>
    <t>Consommation matérielle nationale (Milliers de tonnes métriques)</t>
  </si>
  <si>
    <t>Proportion d’enfants et de jeunes en fin de cycle primaire qui maîtrisent au moins les normes d’aptitudes minimales en: Lecture (%)</t>
  </si>
  <si>
    <t>Objectif 13 : Prendre d’urgence des mesures pour lutter contre les changements climatiques et leurs répercussions</t>
  </si>
  <si>
    <t>Proportion d’enfants et de jeunes en fin de cycle primaire qui maîtrisent au moins les normes d’aptitudes minimales en: Maths (%)</t>
  </si>
  <si>
    <t>Indice de parité  des enseignants formés au primaire</t>
  </si>
  <si>
    <t>Objectif 5 : Parvenir à l’égalité des sexes et autonomiser toutes les femmes et les filles</t>
  </si>
  <si>
    <t>Objectif 14 : Conserver et exploiter de manière durable les océans, les mers et les ressources marines aux fins du développement durable</t>
  </si>
  <si>
    <t>Proportion de femmes âgées de 20 à 24 ans qui étaient mariées ou en couple avant l’âge de 18 ans</t>
  </si>
  <si>
    <t>Proportion de la surface maritime couverte par des aires marines protégées (%)</t>
  </si>
  <si>
    <t>Proportion de sièges occupés par des femmes dans les parlements nationaux (%)</t>
  </si>
  <si>
    <t>Objectif 6 : Garantir l’accès de tous à l’eau et à l’assainissement et assurer une gestion durable des ressources en eau</t>
  </si>
  <si>
    <t>Objectif 15 : Préserver et restaurer les écosystèmes terrestres, en veillant à les exploiter de façon durable, gérer durablement les forêts, lutter contre la désertification, enrayer et inverser le processus de dégradation des terres et mettre fin à l’appauvrissement de la biodiversité</t>
  </si>
  <si>
    <t>Proportion de la population utilisant des services d’alimentation en eau potable gérés en toute sécurité (%)</t>
  </si>
  <si>
    <t>Sites importants pour la biodiversité des montagnes couverts par des aires protégées (%)</t>
  </si>
  <si>
    <t>Proportion de la population utilisant des services d’assainissement gérés en toute sécurité (%)</t>
  </si>
  <si>
    <t>Proportion des sites importants pour la biodiversité terrestre qui sont couverts par des aires protégées (%)</t>
  </si>
  <si>
    <t>Niveau de stress hydrique: prélèvements d’eau douce en proportion des ressources en eau douce disponibles</t>
  </si>
  <si>
    <t>Indice de la Liste rouge</t>
  </si>
  <si>
    <t>Montant total des ressources allouées à l'approvisionnement en eau et l'assainissement (Millions $ EU constants)</t>
  </si>
  <si>
    <t>Objectif 16 : Promouvoir l’avènement de sociétés pacifiques et ouvertes à tous aux fins du développement durable, assurer l’accès de tous à la justice et mettre en place, à tous les niveaux, des institutions efficaces, responsables et ouvertes à tous</t>
  </si>
  <si>
    <t>Objectif 7 : Garantir l’accès de tous à des services énergétiques fiables, durables et modernes à un coût abordable</t>
  </si>
  <si>
    <t>Proportion d’enfants de moins de 5 ans ayant été enregistrés par une autorité d’état civil</t>
  </si>
  <si>
    <t>Proportion de la population ayant accès à l’électricité (%)</t>
  </si>
  <si>
    <t>Proportion de la population carcérale en instance de jugement (%)</t>
  </si>
  <si>
    <t>Proportion de la population utilisant principalement des carburants et technologies propres (%)</t>
  </si>
  <si>
    <t>Part de l’énergie renouvelable dans la consommation finale d’énergie (%)</t>
  </si>
  <si>
    <t>Objectif 17: Renforcer les moyens de mettre en oeuvre le Partenariat mondial pour le développement durable et le revitaliser</t>
  </si>
  <si>
    <t>Objectif 8 : Promouvoir une croissance économique soutenue, partagée et durable, le plein emploi productif et un travail décent pour tous</t>
  </si>
  <si>
    <t>Volume des envois de fonds de travailleurs migrants (en dollars des États-Unis) en proportion du PIB total (%)</t>
  </si>
  <si>
    <t>Taux de chômage, âgés de 15 ans et plus (%)</t>
  </si>
  <si>
    <t>Service de la dette en proportion des exportations de biens et services (%)</t>
  </si>
  <si>
    <t>Taux de chômage, âgés de 15 et 24 ans (%)</t>
  </si>
  <si>
    <t xml:space="preserve">Montant total de l’ensemble des ressources allouées au renforcement des capacités statistiques (Milliers de $ EU) </t>
  </si>
  <si>
    <t xml:space="preserve">Proportion  d’enfants âgés de 5 à 17 ans qui travaillent </t>
  </si>
  <si>
    <t>Proportion de la population utilisant l’Internet (%)</t>
  </si>
  <si>
    <t>Sources  :   Base des données du Département des Statistiques de la BAfD; Division statistique des Nations Unies, Base de données en ligne sur les Objectifs de développement durable (https://unstats.un.org/sdgs/).</t>
  </si>
  <si>
    <t>1 Dernière année disponible dans la période 2000-2005;  2 Dernière année disponible dans la période 2006-2010;  3 Dernière année disponible dans la période 2011-2016</t>
  </si>
  <si>
    <t xml:space="preserve">Notes:  n.a.     Non  Applicable ;  … : Données non disponibles. </t>
  </si>
  <si>
    <t>Source:Département des statistiques de la BAD en utilisant les données du PNUD, 2011</t>
  </si>
  <si>
    <t>Source:Département des statistiques de la BAfD en utilisant les données du PNUD, 2017</t>
  </si>
  <si>
    <t>Environnement et changements climatiques / Infrastructure</t>
  </si>
  <si>
    <t>Source:  Département des statistiques de la BAfD en utilisant les données de la FAO 2016</t>
  </si>
  <si>
    <t xml:space="preserve">               Source:Département des statistiques de la BAfD </t>
  </si>
  <si>
    <t xml:space="preserve"> EPIP par pays </t>
  </si>
  <si>
    <t>Tableau 6:  Classement au titre de l'EPIP 2013-2015  (0-5)</t>
  </si>
  <si>
    <t>Année</t>
  </si>
  <si>
    <t>A. Gestion économique</t>
  </si>
  <si>
    <t>B. Politiques structurelles</t>
  </si>
  <si>
    <t>C. Politiques en faveur de l'inclusion sociale / Equité</t>
  </si>
  <si>
    <t>Gestion macroéconomique</t>
  </si>
  <si>
    <t>Politique budgétaire</t>
  </si>
  <si>
    <t>Gestion de la dette</t>
  </si>
  <si>
    <t>Intégration regionale et commerce</t>
  </si>
  <si>
    <t>Secteur financier</t>
  </si>
  <si>
    <t>Cadre reglementaire des affaires</t>
  </si>
  <si>
    <t>Egalité des sexes</t>
  </si>
  <si>
    <t>Equité dans l'utilisation des res. Pub.</t>
  </si>
  <si>
    <t>Ressources humaines</t>
  </si>
  <si>
    <t xml:space="preserve"> Protection sociale</t>
  </si>
  <si>
    <t>Reglementation en matière d'environnement</t>
  </si>
  <si>
    <t>D. Gestion et institutions du secteur public</t>
  </si>
  <si>
    <t>Note globale</t>
  </si>
  <si>
    <t>Droits de proprieté et gouvernance</t>
  </si>
  <si>
    <t>Qualité de la gestion budgétaire et gestion financière</t>
  </si>
  <si>
    <t>Efficacité de la mobilisation des ressources</t>
  </si>
  <si>
    <t xml:space="preserve"> Qualité de l'administration publique</t>
  </si>
  <si>
    <t>Transparence, responsabilité &amp; Corruption</t>
  </si>
  <si>
    <t>Source: BAfD.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</si>
</sst>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indexed="9"/>
      <name val="Times New Roman"/>
      <family val="1"/>
    </font>
    <font>
      <b/>
      <sz val="18"/>
      <color theme="0"/>
      <name val="Times New Roman"/>
      <family val="1"/>
    </font>
    <font>
      <b/>
      <sz val="10"/>
      <color theme="0"/>
      <name val="Arial"/>
      <family val="2"/>
    </font>
    <font>
      <b/>
      <sz val="18"/>
      <color rgb="FFFF0000"/>
      <name val="Times New Roman"/>
      <family val="1"/>
    </font>
    <font>
      <b/>
      <sz val="14"/>
      <color indexed="9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1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Garamond"/>
      <family val="1"/>
    </font>
    <font>
      <b/>
      <sz val="11"/>
      <color indexed="18"/>
      <name val="Times New Roman"/>
      <family val="1"/>
    </font>
    <font>
      <b/>
      <sz val="11"/>
      <color indexed="18"/>
      <name val="Garamond"/>
      <family val="1"/>
    </font>
    <font>
      <b/>
      <sz val="10"/>
      <color indexed="9"/>
      <name val="Garamond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9"/>
      <color theme="0"/>
      <name val="Arial"/>
      <family val="2"/>
    </font>
    <font>
      <sz val="8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Wingdings"/>
      <charset val="2"/>
    </font>
    <font>
      <b/>
      <sz val="11"/>
      <color theme="0"/>
      <name val="Garamond"/>
      <family val="1"/>
    </font>
    <font>
      <b/>
      <sz val="12"/>
      <color theme="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8"/>
      <color theme="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color theme="0"/>
      <name val="Arial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8"/>
      <color indexed="9"/>
      <name val="Arial"/>
      <family val="2"/>
    </font>
    <font>
      <sz val="10"/>
      <color rgb="FFFF0000"/>
      <name val="Times New Roman"/>
      <family val="1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indexed="9"/>
      <name val="Calibri"/>
      <family val="2"/>
    </font>
    <font>
      <sz val="10"/>
      <color rgb="FFFF0000"/>
      <name val="Calibri"/>
      <family val="2"/>
    </font>
    <font>
      <sz val="10"/>
      <color indexed="9"/>
      <name val="Calibri"/>
      <family val="2"/>
    </font>
    <font>
      <sz val="10"/>
      <color indexed="23"/>
      <name val="Times New Roman"/>
      <family val="1"/>
    </font>
    <font>
      <b/>
      <sz val="11"/>
      <color theme="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sz val="10"/>
      <name val="MS Sans Serif"/>
      <family val="2"/>
    </font>
    <font>
      <b/>
      <sz val="9"/>
      <color theme="0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56"/>
      <name val="Garamond"/>
      <family val="1"/>
    </font>
    <font>
      <b/>
      <vertAlign val="superscript"/>
      <sz val="11"/>
      <color indexed="56"/>
      <name val="Garamond"/>
      <family val="1"/>
    </font>
    <font>
      <sz val="10"/>
      <color indexed="56"/>
      <name val="Arial"/>
      <family val="2"/>
    </font>
    <font>
      <b/>
      <sz val="11"/>
      <color indexed="9"/>
      <name val="Garamond"/>
      <family val="1"/>
    </font>
    <font>
      <b/>
      <vertAlign val="superscript"/>
      <sz val="11"/>
      <color indexed="9"/>
      <name val="Garamond"/>
      <family val="1"/>
    </font>
    <font>
      <b/>
      <sz val="10"/>
      <color indexed="56"/>
      <name val="Times New Roman"/>
      <family val="1"/>
    </font>
    <font>
      <b/>
      <sz val="10"/>
      <color indexed="9"/>
      <name val="Times New Roman"/>
      <family val="1"/>
    </font>
    <font>
      <sz val="10"/>
      <color indexed="56"/>
      <name val="Times New Roman"/>
      <family val="1"/>
    </font>
    <font>
      <sz val="8.5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8"/>
      <color theme="0"/>
      <name val="Arial"/>
      <family val="2"/>
    </font>
    <font>
      <b/>
      <i/>
      <sz val="8"/>
      <color rgb="FFFF0000"/>
      <name val="Arial"/>
      <family val="2"/>
    </font>
    <font>
      <sz val="7"/>
      <color rgb="FFFF0000"/>
      <name val="Times New Roman"/>
      <family val="1"/>
    </font>
    <font>
      <sz val="7"/>
      <color theme="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0"/>
      <name val="Arial"/>
      <family val="2"/>
    </font>
    <font>
      <sz val="11"/>
      <color theme="0"/>
      <name val="Times New Roman"/>
      <family val="1"/>
    </font>
    <font>
      <b/>
      <i/>
      <sz val="11"/>
      <color theme="0"/>
      <name val="Arial"/>
      <family val="2"/>
    </font>
    <font>
      <i/>
      <sz val="10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7.5"/>
      <color indexed="8"/>
      <name val="Arial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u/>
      <sz val="9"/>
      <color indexed="9"/>
      <name val="Times New Roman"/>
      <family val="1"/>
    </font>
    <font>
      <b/>
      <u/>
      <sz val="9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Wingdings"/>
      <charset val="2"/>
    </font>
    <font>
      <b/>
      <sz val="9"/>
      <color indexed="12"/>
      <name val="Arial"/>
      <family val="2"/>
    </font>
    <font>
      <sz val="10"/>
      <color indexed="10"/>
      <name val="Times New Roman"/>
      <family val="1"/>
    </font>
    <font>
      <b/>
      <sz val="10.5"/>
      <color indexed="9"/>
      <name val="Garamond"/>
      <family val="1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sz val="16"/>
      <color indexed="9"/>
      <name val="Calibri"/>
      <family val="2"/>
    </font>
    <font>
      <b/>
      <sz val="12"/>
      <name val="Calibri"/>
      <family val="2"/>
    </font>
    <font>
      <sz val="7"/>
      <color indexed="9"/>
      <name val="Times New Roman"/>
      <family val="1"/>
    </font>
    <font>
      <b/>
      <vertAlign val="superscript"/>
      <sz val="11"/>
      <color indexed="18"/>
      <name val="Garamond"/>
      <family val="1"/>
    </font>
    <font>
      <b/>
      <sz val="11"/>
      <color indexed="10"/>
      <name val="Garamond"/>
      <family val="1"/>
    </font>
    <font>
      <b/>
      <sz val="10"/>
      <color indexed="10"/>
      <name val="Times New Roman"/>
      <family val="1"/>
    </font>
    <font>
      <sz val="9"/>
      <color indexed="18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11"/>
      <color indexed="10"/>
      <name val="Times New Roman"/>
      <family val="1"/>
    </font>
    <font>
      <b/>
      <sz val="12"/>
      <color indexed="10"/>
      <name val="Garamond"/>
      <family val="1"/>
    </font>
    <font>
      <b/>
      <sz val="12"/>
      <color indexed="9"/>
      <name val="Garamond"/>
      <family val="1"/>
    </font>
    <font>
      <sz val="10"/>
      <color indexed="9"/>
      <name val="Garamond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2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hair">
        <color indexed="12"/>
      </bottom>
      <diagonal/>
    </border>
    <border>
      <left/>
      <right/>
      <top style="thin">
        <color indexed="18"/>
      </top>
      <bottom style="hair">
        <color indexed="12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 style="thin">
        <color indexed="64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 style="medium">
        <color indexed="62"/>
      </left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18"/>
      </left>
      <right/>
      <top style="hair">
        <color indexed="12"/>
      </top>
      <bottom style="hair">
        <color indexed="18"/>
      </bottom>
      <diagonal/>
    </border>
    <border>
      <left/>
      <right/>
      <top style="hair">
        <color indexed="12"/>
      </top>
      <bottom style="hair">
        <color indexed="18"/>
      </bottom>
      <diagonal/>
    </border>
    <border>
      <left style="thin">
        <color indexed="18"/>
      </left>
      <right/>
      <top style="hair">
        <color indexed="12"/>
      </top>
      <bottom style="thin">
        <color indexed="18"/>
      </bottom>
      <diagonal/>
    </border>
    <border>
      <left/>
      <right/>
      <top style="hair">
        <color indexed="12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</cellStyleXfs>
  <cellXfs count="562">
    <xf numFmtId="0" fontId="0" fillId="0" borderId="0" xfId="0"/>
    <xf numFmtId="0" fontId="1" fillId="0" borderId="0" xfId="1"/>
    <xf numFmtId="0" fontId="2" fillId="0" borderId="0" xfId="1" applyFont="1" applyFill="1"/>
    <xf numFmtId="0" fontId="2" fillId="0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4" fillId="0" borderId="0" xfId="1" applyFont="1" applyFill="1" applyBorder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1" fontId="10" fillId="2" borderId="0" xfId="2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2" borderId="0" xfId="1" applyFont="1" applyFill="1" applyBorder="1"/>
    <xf numFmtId="0" fontId="3" fillId="2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0" borderId="0" xfId="1" applyNumberFormat="1" applyFont="1" applyFill="1" applyBorder="1"/>
    <xf numFmtId="165" fontId="3" fillId="2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/>
    <xf numFmtId="165" fontId="2" fillId="0" borderId="0" xfId="1" applyNumberFormat="1" applyFont="1" applyFill="1" applyBorder="1"/>
    <xf numFmtId="0" fontId="13" fillId="0" borderId="0" xfId="1" applyFont="1" applyBorder="1"/>
    <xf numFmtId="165" fontId="3" fillId="2" borderId="0" xfId="1" applyNumberFormat="1" applyFont="1" applyFill="1" applyBorder="1" applyAlignment="1">
      <alignment horizontal="right"/>
    </xf>
    <xf numFmtId="0" fontId="14" fillId="4" borderId="3" xfId="1" applyFont="1" applyFill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17" fontId="14" fillId="4" borderId="3" xfId="1" quotePrefix="1" applyNumberFormat="1" applyFont="1" applyFill="1" applyBorder="1" applyAlignment="1">
      <alignment horizontal="right" vertical="center"/>
    </xf>
    <xf numFmtId="17" fontId="15" fillId="0" borderId="0" xfId="1" quotePrefix="1" applyNumberFormat="1" applyFont="1" applyFill="1" applyBorder="1" applyAlignment="1">
      <alignment horizontal="right" vertical="center"/>
    </xf>
    <xf numFmtId="0" fontId="16" fillId="3" borderId="0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4" borderId="7" xfId="2" applyFont="1" applyFill="1" applyBorder="1" applyAlignment="1">
      <alignment horizontal="left" vertical="center" wrapText="1"/>
    </xf>
    <xf numFmtId="0" fontId="18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center" vertical="center" wrapText="1"/>
    </xf>
    <xf numFmtId="0" fontId="19" fillId="4" borderId="10" xfId="2" applyFont="1" applyFill="1" applyBorder="1" applyAlignment="1">
      <alignment horizontal="center" vertical="center" wrapText="1"/>
    </xf>
    <xf numFmtId="0" fontId="20" fillId="4" borderId="7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horizontal="left" vertical="center" wrapText="1"/>
    </xf>
    <xf numFmtId="0" fontId="20" fillId="4" borderId="11" xfId="2" applyFont="1" applyFill="1" applyBorder="1" applyAlignment="1">
      <alignment horizontal="left" vertical="center" wrapText="1"/>
    </xf>
    <xf numFmtId="0" fontId="21" fillId="4" borderId="1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18" fillId="5" borderId="12" xfId="2" applyFont="1" applyFill="1" applyBorder="1" applyAlignment="1">
      <alignment horizontal="left" vertical="center"/>
    </xf>
    <xf numFmtId="0" fontId="23" fillId="5" borderId="13" xfId="2" applyFont="1" applyFill="1" applyBorder="1" applyAlignment="1">
      <alignment vertical="center"/>
    </xf>
    <xf numFmtId="1" fontId="24" fillId="5" borderId="14" xfId="2" applyNumberFormat="1" applyFont="1" applyFill="1" applyBorder="1" applyAlignment="1">
      <alignment horizontal="center" vertical="center"/>
    </xf>
    <xf numFmtId="1" fontId="24" fillId="5" borderId="15" xfId="2" applyNumberFormat="1" applyFont="1" applyFill="1" applyBorder="1" applyAlignment="1">
      <alignment horizontal="center" vertical="center"/>
    </xf>
    <xf numFmtId="0" fontId="1" fillId="0" borderId="0" xfId="1" applyAlignment="1"/>
    <xf numFmtId="1" fontId="25" fillId="0" borderId="0" xfId="2" applyNumberFormat="1" applyFont="1" applyFill="1" applyBorder="1" applyAlignment="1">
      <alignment horizontal="center" vertical="center"/>
    </xf>
    <xf numFmtId="11" fontId="26" fillId="2" borderId="0" xfId="2" applyNumberFormat="1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23" fillId="2" borderId="17" xfId="2" applyFont="1" applyFill="1" applyBorder="1" applyAlignment="1">
      <alignment vertical="center"/>
    </xf>
    <xf numFmtId="1" fontId="24" fillId="0" borderId="18" xfId="2" applyNumberFormat="1" applyFont="1" applyFill="1" applyBorder="1" applyAlignment="1">
      <alignment horizontal="center" vertical="center"/>
    </xf>
    <xf numFmtId="1" fontId="27" fillId="0" borderId="19" xfId="2" applyNumberFormat="1" applyFont="1" applyFill="1" applyBorder="1" applyAlignment="1">
      <alignment horizontal="center" vertical="center"/>
    </xf>
    <xf numFmtId="1" fontId="28" fillId="0" borderId="19" xfId="2" applyNumberFormat="1" applyFont="1" applyFill="1" applyBorder="1" applyAlignment="1">
      <alignment horizontal="center" vertical="center"/>
    </xf>
    <xf numFmtId="0" fontId="18" fillId="5" borderId="16" xfId="2" applyFont="1" applyFill="1" applyBorder="1" applyAlignment="1">
      <alignment horizontal="left" vertical="center"/>
    </xf>
    <xf numFmtId="0" fontId="23" fillId="5" borderId="17" xfId="2" applyFont="1" applyFill="1" applyBorder="1" applyAlignment="1">
      <alignment vertical="center"/>
    </xf>
    <xf numFmtId="1" fontId="24" fillId="5" borderId="18" xfId="2" applyNumberFormat="1" applyFont="1" applyFill="1" applyBorder="1" applyAlignment="1">
      <alignment horizontal="center" vertical="center"/>
    </xf>
    <xf numFmtId="1" fontId="24" fillId="5" borderId="19" xfId="2" applyNumberFormat="1" applyFont="1" applyFill="1" applyBorder="1" applyAlignment="1">
      <alignment horizontal="center" vertical="center"/>
    </xf>
    <xf numFmtId="1" fontId="24" fillId="0" borderId="19" xfId="2" applyNumberFormat="1" applyFont="1" applyFill="1" applyBorder="1" applyAlignment="1">
      <alignment horizontal="center" vertical="center"/>
    </xf>
    <xf numFmtId="1" fontId="27" fillId="5" borderId="19" xfId="2" applyNumberFormat="1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vertical="center"/>
    </xf>
    <xf numFmtId="1" fontId="24" fillId="0" borderId="0" xfId="2" applyNumberFormat="1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1" fillId="0" borderId="0" xfId="1" applyBorder="1"/>
    <xf numFmtId="0" fontId="24" fillId="0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29" fillId="2" borderId="0" xfId="1" applyFont="1" applyFill="1" applyBorder="1"/>
    <xf numFmtId="0" fontId="10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vertical="center"/>
    </xf>
    <xf numFmtId="1" fontId="3" fillId="2" borderId="0" xfId="1" applyNumberFormat="1" applyFont="1" applyFill="1" applyBorder="1"/>
    <xf numFmtId="0" fontId="17" fillId="0" borderId="20" xfId="1" applyFont="1" applyBorder="1" applyAlignment="1">
      <alignment horizontal="center" vertical="top" wrapText="1"/>
    </xf>
    <xf numFmtId="0" fontId="17" fillId="0" borderId="20" xfId="1" applyFont="1" applyBorder="1" applyAlignment="1">
      <alignment horizontal="center" vertical="center" wrapText="1"/>
    </xf>
    <xf numFmtId="0" fontId="19" fillId="4" borderId="21" xfId="2" applyFont="1" applyFill="1" applyBorder="1" applyAlignment="1">
      <alignment horizontal="center" vertical="center" wrapText="1"/>
    </xf>
    <xf numFmtId="0" fontId="1" fillId="0" borderId="0" xfId="1" applyFill="1"/>
    <xf numFmtId="0" fontId="2" fillId="0" borderId="0" xfId="1" applyFont="1"/>
    <xf numFmtId="0" fontId="24" fillId="2" borderId="22" xfId="2" applyFont="1" applyFill="1" applyBorder="1" applyAlignment="1">
      <alignment horizontal="left" vertical="center"/>
    </xf>
    <xf numFmtId="0" fontId="23" fillId="2" borderId="23" xfId="2" applyFont="1" applyFill="1" applyBorder="1" applyAlignment="1">
      <alignment vertical="center"/>
    </xf>
    <xf numFmtId="1" fontId="24" fillId="0" borderId="24" xfId="2" applyNumberFormat="1" applyFont="1" applyFill="1" applyBorder="1" applyAlignment="1">
      <alignment horizontal="center" vertical="center"/>
    </xf>
    <xf numFmtId="1" fontId="24" fillId="0" borderId="22" xfId="2" applyNumberFormat="1" applyFont="1" applyFill="1" applyBorder="1" applyAlignment="1">
      <alignment horizontal="center" vertical="center"/>
    </xf>
    <xf numFmtId="1" fontId="28" fillId="0" borderId="25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/>
    </xf>
    <xf numFmtId="0" fontId="23" fillId="2" borderId="27" xfId="2" applyFont="1" applyFill="1" applyBorder="1" applyAlignment="1">
      <alignment vertical="center"/>
    </xf>
    <xf numFmtId="1" fontId="24" fillId="0" borderId="28" xfId="2" applyNumberFormat="1" applyFont="1" applyFill="1" applyBorder="1" applyAlignment="1">
      <alignment horizontal="center" vertical="center"/>
    </xf>
    <xf numFmtId="1" fontId="24" fillId="0" borderId="26" xfId="2" applyNumberFormat="1" applyFont="1" applyFill="1" applyBorder="1" applyAlignment="1">
      <alignment horizontal="center" vertical="center"/>
    </xf>
    <xf numFmtId="1" fontId="28" fillId="0" borderId="29" xfId="2" applyNumberFormat="1" applyFont="1" applyFill="1" applyBorder="1" applyAlignment="1">
      <alignment horizontal="center" vertical="center"/>
    </xf>
    <xf numFmtId="1" fontId="24" fillId="0" borderId="30" xfId="2" applyNumberFormat="1" applyFont="1" applyFill="1" applyBorder="1" applyAlignment="1">
      <alignment horizontal="center" vertical="center"/>
    </xf>
    <xf numFmtId="2" fontId="24" fillId="0" borderId="24" xfId="2" applyNumberFormat="1" applyFont="1" applyFill="1" applyBorder="1" applyAlignment="1">
      <alignment horizontal="center" vertical="center"/>
    </xf>
    <xf numFmtId="1" fontId="24" fillId="0" borderId="31" xfId="2" applyNumberFormat="1" applyFont="1" applyFill="1" applyBorder="1" applyAlignment="1">
      <alignment horizontal="center" vertical="center"/>
    </xf>
    <xf numFmtId="2" fontId="24" fillId="0" borderId="28" xfId="2" applyNumberFormat="1" applyFont="1" applyFill="1" applyBorder="1" applyAlignment="1">
      <alignment horizontal="center" vertical="center"/>
    </xf>
    <xf numFmtId="0" fontId="24" fillId="2" borderId="32" xfId="2" applyFont="1" applyFill="1" applyBorder="1" applyAlignment="1">
      <alignment horizontal="left" vertical="center"/>
    </xf>
    <xf numFmtId="0" fontId="23" fillId="2" borderId="33" xfId="2" applyFont="1" applyFill="1" applyBorder="1" applyAlignment="1">
      <alignment vertical="center"/>
    </xf>
    <xf numFmtId="1" fontId="24" fillId="0" borderId="34" xfId="2" applyNumberFormat="1" applyFont="1" applyFill="1" applyBorder="1" applyAlignment="1">
      <alignment horizontal="center" vertical="center"/>
    </xf>
    <xf numFmtId="2" fontId="24" fillId="0" borderId="35" xfId="2" applyNumberFormat="1" applyFont="1" applyFill="1" applyBorder="1" applyAlignment="1">
      <alignment horizontal="center" vertical="center"/>
    </xf>
    <xf numFmtId="165" fontId="24" fillId="0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left" vertical="center" wrapText="1"/>
    </xf>
    <xf numFmtId="165" fontId="7" fillId="2" borderId="0" xfId="3" applyNumberFormat="1" applyFont="1" applyFill="1" applyBorder="1" applyAlignment="1">
      <alignment horizontal="center"/>
    </xf>
    <xf numFmtId="165" fontId="32" fillId="0" borderId="0" xfId="3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1" fontId="24" fillId="0" borderId="35" xfId="2" applyNumberFormat="1" applyFont="1" applyFill="1" applyBorder="1" applyAlignment="1">
      <alignment horizontal="center" vertical="center"/>
    </xf>
    <xf numFmtId="1" fontId="24" fillId="0" borderId="32" xfId="2" applyNumberFormat="1" applyFont="1" applyFill="1" applyBorder="1" applyAlignment="1">
      <alignment horizontal="center" vertical="center"/>
    </xf>
    <xf numFmtId="1" fontId="28" fillId="0" borderId="36" xfId="2" applyNumberFormat="1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6" fillId="3" borderId="0" xfId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35" fillId="0" borderId="0" xfId="4" applyFont="1"/>
    <xf numFmtId="0" fontId="1" fillId="0" borderId="0" xfId="4"/>
    <xf numFmtId="0" fontId="36" fillId="0" borderId="0" xfId="4" applyFont="1" applyAlignment="1">
      <alignment horizontal="right"/>
    </xf>
    <xf numFmtId="0" fontId="37" fillId="0" borderId="0" xfId="4" applyFont="1" applyAlignment="1">
      <alignment horizontal="right"/>
    </xf>
    <xf numFmtId="0" fontId="37" fillId="0" borderId="0" xfId="4" applyFont="1" applyFill="1" applyBorder="1" applyAlignment="1">
      <alignment horizontal="right"/>
    </xf>
    <xf numFmtId="0" fontId="38" fillId="0" borderId="0" xfId="1" applyFont="1" applyFill="1" applyBorder="1" applyAlignment="1">
      <alignment vertical="center"/>
    </xf>
    <xf numFmtId="165" fontId="38" fillId="0" borderId="0" xfId="1" applyNumberFormat="1" applyFont="1" applyBorder="1" applyAlignment="1">
      <alignment vertical="center"/>
    </xf>
    <xf numFmtId="0" fontId="39" fillId="2" borderId="0" xfId="4" applyFont="1" applyFill="1" applyBorder="1"/>
    <xf numFmtId="0" fontId="3" fillId="2" borderId="0" xfId="4" applyFont="1" applyFill="1" applyBorder="1"/>
    <xf numFmtId="0" fontId="40" fillId="2" borderId="0" xfId="4" applyFont="1" applyFill="1" applyBorder="1" applyAlignment="1">
      <alignment horizontal="right"/>
    </xf>
    <xf numFmtId="0" fontId="41" fillId="0" borderId="37" xfId="4" quotePrefix="1" applyFont="1" applyBorder="1"/>
    <xf numFmtId="0" fontId="36" fillId="0" borderId="37" xfId="4" applyFont="1" applyBorder="1" applyAlignment="1">
      <alignment horizontal="righ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42" fillId="2" borderId="0" xfId="4" quotePrefix="1" applyFont="1" applyFill="1" applyBorder="1"/>
    <xf numFmtId="0" fontId="43" fillId="0" borderId="37" xfId="4" applyFont="1" applyBorder="1"/>
    <xf numFmtId="1" fontId="44" fillId="0" borderId="37" xfId="4" applyNumberFormat="1" applyFont="1" applyBorder="1"/>
    <xf numFmtId="0" fontId="44" fillId="0" borderId="37" xfId="4" applyFont="1" applyBorder="1" applyAlignment="1">
      <alignment horizontal="center"/>
    </xf>
    <xf numFmtId="165" fontId="44" fillId="0" borderId="37" xfId="4" applyNumberFormat="1" applyFont="1" applyBorder="1"/>
    <xf numFmtId="165" fontId="41" fillId="0" borderId="38" xfId="4" applyNumberFormat="1" applyFont="1" applyBorder="1"/>
    <xf numFmtId="165" fontId="43" fillId="0" borderId="0" xfId="4" applyNumberFormat="1" applyFont="1" applyFill="1" applyBorder="1" applyAlignment="1">
      <alignment horizontal="center"/>
    </xf>
    <xf numFmtId="0" fontId="45" fillId="2" borderId="0" xfId="1" applyFont="1" applyFill="1" applyBorder="1"/>
    <xf numFmtId="0" fontId="46" fillId="2" borderId="0" xfId="4" applyFont="1" applyFill="1" applyBorder="1"/>
    <xf numFmtId="1" fontId="46" fillId="2" borderId="0" xfId="4" applyNumberFormat="1" applyFont="1" applyFill="1" applyBorder="1"/>
    <xf numFmtId="165" fontId="46" fillId="2" borderId="0" xfId="4" applyNumberFormat="1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44" fillId="6" borderId="38" xfId="4" quotePrefix="1" applyFont="1" applyFill="1" applyBorder="1"/>
    <xf numFmtId="0" fontId="44" fillId="6" borderId="38" xfId="4" quotePrefix="1" applyFont="1" applyFill="1" applyBorder="1" applyAlignment="1">
      <alignment horizontal="center"/>
    </xf>
    <xf numFmtId="165" fontId="44" fillId="6" borderId="38" xfId="4" quotePrefix="1" applyNumberFormat="1" applyFont="1" applyFill="1" applyBorder="1"/>
    <xf numFmtId="165" fontId="44" fillId="0" borderId="0" xfId="4" quotePrefix="1" applyNumberFormat="1" applyFont="1" applyFill="1" applyBorder="1" applyAlignment="1">
      <alignment horizontal="center"/>
    </xf>
    <xf numFmtId="0" fontId="47" fillId="2" borderId="0" xfId="4" quotePrefix="1" applyFont="1" applyFill="1" applyBorder="1"/>
    <xf numFmtId="1" fontId="47" fillId="2" borderId="0" xfId="4" applyNumberFormat="1" applyFont="1" applyFill="1" applyBorder="1"/>
    <xf numFmtId="165" fontId="47" fillId="2" borderId="0" xfId="4" applyNumberFormat="1" applyFont="1" applyFill="1" applyBorder="1"/>
    <xf numFmtId="165" fontId="47" fillId="2" borderId="0" xfId="4" quotePrefix="1" applyNumberFormat="1" applyFont="1" applyFill="1" applyBorder="1"/>
    <xf numFmtId="0" fontId="41" fillId="0" borderId="38" xfId="4" applyFont="1" applyBorder="1"/>
    <xf numFmtId="0" fontId="41" fillId="0" borderId="38" xfId="4" applyFont="1" applyBorder="1" applyAlignment="1">
      <alignment horizontal="center"/>
    </xf>
    <xf numFmtId="165" fontId="41" fillId="0" borderId="0" xfId="4" applyNumberFormat="1" applyFont="1" applyFill="1" applyBorder="1" applyAlignment="1">
      <alignment horizontal="center"/>
    </xf>
    <xf numFmtId="0" fontId="48" fillId="0" borderId="0" xfId="1" applyFont="1" applyFill="1" applyBorder="1"/>
    <xf numFmtId="0" fontId="42" fillId="2" borderId="0" xfId="4" applyFont="1" applyFill="1" applyBorder="1"/>
    <xf numFmtId="1" fontId="42" fillId="2" borderId="0" xfId="4" applyNumberFormat="1" applyFont="1" applyFill="1" applyBorder="1"/>
    <xf numFmtId="165" fontId="42" fillId="2" borderId="0" xfId="4" applyNumberFormat="1" applyFont="1" applyFill="1" applyBorder="1"/>
    <xf numFmtId="1" fontId="46" fillId="0" borderId="0" xfId="4" applyNumberFormat="1" applyFont="1" applyFill="1" applyBorder="1"/>
    <xf numFmtId="1" fontId="49" fillId="0" borderId="0" xfId="2" applyNumberFormat="1" applyFont="1" applyFill="1" applyBorder="1" applyAlignment="1">
      <alignment horizontal="center" vertical="center"/>
    </xf>
    <xf numFmtId="165" fontId="50" fillId="0" borderId="0" xfId="4" applyNumberFormat="1" applyFont="1" applyFill="1" applyBorder="1"/>
    <xf numFmtId="1" fontId="47" fillId="0" borderId="0" xfId="4" quotePrefix="1" applyNumberFormat="1" applyFont="1" applyFill="1" applyBorder="1"/>
    <xf numFmtId="0" fontId="51" fillId="0" borderId="0" xfId="4" quotePrefix="1" applyFont="1" applyFill="1" applyBorder="1"/>
    <xf numFmtId="165" fontId="51" fillId="0" borderId="0" xfId="4" quotePrefix="1" applyNumberFormat="1" applyFont="1" applyFill="1" applyBorder="1"/>
    <xf numFmtId="165" fontId="52" fillId="0" borderId="0" xfId="4" quotePrefix="1" applyNumberFormat="1" applyFont="1" applyFill="1" applyBorder="1"/>
    <xf numFmtId="1" fontId="42" fillId="0" borderId="0" xfId="4" applyNumberFormat="1" applyFont="1" applyFill="1" applyBorder="1"/>
    <xf numFmtId="0" fontId="53" fillId="0" borderId="0" xfId="4" applyFont="1" applyFill="1" applyBorder="1"/>
    <xf numFmtId="165" fontId="53" fillId="0" borderId="0" xfId="4" applyNumberFormat="1" applyFont="1" applyFill="1" applyBorder="1"/>
    <xf numFmtId="165" fontId="54" fillId="0" borderId="0" xfId="4" applyNumberFormat="1" applyFont="1" applyFill="1" applyBorder="1"/>
    <xf numFmtId="0" fontId="55" fillId="0" borderId="0" xfId="1" applyFont="1" applyFill="1" applyBorder="1" applyAlignment="1">
      <alignment vertical="center"/>
    </xf>
    <xf numFmtId="0" fontId="1" fillId="0" borderId="0" xfId="1" applyBorder="1" applyAlignment="1"/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9" fillId="3" borderId="39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56" fillId="2" borderId="0" xfId="1" applyNumberFormat="1" applyFont="1" applyFill="1" applyBorder="1" applyAlignment="1">
      <alignment horizontal="left" vertical="center"/>
    </xf>
    <xf numFmtId="0" fontId="57" fillId="0" borderId="20" xfId="1" applyFont="1" applyBorder="1" applyAlignment="1">
      <alignment horizontal="center" vertical="center" wrapText="1"/>
    </xf>
    <xf numFmtId="0" fontId="58" fillId="0" borderId="0" xfId="1" applyFont="1" applyAlignment="1">
      <alignment horizontal="center"/>
    </xf>
    <xf numFmtId="0" fontId="59" fillId="0" borderId="0" xfId="1" applyFont="1" applyFill="1" applyBorder="1" applyAlignment="1">
      <alignment horizontal="center" vertical="center" wrapText="1"/>
    </xf>
    <xf numFmtId="0" fontId="56" fillId="2" borderId="0" xfId="1" applyFont="1" applyFill="1" applyBorder="1" applyAlignment="1">
      <alignment horizontal="center" vertical="center" wrapText="1"/>
    </xf>
    <xf numFmtId="0" fontId="61" fillId="2" borderId="0" xfId="5" applyFont="1" applyFill="1" applyBorder="1" applyAlignment="1" applyProtection="1">
      <alignment horizontal="right"/>
      <protection locked="0"/>
    </xf>
    <xf numFmtId="0" fontId="39" fillId="2" borderId="0" xfId="1" applyFont="1" applyFill="1" applyBorder="1" applyAlignment="1">
      <alignment horizontal="center"/>
    </xf>
    <xf numFmtId="0" fontId="61" fillId="0" borderId="0" xfId="5" applyFont="1" applyFill="1" applyBorder="1" applyAlignment="1" applyProtection="1">
      <alignment horizontal="right"/>
      <protection locked="0"/>
    </xf>
    <xf numFmtId="0" fontId="62" fillId="4" borderId="7" xfId="2" applyFont="1" applyFill="1" applyBorder="1" applyAlignment="1">
      <alignment horizontal="left" vertical="center" wrapText="1"/>
    </xf>
    <xf numFmtId="0" fontId="62" fillId="4" borderId="8" xfId="2" applyFont="1" applyFill="1" applyBorder="1" applyAlignment="1">
      <alignment horizontal="left" vertical="center" wrapText="1"/>
    </xf>
    <xf numFmtId="0" fontId="62" fillId="4" borderId="11" xfId="2" applyFont="1" applyFill="1" applyBorder="1" applyAlignment="1">
      <alignment horizontal="left" vertical="center" wrapText="1"/>
    </xf>
    <xf numFmtId="0" fontId="63" fillId="4" borderId="10" xfId="2" quotePrefix="1" applyFont="1" applyFill="1" applyBorder="1" applyAlignment="1">
      <alignment horizontal="center" vertical="center" wrapText="1"/>
    </xf>
    <xf numFmtId="0" fontId="65" fillId="0" borderId="0" xfId="1" applyFont="1"/>
    <xf numFmtId="0" fontId="66" fillId="0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center" vertical="center" wrapText="1"/>
    </xf>
    <xf numFmtId="0" fontId="33" fillId="2" borderId="0" xfId="2" quotePrefix="1" applyFont="1" applyFill="1" applyBorder="1" applyAlignment="1">
      <alignment horizontal="right" vertical="center" wrapText="1"/>
    </xf>
    <xf numFmtId="0" fontId="33" fillId="0" borderId="0" xfId="2" quotePrefix="1" applyFont="1" applyFill="1" applyBorder="1" applyAlignment="1">
      <alignment horizontal="right" vertical="center" wrapTex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41" xfId="2" applyFont="1" applyFill="1" applyBorder="1" applyAlignment="1">
      <alignment horizontal="left" vertical="center" wrapText="1"/>
    </xf>
    <xf numFmtId="0" fontId="68" fillId="0" borderId="42" xfId="2" applyFont="1" applyFill="1" applyBorder="1" applyAlignment="1">
      <alignment horizontal="left" vertical="center" wrapText="1"/>
    </xf>
    <xf numFmtId="0" fontId="65" fillId="0" borderId="0" xfId="1" applyFont="1" applyFill="1"/>
    <xf numFmtId="0" fontId="69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left" vertical="center"/>
    </xf>
    <xf numFmtId="0" fontId="26" fillId="2" borderId="0" xfId="2" applyFont="1" applyFill="1" applyBorder="1" applyAlignment="1">
      <alignment horizontal="center" vertical="center" wrapText="1"/>
    </xf>
    <xf numFmtId="0" fontId="26" fillId="2" borderId="0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30" xfId="2" applyFont="1" applyFill="1" applyBorder="1" applyAlignment="1">
      <alignment horizontal="left" vertical="center" wrapText="1"/>
    </xf>
    <xf numFmtId="165" fontId="70" fillId="0" borderId="24" xfId="2" applyNumberFormat="1" applyFont="1" applyFill="1" applyBorder="1" applyAlignment="1">
      <alignment horizontal="center" vertical="center"/>
    </xf>
    <xf numFmtId="0" fontId="70" fillId="0" borderId="43" xfId="2" applyFont="1" applyFill="1" applyBorder="1" applyAlignment="1">
      <alignment horizontal="left" vertical="center" wrapText="1"/>
    </xf>
    <xf numFmtId="0" fontId="70" fillId="0" borderId="15" xfId="2" applyFont="1" applyFill="1" applyBorder="1" applyAlignment="1">
      <alignment horizontal="left" vertical="center" wrapText="1"/>
    </xf>
    <xf numFmtId="165" fontId="70" fillId="0" borderId="15" xfId="2" applyNumberFormat="1" applyFont="1" applyFill="1" applyBorder="1" applyAlignment="1">
      <alignment horizontal="center" vertical="center"/>
    </xf>
    <xf numFmtId="165" fontId="70" fillId="0" borderId="44" xfId="2" applyNumberFormat="1" applyFont="1" applyFill="1" applyBorder="1" applyAlignment="1">
      <alignment horizontal="center" vertical="center"/>
    </xf>
    <xf numFmtId="165" fontId="25" fillId="0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31" xfId="2" applyFont="1" applyFill="1" applyBorder="1" applyAlignment="1">
      <alignment horizontal="left" vertical="center" wrapText="1"/>
    </xf>
    <xf numFmtId="165" fontId="70" fillId="0" borderId="28" xfId="2" applyNumberFormat="1" applyFont="1" applyFill="1" applyBorder="1" applyAlignment="1">
      <alignment horizontal="center" vertical="center"/>
    </xf>
    <xf numFmtId="0" fontId="70" fillId="0" borderId="45" xfId="2" applyFont="1" applyFill="1" applyBorder="1" applyAlignment="1">
      <alignment horizontal="left" vertical="center" wrapText="1"/>
    </xf>
    <xf numFmtId="0" fontId="70" fillId="0" borderId="19" xfId="2" applyFont="1" applyFill="1" applyBorder="1" applyAlignment="1">
      <alignment horizontal="left" vertical="center" wrapText="1"/>
    </xf>
    <xf numFmtId="165" fontId="70" fillId="0" borderId="19" xfId="2" applyNumberFormat="1" applyFont="1" applyFill="1" applyBorder="1" applyAlignment="1">
      <alignment horizontal="center" vertical="center"/>
    </xf>
    <xf numFmtId="165" fontId="70" fillId="0" borderId="46" xfId="2" applyNumberFormat="1" applyFont="1" applyFill="1" applyBorder="1" applyAlignment="1">
      <alignment horizontal="center" vertical="center"/>
    </xf>
    <xf numFmtId="0" fontId="70" fillId="0" borderId="47" xfId="2" applyFont="1" applyFill="1" applyBorder="1" applyAlignment="1">
      <alignment horizontal="left" vertical="center" wrapText="1"/>
    </xf>
    <xf numFmtId="0" fontId="70" fillId="0" borderId="48" xfId="2" applyFont="1" applyFill="1" applyBorder="1" applyAlignment="1">
      <alignment horizontal="left" vertical="center" wrapText="1"/>
    </xf>
    <xf numFmtId="165" fontId="70" fillId="0" borderId="48" xfId="2" applyNumberFormat="1" applyFont="1" applyFill="1" applyBorder="1" applyAlignment="1">
      <alignment horizontal="center" vertical="center"/>
    </xf>
    <xf numFmtId="165" fontId="70" fillId="0" borderId="49" xfId="2" applyNumberFormat="1" applyFont="1" applyFill="1" applyBorder="1" applyAlignment="1">
      <alignment horizontal="center" vertical="center"/>
    </xf>
    <xf numFmtId="165" fontId="70" fillId="0" borderId="50" xfId="2" applyNumberFormat="1" applyFont="1" applyFill="1" applyBorder="1" applyAlignment="1">
      <alignment horizontal="center" vertical="center"/>
    </xf>
    <xf numFmtId="0" fontId="6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34" xfId="2" applyFont="1" applyFill="1" applyBorder="1" applyAlignment="1">
      <alignment horizontal="left" vertical="center" wrapText="1"/>
    </xf>
    <xf numFmtId="165" fontId="70" fillId="0" borderId="35" xfId="2" applyNumberFormat="1" applyFont="1" applyFill="1" applyBorder="1" applyAlignment="1">
      <alignment horizontal="center" vertical="center"/>
    </xf>
    <xf numFmtId="0" fontId="70" fillId="0" borderId="14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32" xfId="2" applyFont="1" applyFill="1" applyBorder="1" applyAlignment="1">
      <alignment horizontal="left" vertical="center" wrapText="1"/>
    </xf>
    <xf numFmtId="0" fontId="70" fillId="0" borderId="33" xfId="2" applyFont="1" applyFill="1" applyBorder="1" applyAlignment="1">
      <alignment horizontal="left" vertical="center" wrapText="1"/>
    </xf>
    <xf numFmtId="0" fontId="70" fillId="0" borderId="51" xfId="2" applyFont="1" applyFill="1" applyBorder="1" applyAlignment="1">
      <alignment horizontal="left" vertical="center" wrapText="1"/>
    </xf>
    <xf numFmtId="1" fontId="70" fillId="0" borderId="15" xfId="2" applyNumberFormat="1" applyFont="1" applyFill="1" applyBorder="1" applyAlignment="1">
      <alignment horizontal="center" vertical="center"/>
    </xf>
    <xf numFmtId="1" fontId="70" fillId="0" borderId="19" xfId="2" applyNumberFormat="1" applyFont="1" applyFill="1" applyBorder="1" applyAlignment="1">
      <alignment horizontal="center" vertical="center"/>
    </xf>
    <xf numFmtId="0" fontId="70" fillId="0" borderId="22" xfId="2" applyFont="1" applyFill="1" applyBorder="1" applyAlignment="1">
      <alignment horizontal="left" vertical="center" wrapText="1"/>
    </xf>
    <xf numFmtId="0" fontId="70" fillId="0" borderId="23" xfId="2" applyFont="1" applyFill="1" applyBorder="1" applyAlignment="1">
      <alignment horizontal="left" vertical="center" wrapText="1"/>
    </xf>
    <xf numFmtId="0" fontId="70" fillId="0" borderId="14" xfId="2" applyFont="1" applyFill="1" applyBorder="1" applyAlignment="1">
      <alignment horizontal="left" vertical="center" wrapText="1"/>
    </xf>
    <xf numFmtId="0" fontId="70" fillId="0" borderId="26" xfId="2" applyFont="1" applyFill="1" applyBorder="1" applyAlignment="1">
      <alignment horizontal="left" vertical="center" wrapText="1"/>
    </xf>
    <xf numFmtId="0" fontId="70" fillId="0" borderId="27" xfId="2" applyFont="1" applyFill="1" applyBorder="1" applyAlignment="1">
      <alignment horizontal="left" vertical="center" wrapText="1"/>
    </xf>
    <xf numFmtId="0" fontId="70" fillId="0" borderId="18" xfId="2" applyFont="1" applyFill="1" applyBorder="1" applyAlignment="1">
      <alignment horizontal="left" vertical="center" wrapText="1"/>
    </xf>
    <xf numFmtId="0" fontId="70" fillId="0" borderId="52" xfId="2" applyFont="1" applyFill="1" applyBorder="1" applyAlignment="1">
      <alignment horizontal="left" vertical="center" wrapText="1"/>
    </xf>
    <xf numFmtId="0" fontId="70" fillId="0" borderId="53" xfId="2" applyFont="1" applyFill="1" applyBorder="1" applyAlignment="1">
      <alignment horizontal="left" vertical="center" wrapText="1"/>
    </xf>
    <xf numFmtId="0" fontId="70" fillId="0" borderId="54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0" fontId="68" fillId="0" borderId="56" xfId="2" applyFont="1" applyFill="1" applyBorder="1" applyAlignment="1">
      <alignment horizontal="left" vertical="center" wrapText="1"/>
    </xf>
    <xf numFmtId="0" fontId="68" fillId="0" borderId="57" xfId="2" applyFont="1" applyFill="1" applyBorder="1" applyAlignment="1">
      <alignment horizontal="left" vertical="center" wrapText="1"/>
    </xf>
    <xf numFmtId="0" fontId="70" fillId="0" borderId="58" xfId="2" applyFont="1" applyFill="1" applyBorder="1" applyAlignment="1">
      <alignment horizontal="left" vertical="center" wrapText="1"/>
    </xf>
    <xf numFmtId="0" fontId="70" fillId="0" borderId="59" xfId="2" applyFont="1" applyFill="1" applyBorder="1" applyAlignment="1">
      <alignment horizontal="left" vertical="center" wrapText="1"/>
    </xf>
    <xf numFmtId="0" fontId="70" fillId="0" borderId="60" xfId="2" applyFont="1" applyFill="1" applyBorder="1" applyAlignment="1">
      <alignment horizontal="left" vertical="center" wrapText="1"/>
    </xf>
    <xf numFmtId="165" fontId="70" fillId="0" borderId="61" xfId="2" applyNumberFormat="1" applyFont="1" applyFill="1" applyBorder="1" applyAlignment="1">
      <alignment horizontal="center" vertical="center"/>
    </xf>
    <xf numFmtId="165" fontId="70" fillId="0" borderId="62" xfId="2" applyNumberFormat="1" applyFont="1" applyFill="1" applyBorder="1" applyAlignment="1">
      <alignment horizontal="center" vertical="center"/>
    </xf>
    <xf numFmtId="0" fontId="70" fillId="0" borderId="26" xfId="2" applyFont="1" applyFill="1" applyBorder="1" applyAlignment="1">
      <alignment horizontal="center" vertical="center" wrapText="1"/>
    </xf>
    <xf numFmtId="0" fontId="70" fillId="0" borderId="27" xfId="2" applyFont="1" applyFill="1" applyBorder="1" applyAlignment="1">
      <alignment horizontal="center" vertical="center" wrapText="1"/>
    </xf>
    <xf numFmtId="0" fontId="70" fillId="0" borderId="18" xfId="2" applyFont="1" applyFill="1" applyBorder="1" applyAlignment="1">
      <alignment horizontal="center" vertical="center" wrapText="1"/>
    </xf>
    <xf numFmtId="0" fontId="70" fillId="0" borderId="51" xfId="2" applyFont="1" applyFill="1" applyBorder="1" applyAlignment="1">
      <alignment horizontal="left" vertical="center" wrapText="1"/>
    </xf>
    <xf numFmtId="0" fontId="68" fillId="0" borderId="40" xfId="2" applyFont="1" applyFill="1" applyBorder="1" applyAlignment="1">
      <alignment horizontal="center" vertical="center" wrapText="1"/>
    </xf>
    <xf numFmtId="0" fontId="68" fillId="0" borderId="41" xfId="2" applyFont="1" applyFill="1" applyBorder="1" applyAlignment="1">
      <alignment horizontal="center" vertical="center" wrapText="1"/>
    </xf>
    <xf numFmtId="0" fontId="68" fillId="0" borderId="42" xfId="2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71" fillId="0" borderId="63" xfId="1" applyFont="1" applyBorder="1"/>
    <xf numFmtId="0" fontId="1" fillId="0" borderId="63" xfId="1" applyBorder="1"/>
    <xf numFmtId="0" fontId="1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center" vertical="center"/>
    </xf>
    <xf numFmtId="17" fontId="14" fillId="0" borderId="3" xfId="1" quotePrefix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/>
    <xf numFmtId="164" fontId="3" fillId="0" borderId="0" xfId="1" applyNumberFormat="1" applyFont="1" applyFill="1" applyBorder="1"/>
    <xf numFmtId="166" fontId="3" fillId="2" borderId="0" xfId="1" applyNumberFormat="1" applyFont="1" applyFill="1" applyBorder="1"/>
    <xf numFmtId="166" fontId="4" fillId="0" borderId="0" xfId="1" applyNumberFormat="1" applyFont="1" applyFill="1" applyBorder="1"/>
    <xf numFmtId="0" fontId="13" fillId="0" borderId="0" xfId="1" applyFont="1" applyBorder="1" applyAlignment="1">
      <alignment horizontal="left" indent="1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17" fontId="14" fillId="0" borderId="0" xfId="1" quotePrefix="1" applyNumberFormat="1" applyFont="1" applyFill="1" applyBorder="1" applyAlignment="1">
      <alignment horizontal="right" vertical="center"/>
    </xf>
    <xf numFmtId="0" fontId="9" fillId="3" borderId="64" xfId="1" applyFont="1" applyFill="1" applyBorder="1" applyAlignment="1">
      <alignment horizontal="center"/>
    </xf>
    <xf numFmtId="0" fontId="72" fillId="0" borderId="0" xfId="1" applyFont="1" applyFill="1" applyBorder="1" applyAlignment="1">
      <alignment horizontal="center"/>
    </xf>
    <xf numFmtId="165" fontId="72" fillId="0" borderId="0" xfId="1" applyNumberFormat="1" applyFont="1" applyFill="1" applyBorder="1" applyAlignment="1">
      <alignment horizontal="center" wrapText="1"/>
    </xf>
    <xf numFmtId="0" fontId="72" fillId="0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0" fontId="73" fillId="0" borderId="0" xfId="1" applyFont="1" applyFill="1" applyBorder="1" applyAlignment="1"/>
    <xf numFmtId="1" fontId="73" fillId="0" borderId="0" xfId="1" applyNumberFormat="1" applyFont="1" applyFill="1" applyBorder="1" applyAlignment="1"/>
    <xf numFmtId="2" fontId="3" fillId="2" borderId="0" xfId="4" applyNumberFormat="1" applyFont="1" applyFill="1" applyBorder="1" applyAlignment="1">
      <alignment horizontal="left" vertical="center"/>
    </xf>
    <xf numFmtId="2" fontId="3" fillId="2" borderId="65" xfId="6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 indent="2"/>
    </xf>
    <xf numFmtId="0" fontId="17" fillId="0" borderId="0" xfId="1" applyFont="1" applyBorder="1" applyAlignment="1">
      <alignment horizontal="center" vertical="center" wrapText="1"/>
    </xf>
    <xf numFmtId="0" fontId="27" fillId="7" borderId="66" xfId="7" applyFont="1" applyFill="1" applyBorder="1" applyAlignment="1">
      <alignment horizontal="center" vertical="center" wrapText="1"/>
    </xf>
    <xf numFmtId="0" fontId="27" fillId="7" borderId="67" xfId="7" applyFont="1" applyFill="1" applyBorder="1" applyAlignment="1">
      <alignment horizontal="center" vertical="top" wrapText="1"/>
    </xf>
    <xf numFmtId="0" fontId="27" fillId="7" borderId="68" xfId="7" applyFont="1" applyFill="1" applyBorder="1" applyAlignment="1">
      <alignment horizontal="center" vertical="top" wrapText="1"/>
    </xf>
    <xf numFmtId="0" fontId="27" fillId="7" borderId="69" xfId="7" applyFont="1" applyFill="1" applyBorder="1" applyAlignment="1">
      <alignment horizontal="center" vertical="top" wrapText="1"/>
    </xf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69" xfId="7" applyFont="1" applyFill="1" applyBorder="1" applyAlignment="1">
      <alignment horizontal="center" vertical="top"/>
    </xf>
    <xf numFmtId="0" fontId="3" fillId="2" borderId="0" xfId="1" applyFont="1" applyFill="1" applyBorder="1" applyProtection="1"/>
    <xf numFmtId="0" fontId="74" fillId="2" borderId="0" xfId="1" applyFont="1" applyFill="1" applyBorder="1" applyAlignment="1" applyProtection="1">
      <alignment wrapText="1"/>
    </xf>
    <xf numFmtId="0" fontId="74" fillId="0" borderId="0" xfId="1" applyFont="1" applyFill="1" applyBorder="1" applyAlignment="1" applyProtection="1">
      <alignment wrapText="1"/>
    </xf>
    <xf numFmtId="0" fontId="75" fillId="0" borderId="0" xfId="1" applyFont="1" applyFill="1" applyBorder="1" applyAlignment="1" applyProtection="1">
      <alignment wrapText="1"/>
    </xf>
    <xf numFmtId="0" fontId="27" fillId="7" borderId="70" xfId="7" applyFont="1" applyFill="1" applyBorder="1" applyAlignment="1">
      <alignment horizontal="center" vertical="center" wrapText="1"/>
    </xf>
    <xf numFmtId="0" fontId="27" fillId="7" borderId="71" xfId="7" applyFont="1" applyFill="1" applyBorder="1" applyAlignment="1">
      <alignment horizontal="center"/>
    </xf>
    <xf numFmtId="0" fontId="27" fillId="7" borderId="72" xfId="7" applyFont="1" applyFill="1" applyBorder="1" applyAlignment="1">
      <alignment horizontal="center"/>
    </xf>
    <xf numFmtId="0" fontId="27" fillId="7" borderId="73" xfId="7" applyFont="1" applyFill="1" applyBorder="1" applyAlignment="1">
      <alignment horizontal="center"/>
    </xf>
    <xf numFmtId="0" fontId="30" fillId="2" borderId="0" xfId="7" applyFont="1" applyFill="1" applyBorder="1" applyAlignment="1" applyProtection="1">
      <alignment horizontal="center" vertical="center"/>
    </xf>
    <xf numFmtId="0" fontId="30" fillId="2" borderId="0" xfId="7" applyFont="1" applyFill="1" applyBorder="1" applyAlignment="1" applyProtection="1">
      <alignment horizontal="center" vertical="top" wrapText="1"/>
    </xf>
    <xf numFmtId="0" fontId="30" fillId="2" borderId="0" xfId="7" applyFont="1" applyFill="1" applyBorder="1" applyAlignment="1" applyProtection="1">
      <alignment horizontal="center" vertical="top"/>
    </xf>
    <xf numFmtId="0" fontId="76" fillId="0" borderId="0" xfId="7" applyFont="1" applyFill="1" applyBorder="1" applyAlignment="1" applyProtection="1">
      <alignment horizontal="center" vertical="top" wrapText="1"/>
    </xf>
    <xf numFmtId="0" fontId="76" fillId="0" borderId="0" xfId="7" applyFont="1" applyFill="1" applyBorder="1" applyAlignment="1" applyProtection="1">
      <alignment horizontal="center"/>
    </xf>
    <xf numFmtId="0" fontId="27" fillId="7" borderId="74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top" wrapText="1"/>
    </xf>
    <xf numFmtId="0" fontId="27" fillId="7" borderId="76" xfId="7" applyFont="1" applyFill="1" applyBorder="1" applyAlignment="1">
      <alignment horizontal="center" vertical="top" wrapText="1"/>
    </xf>
    <xf numFmtId="0" fontId="30" fillId="2" borderId="0" xfId="7" applyFont="1" applyFill="1" applyBorder="1" applyAlignment="1" applyProtection="1">
      <alignment horizontal="center"/>
    </xf>
    <xf numFmtId="0" fontId="77" fillId="2" borderId="0" xfId="7" applyFont="1" applyFill="1" applyBorder="1" applyAlignment="1" applyProtection="1">
      <alignment horizontal="center"/>
    </xf>
    <xf numFmtId="0" fontId="77" fillId="0" borderId="0" xfId="7" applyFont="1" applyFill="1" applyBorder="1" applyAlignment="1" applyProtection="1">
      <alignment horizontal="center"/>
    </xf>
    <xf numFmtId="0" fontId="27" fillId="7" borderId="77" xfId="7" applyFont="1" applyFill="1" applyBorder="1" applyAlignment="1">
      <alignment horizontal="center" vertical="top" wrapText="1"/>
    </xf>
    <xf numFmtId="0" fontId="27" fillId="7" borderId="78" xfId="7" applyFont="1" applyFill="1" applyBorder="1" applyAlignment="1">
      <alignment horizontal="center" vertical="top" wrapText="1"/>
    </xf>
    <xf numFmtId="0" fontId="27" fillId="7" borderId="79" xfId="7" applyFont="1" applyFill="1" applyBorder="1" applyAlignment="1">
      <alignment horizontal="center" vertical="top" wrapText="1"/>
    </xf>
    <xf numFmtId="0" fontId="77" fillId="2" borderId="0" xfId="7" applyFont="1" applyFill="1" applyBorder="1" applyAlignment="1" applyProtection="1">
      <alignment horizontal="center" vertical="top" wrapText="1"/>
    </xf>
    <xf numFmtId="0" fontId="77" fillId="0" borderId="0" xfId="7" applyFont="1" applyFill="1" applyBorder="1" applyAlignment="1" applyProtection="1">
      <alignment horizontal="center" vertical="top" wrapText="1"/>
    </xf>
    <xf numFmtId="0" fontId="1" fillId="0" borderId="0" xfId="1" applyFill="1" applyBorder="1"/>
    <xf numFmtId="0" fontId="27" fillId="7" borderId="80" xfId="7" applyFont="1" applyFill="1" applyBorder="1" applyAlignment="1">
      <alignment horizontal="center" vertical="center" wrapText="1"/>
    </xf>
    <xf numFmtId="0" fontId="27" fillId="7" borderId="81" xfId="7" applyFont="1" applyFill="1" applyBorder="1" applyAlignment="1">
      <alignment horizontal="center" vertical="top" wrapText="1"/>
    </xf>
    <xf numFmtId="0" fontId="27" fillId="7" borderId="82" xfId="7" applyFont="1" applyFill="1" applyBorder="1" applyAlignment="1">
      <alignment horizontal="center" vertical="top" wrapText="1"/>
    </xf>
    <xf numFmtId="0" fontId="27" fillId="7" borderId="83" xfId="7" applyFont="1" applyFill="1" applyBorder="1" applyAlignment="1">
      <alignment horizontal="center" vertical="top" wrapText="1"/>
    </xf>
    <xf numFmtId="0" fontId="78" fillId="0" borderId="84" xfId="7" applyFont="1" applyFill="1" applyBorder="1" applyAlignment="1" applyProtection="1">
      <alignment horizontal="center"/>
      <protection locked="0"/>
    </xf>
    <xf numFmtId="165" fontId="79" fillId="0" borderId="73" xfId="7" applyNumberFormat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/>
    <xf numFmtId="0" fontId="79" fillId="0" borderId="0" xfId="7" applyFont="1" applyFill="1" applyBorder="1" applyAlignment="1">
      <alignment horizontal="center" vertical="center" wrapText="1"/>
    </xf>
    <xf numFmtId="0" fontId="79" fillId="0" borderId="0" xfId="7" applyFont="1" applyFill="1" applyBorder="1" applyAlignment="1">
      <alignment horizontal="center" vertical="top"/>
    </xf>
    <xf numFmtId="0" fontId="26" fillId="2" borderId="0" xfId="7" applyFont="1" applyFill="1" applyBorder="1" applyAlignment="1" applyProtection="1">
      <alignment horizontal="center"/>
    </xf>
    <xf numFmtId="165" fontId="10" fillId="2" borderId="0" xfId="7" applyNumberFormat="1" applyFont="1" applyFill="1" applyBorder="1" applyAlignment="1" applyProtection="1">
      <alignment horizontal="center"/>
    </xf>
    <xf numFmtId="165" fontId="10" fillId="0" borderId="0" xfId="7" applyNumberFormat="1" applyFont="1" applyFill="1" applyBorder="1" applyAlignment="1" applyProtection="1">
      <alignment horizontal="center"/>
    </xf>
    <xf numFmtId="165" fontId="49" fillId="0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/>
    </xf>
    <xf numFmtId="0" fontId="78" fillId="0" borderId="0" xfId="7" applyFont="1" applyFill="1" applyBorder="1" applyAlignment="1" applyProtection="1">
      <alignment horizontal="center"/>
      <protection locked="0"/>
    </xf>
    <xf numFmtId="165" fontId="79" fillId="0" borderId="0" xfId="7" applyNumberFormat="1" applyFont="1" applyFill="1" applyBorder="1" applyAlignment="1" applyProtection="1">
      <alignment horizontal="center"/>
      <protection locked="0"/>
    </xf>
    <xf numFmtId="0" fontId="27" fillId="7" borderId="85" xfId="7" applyFont="1" applyFill="1" applyBorder="1" applyAlignment="1">
      <alignment horizontal="center" vertical="top" wrapText="1"/>
    </xf>
    <xf numFmtId="0" fontId="27" fillId="7" borderId="75" xfId="7" applyFont="1" applyFill="1" applyBorder="1" applyAlignment="1">
      <alignment horizontal="center" vertical="center" wrapText="1"/>
    </xf>
    <xf numFmtId="0" fontId="27" fillId="7" borderId="86" xfId="7" applyFont="1" applyFill="1" applyBorder="1" applyAlignment="1">
      <alignment horizontal="center"/>
    </xf>
    <xf numFmtId="0" fontId="27" fillId="7" borderId="78" xfId="7" applyFont="1" applyFill="1" applyBorder="1" applyAlignment="1">
      <alignment horizontal="center" vertical="center" wrapText="1"/>
    </xf>
    <xf numFmtId="0" fontId="27" fillId="7" borderId="82" xfId="7" applyFont="1" applyFill="1" applyBorder="1" applyAlignment="1">
      <alignment horizontal="center" vertical="center" wrapText="1"/>
    </xf>
    <xf numFmtId="0" fontId="80" fillId="2" borderId="0" xfId="1" applyFont="1" applyFill="1" applyBorder="1" applyProtection="1"/>
    <xf numFmtId="0" fontId="81" fillId="2" borderId="0" xfId="7" applyFont="1" applyFill="1" applyBorder="1" applyAlignment="1" applyProtection="1">
      <alignment horizontal="center" vertical="center"/>
    </xf>
    <xf numFmtId="0" fontId="31" fillId="2" borderId="0" xfId="7" applyFont="1" applyFill="1" applyBorder="1" applyAlignment="1" applyProtection="1">
      <alignment horizontal="center"/>
    </xf>
    <xf numFmtId="0" fontId="80" fillId="2" borderId="0" xfId="1" applyFont="1" applyFill="1" applyBorder="1"/>
    <xf numFmtId="2" fontId="78" fillId="0" borderId="84" xfId="7" applyNumberFormat="1" applyFont="1" applyFill="1" applyBorder="1" applyAlignment="1">
      <alignment horizontal="center"/>
    </xf>
    <xf numFmtId="0" fontId="82" fillId="2" borderId="0" xfId="1" applyFont="1" applyFill="1" applyBorder="1" applyAlignment="1" applyProtection="1">
      <alignment wrapText="1"/>
    </xf>
    <xf numFmtId="0" fontId="81" fillId="2" borderId="0" xfId="7" applyFont="1" applyFill="1" applyBorder="1" applyAlignment="1" applyProtection="1">
      <alignment horizontal="center" vertical="top" wrapText="1"/>
    </xf>
    <xf numFmtId="0" fontId="81" fillId="2" borderId="0" xfId="7" applyFont="1" applyFill="1" applyBorder="1" applyAlignment="1" applyProtection="1">
      <alignment horizontal="center"/>
    </xf>
    <xf numFmtId="165" fontId="81" fillId="2" borderId="0" xfId="7" applyNumberFormat="1" applyFont="1" applyFill="1" applyBorder="1" applyAlignment="1" applyProtection="1">
      <alignment horizontal="center"/>
    </xf>
    <xf numFmtId="0" fontId="79" fillId="0" borderId="0" xfId="7" applyFont="1" applyFill="1" applyBorder="1" applyAlignment="1">
      <alignment horizontal="center" vertical="center"/>
    </xf>
    <xf numFmtId="0" fontId="2" fillId="0" borderId="0" xfId="1" applyFont="1" applyFill="1" applyAlignment="1"/>
    <xf numFmtId="0" fontId="79" fillId="0" borderId="0" xfId="1" applyFont="1" applyBorder="1" applyAlignment="1"/>
    <xf numFmtId="0" fontId="13" fillId="0" borderId="0" xfId="1" applyFont="1" applyBorder="1" applyAlignment="1"/>
    <xf numFmtId="0" fontId="27" fillId="0" borderId="0" xfId="1" applyFont="1" applyAlignment="1"/>
    <xf numFmtId="0" fontId="27" fillId="0" borderId="0" xfId="1" applyFont="1" applyBorder="1" applyAlignment="1"/>
    <xf numFmtId="0" fontId="81" fillId="2" borderId="0" xfId="7" applyFont="1" applyFill="1" applyBorder="1" applyAlignment="1" applyProtection="1">
      <alignment horizontal="center" vertical="top"/>
    </xf>
    <xf numFmtId="0" fontId="83" fillId="0" borderId="0" xfId="1" applyFont="1" applyBorder="1" applyAlignment="1"/>
    <xf numFmtId="0" fontId="84" fillId="0" borderId="0" xfId="1" applyFont="1" applyFill="1" applyBorder="1"/>
    <xf numFmtId="0" fontId="85" fillId="0" borderId="0" xfId="1" applyFont="1" applyFill="1" applyBorder="1" applyAlignment="1">
      <alignment vertical="center"/>
    </xf>
    <xf numFmtId="1" fontId="2" fillId="0" borderId="0" xfId="1" applyNumberFormat="1" applyFont="1" applyFill="1" applyBorder="1" applyAlignment="1"/>
    <xf numFmtId="0" fontId="84" fillId="0" borderId="0" xfId="1" applyFont="1" applyFill="1" applyBorder="1" applyAlignment="1">
      <alignment vertical="center"/>
    </xf>
    <xf numFmtId="2" fontId="78" fillId="0" borderId="0" xfId="7" applyNumberFormat="1" applyFont="1" applyFill="1" applyBorder="1" applyAlignment="1">
      <alignment horizontal="center"/>
    </xf>
    <xf numFmtId="0" fontId="79" fillId="0" borderId="0" xfId="1" applyFont="1" applyFill="1" applyBorder="1"/>
    <xf numFmtId="0" fontId="79" fillId="0" borderId="0" xfId="1" applyFont="1" applyFill="1" applyBorder="1" applyAlignment="1"/>
    <xf numFmtId="0" fontId="83" fillId="0" borderId="0" xfId="1" applyFont="1" applyFill="1" applyBorder="1"/>
    <xf numFmtId="0" fontId="27" fillId="0" borderId="0" xfId="1" applyFont="1" applyFill="1" applyBorder="1"/>
    <xf numFmtId="0" fontId="27" fillId="0" borderId="0" xfId="1" applyFont="1" applyFill="1" applyBorder="1" applyAlignment="1"/>
    <xf numFmtId="0" fontId="2" fillId="0" borderId="0" xfId="1" applyFont="1" applyFill="1" applyBorder="1" applyAlignment="1"/>
    <xf numFmtId="0" fontId="25" fillId="0" borderId="0" xfId="1" applyFont="1" applyFill="1" applyBorder="1"/>
    <xf numFmtId="0" fontId="86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horizontal="center" vertical="center"/>
    </xf>
    <xf numFmtId="0" fontId="87" fillId="0" borderId="0" xfId="1" applyFont="1"/>
    <xf numFmtId="0" fontId="69" fillId="0" borderId="0" xfId="2" applyFont="1" applyFill="1" applyBorder="1" applyAlignment="1">
      <alignment horizontal="center"/>
    </xf>
    <xf numFmtId="0" fontId="88" fillId="0" borderId="0" xfId="1" applyFont="1" applyFill="1" applyBorder="1"/>
    <xf numFmtId="0" fontId="89" fillId="0" borderId="0" xfId="1" applyFont="1" applyFill="1" applyBorder="1" applyAlignment="1">
      <alignment horizontal="center" vertical="center"/>
    </xf>
    <xf numFmtId="0" fontId="84" fillId="0" borderId="0" xfId="1" applyFont="1" applyFill="1" applyAlignment="1">
      <alignment vertical="center"/>
    </xf>
    <xf numFmtId="0" fontId="25" fillId="0" borderId="0" xfId="1" applyFont="1" applyFill="1"/>
    <xf numFmtId="0" fontId="90" fillId="0" borderId="0" xfId="1" applyFont="1" applyFill="1" applyBorder="1" applyAlignment="1">
      <alignment horizontal="center"/>
    </xf>
    <xf numFmtId="0" fontId="84" fillId="0" borderId="0" xfId="1" applyFont="1" applyFill="1"/>
    <xf numFmtId="0" fontId="91" fillId="0" borderId="0" xfId="1" applyFont="1" applyFill="1" applyBorder="1" applyAlignment="1">
      <alignment horizontal="center"/>
    </xf>
    <xf numFmtId="0" fontId="92" fillId="0" borderId="0" xfId="1" applyFont="1" applyFill="1" applyBorder="1"/>
    <xf numFmtId="0" fontId="92" fillId="0" borderId="0" xfId="1" applyFont="1" applyFill="1" applyBorder="1" applyAlignment="1">
      <alignment horizontal="right"/>
    </xf>
    <xf numFmtId="0" fontId="93" fillId="0" borderId="0" xfId="1" applyFont="1" applyFill="1" applyBorder="1"/>
    <xf numFmtId="1" fontId="84" fillId="0" borderId="0" xfId="1" applyNumberFormat="1" applyFont="1" applyFill="1" applyBorder="1"/>
    <xf numFmtId="1" fontId="94" fillId="0" borderId="0" xfId="1" applyNumberFormat="1" applyFont="1" applyFill="1" applyBorder="1" applyAlignment="1">
      <alignment horizontal="right"/>
    </xf>
    <xf numFmtId="1" fontId="94" fillId="0" borderId="0" xfId="1" applyNumberFormat="1" applyFont="1" applyFill="1" applyBorder="1" applyAlignment="1">
      <alignment horizontal="left"/>
    </xf>
    <xf numFmtId="165" fontId="84" fillId="0" borderId="0" xfId="1" applyNumberFormat="1" applyFont="1" applyFill="1" applyBorder="1"/>
    <xf numFmtId="0" fontId="95" fillId="0" borderId="0" xfId="1" applyFont="1" applyFill="1" applyBorder="1"/>
    <xf numFmtId="0" fontId="2" fillId="0" borderId="0" xfId="1" applyFont="1" applyFill="1" applyBorder="1" applyAlignment="1">
      <alignment horizontal="right"/>
    </xf>
    <xf numFmtId="164" fontId="88" fillId="0" borderId="0" xfId="1" applyNumberFormat="1" applyFont="1" applyFill="1" applyBorder="1"/>
    <xf numFmtId="164" fontId="2" fillId="0" borderId="0" xfId="1" applyNumberFormat="1" applyFont="1" applyFill="1" applyBorder="1"/>
    <xf numFmtId="165" fontId="79" fillId="0" borderId="0" xfId="1" applyNumberFormat="1" applyFont="1" applyFill="1" applyBorder="1"/>
    <xf numFmtId="1" fontId="96" fillId="0" borderId="0" xfId="1" applyNumberFormat="1" applyFont="1" applyFill="1" applyBorder="1" applyAlignment="1">
      <alignment horizontal="left"/>
    </xf>
    <xf numFmtId="1" fontId="96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/>
    <xf numFmtId="0" fontId="97" fillId="0" borderId="0" xfId="1" applyFont="1" applyFill="1" applyBorder="1"/>
    <xf numFmtId="0" fontId="85" fillId="0" borderId="0" xfId="1" applyFont="1" applyFill="1" applyBorder="1"/>
    <xf numFmtId="0" fontId="94" fillId="0" borderId="0" xfId="1" applyFont="1" applyFill="1" applyBorder="1"/>
    <xf numFmtId="0" fontId="96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79" fillId="0" borderId="0" xfId="1" applyFont="1" applyFill="1" applyBorder="1" applyAlignment="1">
      <alignment vertical="center"/>
    </xf>
    <xf numFmtId="164" fontId="1" fillId="0" borderId="0" xfId="1" applyNumberFormat="1"/>
    <xf numFmtId="0" fontId="98" fillId="0" borderId="0" xfId="1" applyFont="1" applyFill="1" applyBorder="1"/>
    <xf numFmtId="2" fontId="2" fillId="0" borderId="65" xfId="6" applyNumberFormat="1" applyFont="1" applyFill="1" applyBorder="1" applyAlignment="1">
      <alignment horizontal="left" vertical="center"/>
    </xf>
    <xf numFmtId="0" fontId="99" fillId="0" borderId="0" xfId="1" applyFont="1" applyFill="1" applyBorder="1"/>
    <xf numFmtId="0" fontId="88" fillId="0" borderId="0" xfId="1" applyFont="1" applyFill="1" applyBorder="1" applyAlignment="1">
      <alignment horizontal="center"/>
    </xf>
    <xf numFmtId="165" fontId="88" fillId="0" borderId="0" xfId="1" applyNumberFormat="1" applyFont="1" applyFill="1" applyBorder="1"/>
    <xf numFmtId="165" fontId="100" fillId="0" borderId="0" xfId="3" applyNumberFormat="1" applyFont="1" applyFill="1" applyBorder="1" applyAlignment="1">
      <alignment horizontal="center"/>
    </xf>
    <xf numFmtId="0" fontId="18" fillId="4" borderId="11" xfId="2" applyFont="1" applyFill="1" applyBorder="1" applyAlignment="1">
      <alignment horizontal="left" vertical="center" wrapText="1"/>
    </xf>
    <xf numFmtId="0" fontId="20" fillId="4" borderId="10" xfId="2" applyFont="1" applyFill="1" applyBorder="1" applyAlignment="1">
      <alignment horizontal="center" vertical="center" wrapText="1"/>
    </xf>
    <xf numFmtId="0" fontId="72" fillId="0" borderId="0" xfId="1" applyFont="1" applyFill="1" applyBorder="1" applyAlignment="1">
      <alignment horizontal="center" vertical="center"/>
    </xf>
    <xf numFmtId="165" fontId="72" fillId="0" borderId="0" xfId="1" applyNumberFormat="1" applyFont="1" applyFill="1" applyBorder="1" applyAlignment="1">
      <alignment horizontal="center" vertical="center" wrapText="1"/>
    </xf>
    <xf numFmtId="0" fontId="101" fillId="0" borderId="0" xfId="1" applyFont="1" applyFill="1" applyBorder="1" applyAlignment="1">
      <alignment horizontal="center" vertical="center" wrapText="1"/>
    </xf>
    <xf numFmtId="0" fontId="24" fillId="5" borderId="12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4" fillId="2" borderId="87" xfId="2" applyFont="1" applyFill="1" applyBorder="1" applyAlignment="1">
      <alignment horizontal="left" vertical="center"/>
    </xf>
    <xf numFmtId="0" fontId="23" fillId="2" borderId="88" xfId="2" applyFont="1" applyFill="1" applyBorder="1" applyAlignment="1">
      <alignment vertical="center"/>
    </xf>
    <xf numFmtId="0" fontId="24" fillId="5" borderId="16" xfId="2" applyFont="1" applyFill="1" applyBorder="1" applyAlignment="1">
      <alignment horizontal="left" vertical="center"/>
    </xf>
    <xf numFmtId="1" fontId="102" fillId="0" borderId="19" xfId="2" applyNumberFormat="1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24" fillId="2" borderId="89" xfId="2" applyFont="1" applyFill="1" applyBorder="1" applyAlignment="1">
      <alignment horizontal="left" vertical="center"/>
    </xf>
    <xf numFmtId="0" fontId="23" fillId="2" borderId="90" xfId="2" applyFont="1" applyFill="1" applyBorder="1" applyAlignment="1">
      <alignment vertical="center"/>
    </xf>
    <xf numFmtId="1" fontId="24" fillId="0" borderId="60" xfId="2" applyNumberFormat="1" applyFont="1" applyFill="1" applyBorder="1" applyAlignment="1">
      <alignment horizontal="center" vertical="center"/>
    </xf>
    <xf numFmtId="1" fontId="24" fillId="0" borderId="61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wrapText="1"/>
    </xf>
    <xf numFmtId="0" fontId="66" fillId="0" borderId="0" xfId="2" applyFont="1" applyFill="1" applyBorder="1" applyAlignment="1">
      <alignment horizontal="center" vertical="center" wrapText="1"/>
    </xf>
    <xf numFmtId="0" fontId="24" fillId="2" borderId="91" xfId="2" applyFont="1" applyFill="1" applyBorder="1" applyAlignment="1">
      <alignment horizontal="left" vertical="center"/>
    </xf>
    <xf numFmtId="0" fontId="23" fillId="2" borderId="92" xfId="2" applyFont="1" applyFill="1" applyBorder="1" applyAlignment="1">
      <alignment vertical="center"/>
    </xf>
    <xf numFmtId="1" fontId="24" fillId="0" borderId="51" xfId="2" applyNumberFormat="1" applyFont="1" applyFill="1" applyBorder="1" applyAlignment="1">
      <alignment horizontal="center" vertical="center"/>
    </xf>
    <xf numFmtId="1" fontId="27" fillId="0" borderId="48" xfId="2" applyNumberFormat="1" applyFont="1" applyFill="1" applyBorder="1" applyAlignment="1">
      <alignment horizontal="center" vertical="center"/>
    </xf>
    <xf numFmtId="1" fontId="102" fillId="0" borderId="48" xfId="2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vertical="center"/>
    </xf>
    <xf numFmtId="17" fontId="14" fillId="4" borderId="0" xfId="1" applyNumberFormat="1" applyFont="1" applyFill="1" applyBorder="1" applyAlignment="1">
      <alignment horizontal="right" vertical="center"/>
    </xf>
    <xf numFmtId="0" fontId="103" fillId="0" borderId="0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86" fillId="0" borderId="0" xfId="1" applyFont="1" applyFill="1" applyBorder="1"/>
    <xf numFmtId="0" fontId="104" fillId="0" borderId="0" xfId="4" applyFont="1" applyFill="1" applyBorder="1"/>
    <xf numFmtId="0" fontId="2" fillId="0" borderId="0" xfId="4" applyFont="1" applyFill="1" applyBorder="1"/>
    <xf numFmtId="0" fontId="105" fillId="0" borderId="0" xfId="4" applyFont="1" applyFill="1" applyBorder="1" applyAlignment="1">
      <alignment horizontal="right"/>
    </xf>
    <xf numFmtId="0" fontId="106" fillId="0" borderId="0" xfId="4" applyFont="1" applyFill="1" applyBorder="1" applyAlignment="1">
      <alignment horizontal="right"/>
    </xf>
    <xf numFmtId="0" fontId="54" fillId="0" borderId="0" xfId="4" quotePrefix="1" applyFont="1" applyFill="1" applyBorder="1"/>
    <xf numFmtId="0" fontId="107" fillId="0" borderId="0" xfId="4" applyFont="1" applyFill="1" applyBorder="1"/>
    <xf numFmtId="165" fontId="107" fillId="0" borderId="0" xfId="4" applyNumberFormat="1" applyFont="1" applyFill="1" applyBorder="1"/>
    <xf numFmtId="0" fontId="52" fillId="0" borderId="0" xfId="4" quotePrefix="1" applyFont="1" applyFill="1" applyBorder="1"/>
    <xf numFmtId="0" fontId="54" fillId="0" borderId="0" xfId="4" applyFont="1" applyFill="1" applyBorder="1"/>
    <xf numFmtId="0" fontId="35" fillId="0" borderId="0" xfId="1" applyFont="1" applyAlignment="1">
      <alignment horizontal="left"/>
    </xf>
    <xf numFmtId="0" fontId="37" fillId="0" borderId="37" xfId="4" applyFont="1" applyBorder="1" applyAlignment="1">
      <alignment horizontal="center"/>
    </xf>
    <xf numFmtId="0" fontId="37" fillId="0" borderId="37" xfId="4" applyFont="1" applyBorder="1" applyAlignment="1">
      <alignment horizontal="center" vertical="center"/>
    </xf>
    <xf numFmtId="165" fontId="38" fillId="0" borderId="0" xfId="1" applyNumberFormat="1" applyFont="1" applyFill="1" applyBorder="1" applyAlignment="1">
      <alignment vertical="center"/>
    </xf>
    <xf numFmtId="0" fontId="108" fillId="0" borderId="37" xfId="4" applyFont="1" applyBorder="1"/>
    <xf numFmtId="1" fontId="108" fillId="0" borderId="37" xfId="4" applyNumberFormat="1" applyFont="1" applyBorder="1"/>
    <xf numFmtId="0" fontId="108" fillId="0" borderId="37" xfId="4" applyFont="1" applyBorder="1" applyAlignment="1">
      <alignment horizontal="center"/>
    </xf>
    <xf numFmtId="165" fontId="108" fillId="0" borderId="37" xfId="4" applyNumberFormat="1" applyFont="1" applyBorder="1"/>
    <xf numFmtId="1" fontId="44" fillId="6" borderId="38" xfId="4" quotePrefix="1" applyNumberFormat="1" applyFont="1" applyFill="1" applyBorder="1"/>
    <xf numFmtId="1" fontId="41" fillId="0" borderId="38" xfId="4" applyNumberFormat="1" applyFont="1" applyBorder="1"/>
    <xf numFmtId="0" fontId="38" fillId="0" borderId="0" xfId="1" applyFont="1" applyBorder="1" applyAlignment="1">
      <alignment vertical="center"/>
    </xf>
    <xf numFmtId="0" fontId="1" fillId="0" borderId="0" xfId="4" applyBorder="1"/>
    <xf numFmtId="0" fontId="55" fillId="0" borderId="0" xfId="1" applyFont="1" applyBorder="1" applyAlignment="1">
      <alignment vertical="center"/>
    </xf>
    <xf numFmtId="0" fontId="86" fillId="0" borderId="0" xfId="7" applyFont="1" applyFill="1" applyBorder="1" applyAlignment="1">
      <alignment horizontal="center" vertical="center"/>
    </xf>
    <xf numFmtId="0" fontId="86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top" wrapText="1"/>
    </xf>
    <xf numFmtId="0" fontId="109" fillId="0" borderId="0" xfId="7" applyFont="1" applyFill="1" applyBorder="1" applyAlignment="1">
      <alignment horizontal="center" vertical="center" wrapText="1"/>
    </xf>
    <xf numFmtId="0" fontId="69" fillId="0" borderId="0" xfId="7" applyFont="1" applyFill="1" applyBorder="1" applyAlignment="1" applyProtection="1">
      <alignment horizontal="center"/>
      <protection locked="0"/>
    </xf>
    <xf numFmtId="165" fontId="25" fillId="0" borderId="0" xfId="7" applyNumberFormat="1" applyFont="1" applyFill="1" applyBorder="1" applyAlignment="1" applyProtection="1">
      <alignment horizontal="center"/>
      <protection locked="0"/>
    </xf>
    <xf numFmtId="2" fontId="69" fillId="0" borderId="0" xfId="7" applyNumberFormat="1" applyFont="1" applyFill="1" applyBorder="1" applyAlignment="1">
      <alignment horizontal="center"/>
    </xf>
    <xf numFmtId="0" fontId="35" fillId="0" borderId="0" xfId="1" applyFont="1" applyAlignment="1">
      <alignment horizontal="center"/>
    </xf>
    <xf numFmtId="0" fontId="21" fillId="4" borderId="10" xfId="2" quotePrefix="1" applyFont="1" applyFill="1" applyBorder="1" applyAlignment="1">
      <alignment horizontal="center" vertical="center" wrapText="1"/>
    </xf>
    <xf numFmtId="165" fontId="24" fillId="0" borderId="24" xfId="2" applyNumberFormat="1" applyFont="1" applyFill="1" applyBorder="1" applyAlignment="1">
      <alignment horizontal="center" vertical="center"/>
    </xf>
    <xf numFmtId="165" fontId="24" fillId="0" borderId="15" xfId="2" applyNumberFormat="1" applyFont="1" applyFill="1" applyBorder="1" applyAlignment="1">
      <alignment horizontal="center" vertical="center"/>
    </xf>
    <xf numFmtId="165" fontId="24" fillId="0" borderId="44" xfId="2" applyNumberFormat="1" applyFont="1" applyFill="1" applyBorder="1" applyAlignment="1">
      <alignment horizontal="center" vertical="center"/>
    </xf>
    <xf numFmtId="165" fontId="24" fillId="0" borderId="28" xfId="2" applyNumberFormat="1" applyFont="1" applyFill="1" applyBorder="1" applyAlignment="1">
      <alignment horizontal="center" vertical="center"/>
    </xf>
    <xf numFmtId="165" fontId="24" fillId="0" borderId="19" xfId="2" applyNumberFormat="1" applyFont="1" applyFill="1" applyBorder="1" applyAlignment="1">
      <alignment horizontal="center" vertical="center"/>
    </xf>
    <xf numFmtId="165" fontId="24" fillId="0" borderId="46" xfId="2" applyNumberFormat="1" applyFont="1" applyFill="1" applyBorder="1" applyAlignment="1">
      <alignment horizontal="center" vertical="center"/>
    </xf>
    <xf numFmtId="165" fontId="24" fillId="0" borderId="48" xfId="2" applyNumberFormat="1" applyFont="1" applyFill="1" applyBorder="1" applyAlignment="1">
      <alignment horizontal="center" vertical="center"/>
    </xf>
    <xf numFmtId="165" fontId="24" fillId="0" borderId="49" xfId="2" applyNumberFormat="1" applyFont="1" applyFill="1" applyBorder="1" applyAlignment="1">
      <alignment horizontal="center" vertical="center"/>
    </xf>
    <xf numFmtId="0" fontId="21" fillId="0" borderId="0" xfId="2" quotePrefix="1" applyFont="1" applyFill="1" applyBorder="1" applyAlignment="1">
      <alignment horizontal="center" vertical="center" wrapText="1"/>
    </xf>
    <xf numFmtId="0" fontId="111" fillId="0" borderId="0" xfId="2" quotePrefix="1" applyFont="1" applyFill="1" applyBorder="1" applyAlignment="1">
      <alignment horizontal="center" vertical="center" wrapText="1"/>
    </xf>
    <xf numFmtId="165" fontId="24" fillId="0" borderId="50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112" fillId="0" borderId="0" xfId="2" applyFont="1" applyFill="1" applyBorder="1" applyAlignment="1">
      <alignment horizontal="center" vertical="center"/>
    </xf>
    <xf numFmtId="0" fontId="113" fillId="2" borderId="32" xfId="2" applyFont="1" applyFill="1" applyBorder="1" applyAlignment="1">
      <alignment horizontal="left" vertical="center" wrapText="1"/>
    </xf>
    <xf numFmtId="0" fontId="113" fillId="2" borderId="33" xfId="2" applyFont="1" applyFill="1" applyBorder="1" applyAlignment="1">
      <alignment horizontal="left" vertical="center" wrapText="1"/>
    </xf>
    <xf numFmtId="0" fontId="113" fillId="2" borderId="34" xfId="2" applyFont="1" applyFill="1" applyBorder="1" applyAlignment="1">
      <alignment horizontal="left" vertical="center" wrapText="1"/>
    </xf>
    <xf numFmtId="165" fontId="24" fillId="0" borderId="35" xfId="2" applyNumberFormat="1" applyFont="1" applyFill="1" applyBorder="1" applyAlignment="1">
      <alignment horizontal="center" vertical="center"/>
    </xf>
    <xf numFmtId="1" fontId="102" fillId="0" borderId="0" xfId="2" applyNumberFormat="1" applyFont="1" applyFill="1" applyBorder="1" applyAlignment="1">
      <alignment horizontal="center" vertical="center"/>
    </xf>
    <xf numFmtId="0" fontId="24" fillId="2" borderId="26" xfId="2" applyFont="1" applyFill="1" applyBorder="1" applyAlignment="1">
      <alignment horizontal="left" vertical="center" wrapText="1"/>
    </xf>
    <xf numFmtId="0" fontId="24" fillId="2" borderId="27" xfId="2" applyFont="1" applyFill="1" applyBorder="1" applyAlignment="1">
      <alignment horizontal="left" vertical="center" wrapText="1"/>
    </xf>
    <xf numFmtId="0" fontId="24" fillId="2" borderId="18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0" fontId="112" fillId="0" borderId="0" xfId="2" applyFont="1" applyFill="1" applyBorder="1" applyAlignment="1">
      <alignment horizontal="center" vertical="center" wrapText="1"/>
    </xf>
    <xf numFmtId="165" fontId="102" fillId="0" borderId="0" xfId="2" applyNumberFormat="1" applyFont="1" applyFill="1" applyBorder="1" applyAlignment="1">
      <alignment horizontal="center" vertical="center"/>
    </xf>
    <xf numFmtId="1" fontId="24" fillId="0" borderId="15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Border="1" applyAlignment="1">
      <alignment vertical="center"/>
    </xf>
    <xf numFmtId="1" fontId="102" fillId="0" borderId="0" xfId="2" applyNumberFormat="1" applyFont="1" applyFill="1" applyBorder="1" applyAlignment="1">
      <alignment vertical="center"/>
    </xf>
    <xf numFmtId="1" fontId="25" fillId="0" borderId="0" xfId="2" applyNumberFormat="1" applyFont="1" applyFill="1" applyBorder="1" applyAlignment="1">
      <alignment vertical="center"/>
    </xf>
    <xf numFmtId="0" fontId="24" fillId="2" borderId="22" xfId="2" applyFont="1" applyFill="1" applyBorder="1" applyAlignment="1">
      <alignment horizontal="left" vertical="center" wrapText="1"/>
    </xf>
    <xf numFmtId="0" fontId="24" fillId="2" borderId="23" xfId="2" applyFont="1" applyFill="1" applyBorder="1" applyAlignment="1">
      <alignment horizontal="left" vertical="center" wrapText="1"/>
    </xf>
    <xf numFmtId="0" fontId="24" fillId="2" borderId="14" xfId="2" applyFont="1" applyFill="1" applyBorder="1" applyAlignment="1">
      <alignment horizontal="left" vertical="center" wrapText="1"/>
    </xf>
    <xf numFmtId="0" fontId="71" fillId="0" borderId="0" xfId="1" applyFont="1" applyBorder="1"/>
    <xf numFmtId="0" fontId="114" fillId="0" borderId="0" xfId="1" applyFont="1" applyAlignment="1">
      <alignment vertical="center"/>
    </xf>
    <xf numFmtId="0" fontId="115" fillId="2" borderId="93" xfId="8" applyFont="1" applyFill="1" applyBorder="1" applyAlignment="1" applyProtection="1">
      <alignment horizontal="left" vertical="top" indent="1"/>
      <protection locked="0"/>
    </xf>
    <xf numFmtId="0" fontId="116" fillId="0" borderId="93" xfId="9" applyFont="1" applyBorder="1"/>
    <xf numFmtId="0" fontId="83" fillId="2" borderId="93" xfId="8" applyFont="1" applyFill="1" applyBorder="1" applyAlignment="1">
      <alignment horizontal="right"/>
    </xf>
    <xf numFmtId="0" fontId="83" fillId="2" borderId="93" xfId="8" applyFont="1" applyFill="1" applyBorder="1"/>
    <xf numFmtId="0" fontId="114" fillId="2" borderId="93" xfId="8" applyFont="1" applyFill="1" applyBorder="1"/>
    <xf numFmtId="0" fontId="117" fillId="2" borderId="93" xfId="8" applyFont="1" applyFill="1" applyBorder="1"/>
    <xf numFmtId="0" fontId="114" fillId="0" borderId="93" xfId="1" applyFont="1" applyBorder="1" applyAlignment="1">
      <alignment horizontal="center" vertical="center"/>
    </xf>
    <xf numFmtId="0" fontId="117" fillId="0" borderId="93" xfId="1" applyFont="1" applyBorder="1" applyAlignment="1">
      <alignment vertical="center"/>
    </xf>
    <xf numFmtId="0" fontId="1" fillId="0" borderId="0" xfId="1" applyAlignment="1">
      <alignment vertical="center" wrapText="1"/>
    </xf>
    <xf numFmtId="0" fontId="88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7" fontId="118" fillId="0" borderId="0" xfId="1" quotePrefix="1" applyNumberFormat="1" applyFont="1" applyFill="1" applyBorder="1" applyAlignment="1">
      <alignment horizontal="right" vertical="center"/>
    </xf>
    <xf numFmtId="0" fontId="119" fillId="0" borderId="0" xfId="2" applyFont="1" applyFill="1" applyBorder="1"/>
    <xf numFmtId="0" fontId="25" fillId="0" borderId="0" xfId="2" applyFont="1" applyFill="1" applyBorder="1"/>
    <xf numFmtId="0" fontId="120" fillId="0" borderId="0" xfId="2" applyFont="1" applyFill="1" applyBorder="1"/>
    <xf numFmtId="0" fontId="102" fillId="0" borderId="0" xfId="2" applyFont="1" applyFill="1" applyBorder="1"/>
    <xf numFmtId="165" fontId="66" fillId="0" borderId="0" xfId="2" applyNumberFormat="1" applyFont="1" applyFill="1" applyBorder="1" applyAlignment="1">
      <alignment horizontal="center" wrapText="1"/>
    </xf>
    <xf numFmtId="0" fontId="66" fillId="0" borderId="0" xfId="1" applyFont="1" applyFill="1" applyBorder="1" applyAlignment="1">
      <alignment horizontal="center" wrapText="1"/>
    </xf>
    <xf numFmtId="165" fontId="66" fillId="0" borderId="0" xfId="2" applyNumberFormat="1" applyFont="1" applyFill="1" applyBorder="1" applyAlignment="1">
      <alignment horizontal="center"/>
    </xf>
    <xf numFmtId="0" fontId="112" fillId="0" borderId="0" xfId="2" applyFont="1" applyFill="1" applyBorder="1" applyAlignment="1">
      <alignment horizontal="center"/>
    </xf>
    <xf numFmtId="0" fontId="121" fillId="0" borderId="0" xfId="2" applyFont="1" applyFill="1" applyBorder="1" applyAlignment="1">
      <alignment horizontal="center" wrapText="1"/>
    </xf>
    <xf numFmtId="0" fontId="122" fillId="0" borderId="0" xfId="2" applyFont="1" applyFill="1" applyBorder="1"/>
    <xf numFmtId="0" fontId="86" fillId="0" borderId="0" xfId="2" applyFont="1" applyFill="1" applyBorder="1"/>
    <xf numFmtId="1" fontId="25" fillId="0" borderId="0" xfId="2" applyNumberFormat="1" applyFont="1" applyFill="1" applyBorder="1" applyAlignment="1">
      <alignment horizontal="center"/>
    </xf>
    <xf numFmtId="2" fontId="25" fillId="0" borderId="0" xfId="2" applyNumberFormat="1" applyFont="1" applyFill="1" applyBorder="1" applyAlignment="1">
      <alignment horizontal="center"/>
    </xf>
    <xf numFmtId="0" fontId="123" fillId="0" borderId="0" xfId="2" applyFont="1" applyFill="1" applyBorder="1"/>
    <xf numFmtId="0" fontId="85" fillId="0" borderId="0" xfId="2" applyFont="1" applyFill="1" applyBorder="1"/>
    <xf numFmtId="1" fontId="85" fillId="0" borderId="0" xfId="2" applyNumberFormat="1" applyFont="1" applyFill="1" applyBorder="1" applyAlignment="1">
      <alignment horizontal="center"/>
    </xf>
    <xf numFmtId="2" fontId="85" fillId="0" borderId="0" xfId="2" applyNumberFormat="1" applyFont="1" applyFill="1" applyBorder="1" applyAlignment="1">
      <alignment horizontal="center"/>
    </xf>
    <xf numFmtId="0" fontId="122" fillId="0" borderId="0" xfId="2" applyFont="1" applyFill="1" applyBorder="1" applyAlignment="1">
      <alignment horizontal="left" indent="1"/>
    </xf>
    <xf numFmtId="0" fontId="9" fillId="3" borderId="64" xfId="1" applyFont="1" applyFill="1" applyBorder="1" applyAlignment="1">
      <alignment horizontal="center"/>
    </xf>
    <xf numFmtId="0" fontId="124" fillId="0" borderId="0" xfId="2" applyFont="1" applyFill="1" applyBorder="1"/>
    <xf numFmtId="0" fontId="27" fillId="7" borderId="67" xfId="7" applyFont="1" applyFill="1" applyBorder="1" applyAlignment="1">
      <alignment horizontal="center" vertical="top"/>
    </xf>
    <xf numFmtId="0" fontId="27" fillId="7" borderId="68" xfId="7" applyFont="1" applyFill="1" applyBorder="1" applyAlignment="1">
      <alignment horizontal="center" vertical="top"/>
    </xf>
    <xf numFmtId="0" fontId="27" fillId="7" borderId="94" xfId="7" applyFont="1" applyFill="1" applyBorder="1" applyAlignment="1">
      <alignment horizontal="center" vertical="top" wrapText="1"/>
    </xf>
    <xf numFmtId="0" fontId="27" fillId="7" borderId="95" xfId="7" applyFont="1" applyFill="1" applyBorder="1" applyAlignment="1">
      <alignment horizontal="center" vertical="top" wrapText="1"/>
    </xf>
    <xf numFmtId="0" fontId="27" fillId="7" borderId="96" xfId="7" applyFont="1" applyFill="1" applyBorder="1" applyAlignment="1">
      <alignment horizontal="center" vertical="top" wrapText="1"/>
    </xf>
    <xf numFmtId="0" fontId="79" fillId="0" borderId="0" xfId="7" applyFont="1" applyFill="1" applyBorder="1" applyAlignment="1">
      <alignment horizontal="center" vertical="top" wrapText="1"/>
    </xf>
    <xf numFmtId="0" fontId="27" fillId="7" borderId="5" xfId="7" applyFont="1" applyFill="1" applyBorder="1" applyAlignment="1">
      <alignment horizontal="center" vertical="top" wrapText="1"/>
    </xf>
    <xf numFmtId="0" fontId="27" fillId="7" borderId="0" xfId="7" applyFont="1" applyFill="1" applyBorder="1" applyAlignment="1">
      <alignment horizontal="center" vertical="top" wrapText="1"/>
    </xf>
    <xf numFmtId="0" fontId="27" fillId="7" borderId="97" xfId="7" applyFont="1" applyFill="1" applyBorder="1" applyAlignment="1">
      <alignment horizontal="center" vertical="top" wrapText="1"/>
    </xf>
    <xf numFmtId="2" fontId="78" fillId="8" borderId="84" xfId="7" applyNumberFormat="1" applyFont="1" applyFill="1" applyBorder="1" applyAlignment="1">
      <alignment horizontal="center"/>
    </xf>
    <xf numFmtId="0" fontId="114" fillId="0" borderId="0" xfId="7" applyFont="1" applyFill="1" applyBorder="1" applyAlignment="1">
      <alignment horizontal="center" vertical="top" wrapText="1"/>
    </xf>
    <xf numFmtId="0" fontId="114" fillId="0" borderId="0" xfId="7" applyFont="1" applyFill="1" applyBorder="1" applyAlignment="1">
      <alignment horizontal="center"/>
    </xf>
    <xf numFmtId="0" fontId="88" fillId="0" borderId="0" xfId="1" applyFont="1" applyFill="1" applyBorder="1" applyAlignment="1"/>
    <xf numFmtId="165" fontId="27" fillId="0" borderId="0" xfId="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 applyBorder="1" applyAlignment="1">
      <alignment horizontal="right" vertical="center" wrapText="1"/>
    </xf>
    <xf numFmtId="165" fontId="27" fillId="0" borderId="0" xfId="1" applyNumberFormat="1" applyFont="1" applyFill="1" applyBorder="1" applyAlignment="1">
      <alignment horizontal="center"/>
    </xf>
    <xf numFmtId="0" fontId="79" fillId="0" borderId="0" xfId="1" applyFont="1"/>
    <xf numFmtId="0" fontId="27" fillId="0" borderId="0" xfId="1" applyFont="1"/>
    <xf numFmtId="0" fontId="79" fillId="8" borderId="0" xfId="1" applyFont="1" applyFill="1"/>
    <xf numFmtId="0" fontId="1" fillId="5" borderId="0" xfId="1" applyFill="1"/>
    <xf numFmtId="0" fontId="79" fillId="5" borderId="0" xfId="1" applyFont="1" applyFill="1"/>
  </cellXfs>
  <cellStyles count="10">
    <cellStyle name="Normal" xfId="0" builtinId="0"/>
    <cellStyle name="Normal 2" xfId="1"/>
    <cellStyle name="Normal_170626_GHA_RevFormat_SDG-BDS" xfId="9"/>
    <cellStyle name="Normal_afdb-CSP Country Brief Generate2" xfId="2"/>
    <cellStyle name="Normal_Africa_3" xfId="3"/>
    <cellStyle name="Normal_ENGCSP" xfId="4"/>
    <cellStyle name="Normal_SOCIAL INDICATORS-final file-ETHIOPIA" xfId="6"/>
    <cellStyle name="Normal_Sovereign Risk - AfDB_CPIA_2006_2005 du 16-07-2007" xfId="7"/>
    <cellStyle name="Normal_TIDELST" xfId="5"/>
    <cellStyle name="Normal_TIDELST_170626_GHA_RevFormat_SDG-BDS" xfId="8"/>
  </cellStyles>
  <dxfs count="6"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fill>
        <patternFill patternType="none">
          <bgColor indexed="65"/>
        </patternFill>
      </fill>
    </dxf>
    <dxf>
      <font>
        <condense val="0"/>
        <extend val="0"/>
        <color indexed="32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1:  Political Context, 2016 
Score -4.0 (Worst) to 2.5 (Best)    </a:t>
            </a:r>
          </a:p>
        </c:rich>
      </c:tx>
      <c:layout>
        <c:manualLayout>
          <c:xMode val="edge"/>
          <c:yMode val="edge"/>
          <c:x val="0.2570756973962328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32743362831859"/>
          <c:y val="0.24096385542168688"/>
          <c:w val="0.74557522123893805"/>
          <c:h val="0.563253012048193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GAB_EN!$V$7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GAB_EN!$U$8:$U$10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GAB_EN!$V$8:$V$10</c:f>
              <c:numCache>
                <c:formatCode>0.000</c:formatCode>
                <c:ptCount val="3"/>
                <c:pt idx="0">
                  <c:v>-6.7835003137588501E-2</c:v>
                </c:pt>
                <c:pt idx="1">
                  <c:v>-0.58434921503067005</c:v>
                </c:pt>
                <c:pt idx="2">
                  <c:v>-0.96430021524429299</c:v>
                </c:pt>
              </c:numCache>
            </c:numRef>
          </c:val>
        </c:ser>
        <c:ser>
          <c:idx val="1"/>
          <c:order val="1"/>
          <c:tx>
            <c:strRef>
              <c:f>GAB_EN!$W$7</c:f>
              <c:strCache>
                <c:ptCount val="1"/>
                <c:pt idx="0">
                  <c:v>Central Africa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GAB_EN!$U$8:$U$10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GAB_EN!$W$8:$W$10</c:f>
              <c:numCache>
                <c:formatCode>0.000</c:formatCode>
                <c:ptCount val="3"/>
                <c:pt idx="0">
                  <c:v>-1.0843071436796055</c:v>
                </c:pt>
                <c:pt idx="1">
                  <c:v>-0.89931138776815922</c:v>
                </c:pt>
                <c:pt idx="2">
                  <c:v>-1.0734259165250337</c:v>
                </c:pt>
              </c:numCache>
            </c:numRef>
          </c:val>
        </c:ser>
        <c:ser>
          <c:idx val="2"/>
          <c:order val="2"/>
          <c:tx>
            <c:strRef>
              <c:f>GAB_EN!$X$7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GAB_EN!$U$8:$U$10</c:f>
              <c:strCache>
                <c:ptCount val="3"/>
                <c:pt idx="0">
                  <c:v>Political Stability</c:v>
                </c:pt>
                <c:pt idx="1">
                  <c:v>Rule of Law</c:v>
                </c:pt>
                <c:pt idx="2">
                  <c:v>Voice and Accountability</c:v>
                </c:pt>
              </c:strCache>
            </c:strRef>
          </c:cat>
          <c:val>
            <c:numRef>
              <c:f>GAB_EN!$X$8:$X$10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64608"/>
        <c:axId val="-1128371680"/>
      </c:barChart>
      <c:catAx>
        <c:axId val="-112836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7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371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64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123893805309758E-2"/>
          <c:y val="0.90963855421686768"/>
          <c:w val="0.79646017699115046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3: Consumer Price Index, Inflation (Average)  (%)</a:t>
            </a:r>
          </a:p>
        </c:rich>
      </c:tx>
      <c:layout>
        <c:manualLayout>
          <c:xMode val="edge"/>
          <c:yMode val="edge"/>
          <c:x val="0.11502376079642029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11112712426777E-2"/>
          <c:y val="0.1370264341324742"/>
          <c:w val="0.85903176090110578"/>
          <c:h val="0.6093303134827036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GAB_EN!$U$38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GAB_EN!$V$38:$AD$38</c:f>
              <c:numCache>
                <c:formatCode>0.0</c:formatCode>
                <c:ptCount val="9"/>
                <c:pt idx="0">
                  <c:v>1.4470732942616849</c:v>
                </c:pt>
                <c:pt idx="1">
                  <c:v>1.2623921260969126</c:v>
                </c:pt>
                <c:pt idx="2">
                  <c:v>2.6834765459921215</c:v>
                </c:pt>
                <c:pt idx="3">
                  <c:v>0.48014267096520769</c:v>
                </c:pt>
                <c:pt idx="4">
                  <c:v>4.5122533961364724</c:v>
                </c:pt>
                <c:pt idx="5">
                  <c:v>-0.14323699542765667</c:v>
                </c:pt>
                <c:pt idx="6">
                  <c:v>2.086340992164736</c:v>
                </c:pt>
                <c:pt idx="7">
                  <c:v>3.0154141511465724</c:v>
                </c:pt>
                <c:pt idx="8">
                  <c:v>2.6972200503893049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471824"/>
        <c:axId val="-1076475088"/>
      </c:barChart>
      <c:lineChart>
        <c:grouping val="standard"/>
        <c:varyColors val="0"/>
        <c:ser>
          <c:idx val="1"/>
          <c:order val="0"/>
          <c:tx>
            <c:strRef>
              <c:f>GAB_EN!$U$36</c:f>
              <c:strCache>
                <c:ptCount val="1"/>
                <c:pt idx="0">
                  <c:v>Central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GAB_EN!$V$35:$AD$35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GAB_EN!$V$36:$AD$36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GAB_EN!$U$37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GAB_EN!$V$35:$AD$35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GAB_EN!$V$37:$AD$37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76471824"/>
        <c:axId val="-1076475088"/>
      </c:lineChart>
      <c:catAx>
        <c:axId val="-107647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47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1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85022026431718E-2"/>
          <c:y val="0.8483977257944797"/>
          <c:w val="0.87445026420155625"/>
          <c:h val="0.1282801894661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4: Total Revenue and Grants  (% of GDP)</a:t>
            </a:r>
          </a:p>
        </c:rich>
      </c:tx>
      <c:layout>
        <c:manualLayout>
          <c:xMode val="edge"/>
          <c:yMode val="edge"/>
          <c:x val="0.1498831763676598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9043660586265"/>
          <c:y val="0.16860465116279083"/>
          <c:w val="0.84804124550313542"/>
          <c:h val="0.58430232558139461"/>
        </c:manualLayout>
      </c:layout>
      <c:lineChart>
        <c:grouping val="standard"/>
        <c:varyColors val="0"/>
        <c:ser>
          <c:idx val="1"/>
          <c:order val="0"/>
          <c:tx>
            <c:strRef>
              <c:f>GAB_EN!$S$46</c:f>
              <c:strCache>
                <c:ptCount val="1"/>
                <c:pt idx="0">
                  <c:v>Gabon: Total revenue and grants as % GDP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GAB_EN!$V$45:$AD$45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GAB_EN!$V$46:$AD$46</c:f>
              <c:numCache>
                <c:formatCode>0.0</c:formatCode>
                <c:ptCount val="9"/>
                <c:pt idx="0">
                  <c:v>25.789341853647606</c:v>
                </c:pt>
                <c:pt idx="1">
                  <c:v>23.483414126842398</c:v>
                </c:pt>
                <c:pt idx="2">
                  <c:v>30.153758599316234</c:v>
                </c:pt>
                <c:pt idx="3">
                  <c:v>31.605458105031314</c:v>
                </c:pt>
                <c:pt idx="4">
                  <c:v>29.735110105475709</c:v>
                </c:pt>
                <c:pt idx="5">
                  <c:v>21.136139701073738</c:v>
                </c:pt>
                <c:pt idx="6">
                  <c:v>17.137627581040686</c:v>
                </c:pt>
                <c:pt idx="7">
                  <c:v>17.894300106834184</c:v>
                </c:pt>
                <c:pt idx="8">
                  <c:v>18.212566855294753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76477264"/>
        <c:axId val="-1076476720"/>
      </c:lineChart>
      <c:catAx>
        <c:axId val="-107647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47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54901960784314E-2"/>
          <c:y val="0.83720930232558255"/>
          <c:w val="0.973041531573259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6: Current Account Balance
 (% of GDP)</a:t>
            </a:r>
          </a:p>
        </c:rich>
      </c:tx>
      <c:layout>
        <c:manualLayout>
          <c:xMode val="edge"/>
          <c:yMode val="edge"/>
          <c:x val="0.24356003293705941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74536789926055"/>
          <c:y val="0.20520260172422811"/>
          <c:w val="0.83088434169237724"/>
          <c:h val="0.55491407790213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GAB_EN!$U$67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GAB_EN!$V$66:$AD$66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GAB_EN!$V$67:$AD$67</c:f>
              <c:numCache>
                <c:formatCode>0.0</c:formatCode>
                <c:ptCount val="9"/>
                <c:pt idx="0">
                  <c:v>14.904037397130429</c:v>
                </c:pt>
                <c:pt idx="1">
                  <c:v>21.017196960356564</c:v>
                </c:pt>
                <c:pt idx="2">
                  <c:v>17.640846398753919</c:v>
                </c:pt>
                <c:pt idx="3">
                  <c:v>6.9938891984118001</c:v>
                </c:pt>
                <c:pt idx="4">
                  <c:v>7.3158962522832933</c:v>
                </c:pt>
                <c:pt idx="5">
                  <c:v>-5.6533680125314758</c:v>
                </c:pt>
                <c:pt idx="6">
                  <c:v>-10.211034771584341</c:v>
                </c:pt>
                <c:pt idx="7">
                  <c:v>-9.0024758369530389</c:v>
                </c:pt>
                <c:pt idx="8">
                  <c:v>-5.5700402226047689</c:v>
                </c:pt>
              </c:numCache>
            </c:numRef>
          </c:val>
        </c:ser>
        <c:ser>
          <c:idx val="3"/>
          <c:order val="1"/>
          <c:tx>
            <c:strRef>
              <c:f>GAB_EN!$U$68</c:f>
              <c:strCache>
                <c:ptCount val="1"/>
                <c:pt idx="0">
                  <c:v>Central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GAB_EN!$V$66:$AD$66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GAB_EN!$V$68:$AD$68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GAB_EN!$U$69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GAB_EN!$V$66:$AD$66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GAB_EN!$V$69:$AD$69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477808"/>
        <c:axId val="-1076476176"/>
      </c:barChart>
      <c:catAx>
        <c:axId val="-107647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47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7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1078688693325093E-2"/>
          <c:y val="0.84971219638007722"/>
          <c:w val="0.91911996294580822"/>
          <c:h val="0.12716793348808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474544"/>
        <c:axId val="-1076475632"/>
      </c:barChart>
      <c:catAx>
        <c:axId val="-1076474544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47563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76474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474000"/>
        <c:axId val="-1076472912"/>
      </c:barChart>
      <c:catAx>
        <c:axId val="-107647400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47291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76474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7: GDP by Sector (%), 2016</a:t>
            </a:r>
          </a:p>
        </c:rich>
      </c:tx>
      <c:layout>
        <c:manualLayout>
          <c:xMode val="edge"/>
          <c:yMode val="edge"/>
          <c:x val="0.25635130749654128"/>
          <c:y val="3.2520233478277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106290672451198E-2"/>
          <c:y val="0.17910447761194029"/>
          <c:w val="0.87635574837310271"/>
          <c:h val="0.48955223880597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GAB_EN!$U$87:$U$96</c:f>
              <c:strCache>
                <c:ptCount val="10"/>
                <c:pt idx="0">
                  <c:v>Agriculture, forestry, fishing &amp; hunting</c:v>
                </c:pt>
                <c:pt idx="1">
                  <c:v>Mining and quarrying </c:v>
                </c:pt>
                <c:pt idx="2">
                  <c:v>Manufacturing</c:v>
                </c:pt>
                <c:pt idx="3">
                  <c:v>Electricity, gas and water</c:v>
                </c:pt>
                <c:pt idx="4">
                  <c:v>Construction</c:v>
                </c:pt>
                <c:pt idx="5">
                  <c:v>Wholesale and retail trade, hotels and restaurants </c:v>
                </c:pt>
                <c:pt idx="6">
                  <c:v>Transport, storage and communication               </c:v>
                </c:pt>
                <c:pt idx="7">
                  <c:v>Finance, real estate and business services         </c:v>
                </c:pt>
                <c:pt idx="8">
                  <c:v>Public administration and Defense                      </c:v>
                </c:pt>
                <c:pt idx="9">
                  <c:v>Other services                                   </c:v>
                </c:pt>
              </c:strCache>
            </c:strRef>
          </c:cat>
          <c:val>
            <c:numRef>
              <c:f>GAB_EN!$V$87:$V$96</c:f>
              <c:numCache>
                <c:formatCode>0.0</c:formatCode>
                <c:ptCount val="10"/>
                <c:pt idx="0">
                  <c:v>4.7250892316414754</c:v>
                </c:pt>
                <c:pt idx="1">
                  <c:v>34.237911487109223</c:v>
                </c:pt>
                <c:pt idx="2">
                  <c:v>6.9001507595964284</c:v>
                </c:pt>
                <c:pt idx="3">
                  <c:v>0.89606596958712648</c:v>
                </c:pt>
                <c:pt idx="4">
                  <c:v>5.8502260821527656</c:v>
                </c:pt>
                <c:pt idx="5">
                  <c:v>5.7017249294506636</c:v>
                </c:pt>
                <c:pt idx="6">
                  <c:v>5.5644085777673196</c:v>
                </c:pt>
                <c:pt idx="7">
                  <c:v>16.864413290307262</c:v>
                </c:pt>
                <c:pt idx="8">
                  <c:v>11.08881026541115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6472368"/>
        <c:axId val="-1076471280"/>
      </c:barChart>
      <c:catAx>
        <c:axId val="-107647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471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1:  Contexte politique, 2016 
Score -4.0 (Moins bon) to 2.5 (Meilleur)    </a:t>
            </a:r>
          </a:p>
        </c:rich>
      </c:tx>
      <c:layout>
        <c:manualLayout>
          <c:xMode val="edge"/>
          <c:yMode val="edge"/>
          <c:x val="0.2099058633837052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405686179897297"/>
          <c:y val="0.21686746987951822"/>
          <c:w val="0.71934045103880895"/>
          <c:h val="0.6114457831325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GAB_FR!$X$7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GAB_FR!$W$8:$W$10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GAB_FR!$X$8:$X$10</c:f>
              <c:numCache>
                <c:formatCode>0.000</c:formatCode>
                <c:ptCount val="3"/>
                <c:pt idx="0">
                  <c:v>-6.7835003137588501E-2</c:v>
                </c:pt>
                <c:pt idx="1">
                  <c:v>-0.58434921503067005</c:v>
                </c:pt>
                <c:pt idx="2">
                  <c:v>-0.96430021524429299</c:v>
                </c:pt>
              </c:numCache>
            </c:numRef>
          </c:val>
        </c:ser>
        <c:ser>
          <c:idx val="1"/>
          <c:order val="1"/>
          <c:tx>
            <c:strRef>
              <c:f>GAB_FR!$Y$7</c:f>
              <c:strCache>
                <c:ptCount val="1"/>
                <c:pt idx="0">
                  <c:v>Afrique Centrale</c:v>
                </c:pt>
              </c:strCache>
            </c:strRef>
          </c:tx>
          <c:spPr>
            <a:pattFill prst="wdUpDiag">
              <a:fgClr>
                <a:srgbClr val="CCCCFF"/>
              </a:fgClr>
              <a:bgClr>
                <a:srgbClr val="808000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GAB_FR!$W$8:$W$10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GAB_FR!$Y$8:$Y$10</c:f>
              <c:numCache>
                <c:formatCode>0.000</c:formatCode>
                <c:ptCount val="3"/>
                <c:pt idx="0">
                  <c:v>-1.0843071436796055</c:v>
                </c:pt>
                <c:pt idx="1">
                  <c:v>-0.89931138776815922</c:v>
                </c:pt>
                <c:pt idx="2">
                  <c:v>-1.0734259165250337</c:v>
                </c:pt>
              </c:numCache>
            </c:numRef>
          </c:val>
        </c:ser>
        <c:ser>
          <c:idx val="2"/>
          <c:order val="2"/>
          <c:tx>
            <c:strRef>
              <c:f>GAB_FR!$Z$7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GAB_FR!$W$8:$W$10</c:f>
              <c:strCache>
                <c:ptCount val="3"/>
                <c:pt idx="0">
                  <c:v>Stabilité politique</c:v>
                </c:pt>
                <c:pt idx="1">
                  <c:v>Etat de droit</c:v>
                </c:pt>
                <c:pt idx="2">
                  <c:v>Ecoute et responsabilité</c:v>
                </c:pt>
              </c:strCache>
            </c:strRef>
          </c:cat>
          <c:val>
            <c:numRef>
              <c:f>GAB_FR!$Z$8:$Z$10</c:f>
              <c:numCache>
                <c:formatCode>0.000</c:formatCode>
                <c:ptCount val="3"/>
                <c:pt idx="0">
                  <c:v>-0.66741195688438093</c:v>
                </c:pt>
                <c:pt idx="1">
                  <c:v>-0.72180716967624126</c:v>
                </c:pt>
                <c:pt idx="2">
                  <c:v>-0.57567698984510352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0049744"/>
        <c:axId val="-1128488416"/>
      </c:barChart>
      <c:catAx>
        <c:axId val="-112004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48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48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0049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02078521939955"/>
          <c:y val="0.9156626506024097"/>
          <c:w val="0.8314087759815243"/>
          <c:h val="7.53012048192772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2: Taux de croissance réel du PIB  (%)</a:t>
            </a:r>
          </a:p>
        </c:rich>
      </c:tx>
      <c:layout>
        <c:manualLayout>
          <c:xMode val="edge"/>
          <c:yMode val="edge"/>
          <c:x val="0.13176458711891781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00000000000043E-2"/>
          <c:y val="0.15963855421686746"/>
          <c:w val="0.87529411764705933"/>
          <c:h val="0.59939759036144558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GAB_FR!$W$18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GAB_FR!$X$18:$AF$18</c:f>
              <c:numCache>
                <c:formatCode>0.0</c:formatCode>
                <c:ptCount val="9"/>
                <c:pt idx="0">
                  <c:v>6.2704105862510602</c:v>
                </c:pt>
                <c:pt idx="1">
                  <c:v>7.0917533413981744</c:v>
                </c:pt>
                <c:pt idx="2">
                  <c:v>5.2510769186405497</c:v>
                </c:pt>
                <c:pt idx="3">
                  <c:v>5.5169942273081745</c:v>
                </c:pt>
                <c:pt idx="4">
                  <c:v>4.4352827787949423</c:v>
                </c:pt>
                <c:pt idx="5">
                  <c:v>3.8785227369339879</c:v>
                </c:pt>
                <c:pt idx="6">
                  <c:v>2.0818599027031723</c:v>
                </c:pt>
                <c:pt idx="7">
                  <c:v>0.81989063166054166</c:v>
                </c:pt>
                <c:pt idx="8">
                  <c:v>2.6871760531289084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487872"/>
        <c:axId val="-1128487328"/>
      </c:barChart>
      <c:lineChart>
        <c:grouping val="standard"/>
        <c:varyColors val="0"/>
        <c:ser>
          <c:idx val="1"/>
          <c:order val="0"/>
          <c:tx>
            <c:strRef>
              <c:f>GAB_FR!$W$16</c:f>
              <c:strCache>
                <c:ptCount val="1"/>
                <c:pt idx="0">
                  <c:v>Afrique Centrale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GAB_FR!$X$15:$AF$15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GAB_FR!$X$16:$AF$16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GAB_FR!$W$17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GAB_FR!$X$15:$AF$15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GAB_FR!$X$17:$AF$17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8487872"/>
        <c:axId val="-1128487328"/>
      </c:lineChart>
      <c:catAx>
        <c:axId val="-11284878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4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4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487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01923076923077E-2"/>
          <c:y val="0.8584337349397585"/>
          <c:w val="0.95432692307692257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8: Principaux moteurs de croissance, 2016</a:t>
            </a:r>
          </a:p>
        </c:rich>
      </c:tx>
      <c:layout>
        <c:manualLayout>
          <c:xMode val="edge"/>
          <c:yMode val="edge"/>
          <c:x val="0.13711615758175169"/>
          <c:y val="3.191475692404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86823994403841"/>
          <c:y val="0.14095762985895666"/>
          <c:w val="0.67376042073087739"/>
          <c:h val="0.76063928565399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GAB_FR!$X$63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GAB_FR!$X$64:$X$66</c:f>
              <c:numCache>
                <c:formatCode>0.0</c:formatCode>
                <c:ptCount val="3"/>
                <c:pt idx="0">
                  <c:v>-4.0592688617373796</c:v>
                </c:pt>
                <c:pt idx="1">
                  <c:v>57.254076411413259</c:v>
                </c:pt>
                <c:pt idx="2">
                  <c:v>14.656515605216144</c:v>
                </c:pt>
              </c:numCache>
            </c:numRef>
          </c:val>
        </c:ser>
        <c:ser>
          <c:idx val="1"/>
          <c:order val="1"/>
          <c:tx>
            <c:strRef>
              <c:f>GAB_FR!$Y$63</c:f>
              <c:strCache>
                <c:ptCount val="1"/>
                <c:pt idx="0">
                  <c:v>Afrique Centrale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GAB_FR!$Y$64:$Y$66</c:f>
              <c:numCache>
                <c:formatCode>0.0</c:formatCode>
                <c:ptCount val="3"/>
                <c:pt idx="0">
                  <c:v>-8.2398451175301393</c:v>
                </c:pt>
                <c:pt idx="1">
                  <c:v>36.236732968031575</c:v>
                </c:pt>
                <c:pt idx="2">
                  <c:v>21.580553805856933</c:v>
                </c:pt>
              </c:numCache>
            </c:numRef>
          </c:val>
        </c:ser>
        <c:ser>
          <c:idx val="2"/>
          <c:order val="2"/>
          <c:tx>
            <c:strRef>
              <c:f>GAB_FR!$Z$63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GAB_FR!$W$64:$W$66</c:f>
              <c:strCache>
                <c:ptCount val="3"/>
                <c:pt idx="0">
                  <c:v>Croissance annuelle des exportations (%)</c:v>
                </c:pt>
                <c:pt idx="1">
                  <c:v>Aide par habitant ($ EU)</c:v>
                </c:pt>
                <c:pt idx="2">
                  <c:v>IDE en % de la FBCF</c:v>
                </c:pt>
              </c:strCache>
            </c:strRef>
          </c:cat>
          <c:val>
            <c:numRef>
              <c:f>GAB_FR!$Z$64:$Z$66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485696"/>
        <c:axId val="-1128486784"/>
      </c:barChart>
      <c:catAx>
        <c:axId val="-1128485696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4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48678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128485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4347826086957"/>
          <c:y val="0.93731343283582091"/>
          <c:w val="0.7415458937198075"/>
          <c:h val="5.37313432835820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486240"/>
        <c:axId val="-1128488960"/>
      </c:barChart>
      <c:catAx>
        <c:axId val="-112848624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48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48896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8486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6.4103910088162089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2: Real GDP Growth  (%)</a:t>
            </a:r>
          </a:p>
        </c:rich>
      </c:tx>
      <c:layout>
        <c:manualLayout>
          <c:xMode val="edge"/>
          <c:yMode val="edge"/>
          <c:x val="0.26823526369548634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43943080288763E-2"/>
          <c:y val="0.15963855421686746"/>
          <c:w val="0.86453305944650971"/>
          <c:h val="0.58433734939758986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GAB_EN!$U$18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GAB_EN!$V$18:$AD$18</c:f>
              <c:numCache>
                <c:formatCode>General</c:formatCode>
                <c:ptCount val="9"/>
                <c:pt idx="0">
                  <c:v>6.2704105862510602</c:v>
                </c:pt>
                <c:pt idx="1">
                  <c:v>7.0917533413981744</c:v>
                </c:pt>
                <c:pt idx="2">
                  <c:v>5.2510769186405497</c:v>
                </c:pt>
                <c:pt idx="3">
                  <c:v>5.5169942273081745</c:v>
                </c:pt>
                <c:pt idx="4">
                  <c:v>4.4352827787949423</c:v>
                </c:pt>
                <c:pt idx="5" formatCode="0.0">
                  <c:v>3.8785227369339879</c:v>
                </c:pt>
                <c:pt idx="6" formatCode="0.0">
                  <c:v>2.0818599027031723</c:v>
                </c:pt>
                <c:pt idx="7" formatCode="0.0">
                  <c:v>0.81989063166054166</c:v>
                </c:pt>
                <c:pt idx="8" formatCode="0.0">
                  <c:v>2.6871760531289084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370048"/>
        <c:axId val="-1128680048"/>
      </c:barChart>
      <c:lineChart>
        <c:grouping val="standard"/>
        <c:varyColors val="0"/>
        <c:ser>
          <c:idx val="1"/>
          <c:order val="0"/>
          <c:tx>
            <c:strRef>
              <c:f>GAB_EN!$U$16</c:f>
              <c:strCache>
                <c:ptCount val="1"/>
                <c:pt idx="0">
                  <c:v>Central Africa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GAB_EN!$V$15:$AD$15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GAB_EN!$V$16:$AD$16</c:f>
              <c:numCache>
                <c:formatCode>0.0</c:formatCode>
                <c:ptCount val="9"/>
                <c:pt idx="0">
                  <c:v>9.2534701943591404</c:v>
                </c:pt>
                <c:pt idx="1">
                  <c:v>5.0318722907607301</c:v>
                </c:pt>
                <c:pt idx="2">
                  <c:v>5.1040408345978925</c:v>
                </c:pt>
                <c:pt idx="3">
                  <c:v>5.7712196735608607</c:v>
                </c:pt>
                <c:pt idx="4">
                  <c:v>6.0867325937860164</c:v>
                </c:pt>
                <c:pt idx="5">
                  <c:v>3.1649869827464228</c:v>
                </c:pt>
                <c:pt idx="6">
                  <c:v>0.41978292272871948</c:v>
                </c:pt>
                <c:pt idx="7">
                  <c:v>2.6924912418320393</c:v>
                </c:pt>
                <c:pt idx="8">
                  <c:v>3.4461309463438456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GAB_EN!$U$17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GAB_EN!$V$15:$AD$15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GAB_EN!$V$17:$AD$17</c:f>
              <c:numCache>
                <c:formatCode>0.0</c:formatCode>
                <c:ptCount val="9"/>
                <c:pt idx="0">
                  <c:v>5.8054653492427404</c:v>
                </c:pt>
                <c:pt idx="1">
                  <c:v>2.9453145149029436</c:v>
                </c:pt>
                <c:pt idx="2">
                  <c:v>7.2816673449104714</c:v>
                </c:pt>
                <c:pt idx="3">
                  <c:v>3.5629747524254656</c:v>
                </c:pt>
                <c:pt idx="4">
                  <c:v>3.7153877340979906</c:v>
                </c:pt>
                <c:pt idx="5">
                  <c:v>3.3887961138750606</c:v>
                </c:pt>
                <c:pt idx="6">
                  <c:v>2.2705075128653478</c:v>
                </c:pt>
                <c:pt idx="7">
                  <c:v>3.7141867586121711</c:v>
                </c:pt>
                <c:pt idx="8">
                  <c:v>3.8232551034901787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8370048"/>
        <c:axId val="-1128680048"/>
      </c:lineChart>
      <c:catAx>
        <c:axId val="-11283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8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370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15270935960593E-2"/>
          <c:y val="0.85240963855421759"/>
          <c:w val="0.97783380525710162"/>
          <c:h val="0.13253012048192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9 :Indice de développement humain</a:t>
            </a:r>
          </a:p>
        </c:rich>
      </c:tx>
      <c:layout>
        <c:manualLayout>
          <c:xMode val="edge"/>
          <c:yMode val="edge"/>
          <c:x val="0.2867299657718227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93392347517688E-2"/>
          <c:y val="0.17014925373134349"/>
          <c:w val="0.92417115077659362"/>
          <c:h val="0.64776119402985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GAB_FR!$W$90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GAB_FR!$X$90:$AD$90</c:f>
              <c:numCache>
                <c:formatCode>0.000</c:formatCode>
                <c:ptCount val="7"/>
                <c:pt idx="0">
                  <c:v>0</c:v>
                </c:pt>
                <c:pt idx="1">
                  <c:v>0.66434090292824255</c:v>
                </c:pt>
                <c:pt idx="2">
                  <c:v>0.66921824626344673</c:v>
                </c:pt>
                <c:pt idx="3">
                  <c:v>0.67820732131599037</c:v>
                </c:pt>
                <c:pt idx="4">
                  <c:v>0.68686567035913204</c:v>
                </c:pt>
                <c:pt idx="5">
                  <c:v>0.69393736792895</c:v>
                </c:pt>
                <c:pt idx="6">
                  <c:v>0.69712399926440072</c:v>
                </c:pt>
              </c:numCache>
            </c:numRef>
          </c:val>
        </c:ser>
        <c:ser>
          <c:idx val="1"/>
          <c:order val="1"/>
          <c:tx>
            <c:strRef>
              <c:f>GAB_FR!$W$91</c:f>
              <c:strCache>
                <c:ptCount val="1"/>
                <c:pt idx="0">
                  <c:v>Moyenne 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GAB_FR!$X$89:$AD$89</c:f>
              <c:numCache>
                <c:formatCode>0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GAB_FR!$X$91:$AD$91</c:f>
              <c:numCache>
                <c:formatCode>0.000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2772240"/>
        <c:axId val="-1062776048"/>
      </c:barChart>
      <c:catAx>
        <c:axId val="-10627722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277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2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73721048026874"/>
          <c:y val="0.91641791044776066"/>
          <c:w val="0.40350926309649898"/>
          <c:h val="7.46268656716417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11:  Indice sur les Infrastructures, 2014  </a:t>
            </a:r>
          </a:p>
        </c:rich>
      </c:tx>
      <c:layout>
        <c:manualLayout>
          <c:xMode val="edge"/>
          <c:yMode val="edge"/>
          <c:x val="0.14987720756011041"/>
          <c:y val="3.571435923450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326633165816"/>
          <c:y val="0.16806768663473454"/>
          <c:w val="0.72110552763819213"/>
          <c:h val="0.560225622115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GAB_FR!$X$101:$X$102</c:f>
              <c:strCache>
                <c:ptCount val="2"/>
                <c:pt idx="0">
                  <c:v>Graphique 11:  Indice sur les infrastructure 2014</c:v>
                </c:pt>
                <c:pt idx="1">
                  <c:v>Gabon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5510887772193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GAB_FR!$W$103:$W$107</c:f>
              <c:strCache>
                <c:ptCount val="5"/>
                <c:pt idx="0">
                  <c:v>Indice AIDI globale</c:v>
                </c:pt>
                <c:pt idx="1">
                  <c:v>Sous Indice de Transport</c:v>
                </c:pt>
                <c:pt idx="2">
                  <c:v>Sous indice de l'électricité</c:v>
                </c:pt>
                <c:pt idx="3">
                  <c:v>Sous indice de TIC</c:v>
                </c:pt>
                <c:pt idx="4">
                  <c:v>Sous indice de l'Eau et la Sanitation</c:v>
                </c:pt>
              </c:strCache>
            </c:strRef>
          </c:cat>
          <c:val>
            <c:numRef>
              <c:f>GAB_FR!$X$103:$X$107</c:f>
              <c:numCache>
                <c:formatCode>0.0</c:formatCode>
                <c:ptCount val="5"/>
                <c:pt idx="0">
                  <c:v>28.075664881068242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"/>
        <c:axId val="-1062775504"/>
        <c:axId val="-1062778224"/>
      </c:barChart>
      <c:catAx>
        <c:axId val="-1062775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277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55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2713567839196095E-2"/>
          <c:y val="0.89355742296918772"/>
          <c:w val="0.92713567839195976"/>
          <c:h val="8.96358543417368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Graphique 10 : Environnement et changements climatiques, 2015</a:t>
            </a:r>
            <a:r>
              <a:rPr lang="fr-FR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 </a:t>
            </a:r>
          </a:p>
        </c:rich>
      </c:tx>
      <c:layout>
        <c:manualLayout>
          <c:xMode val="edge"/>
          <c:yMode val="edge"/>
          <c:x val="0.14251817192474001"/>
          <c:y val="3.55029125632800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135488345606273E-2"/>
          <c:y val="0.17455621301775148"/>
          <c:w val="0.87411027746237324"/>
          <c:h val="0.62426035502958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GAB_FR!$X$95</c:f>
              <c:strCache>
                <c:ptCount val="1"/>
                <c:pt idx="0">
                  <c:v>Gabon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GAB_FR!$W$96:$W$98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GAB_FR!$X$96:$X$98</c:f>
              <c:numCache>
                <c:formatCode>0.0</c:formatCode>
                <c:ptCount val="3"/>
                <c:pt idx="0">
                  <c:v>0</c:v>
                </c:pt>
                <c:pt idx="1">
                  <c:v>20.025614157643499</c:v>
                </c:pt>
                <c:pt idx="2">
                  <c:v>89.26145845461248</c:v>
                </c:pt>
              </c:numCache>
            </c:numRef>
          </c:val>
        </c:ser>
        <c:ser>
          <c:idx val="1"/>
          <c:order val="1"/>
          <c:tx>
            <c:strRef>
              <c:f>GAB_FR!$Y$95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GAB_FR!$W$96:$W$98</c:f>
              <c:strCache>
                <c:ptCount val="3"/>
                <c:pt idx="0">
                  <c:v>Emission de CO2 par habitant (tonne métrique)</c:v>
                </c:pt>
                <c:pt idx="1">
                  <c:v>Terres agricoles (% superficie des terres)</c:v>
                </c:pt>
                <c:pt idx="2">
                  <c:v>Forêts (en % pourcentage de la superficie totale)</c:v>
                </c:pt>
              </c:strCache>
            </c:strRef>
          </c:cat>
          <c:val>
            <c:numRef>
              <c:f>GAB_FR!$Y$96:$Y$98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2776592"/>
        <c:axId val="-1062777136"/>
      </c:barChart>
      <c:catAx>
        <c:axId val="-10627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277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6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99556541019968"/>
          <c:y val="0.90883190883190856"/>
          <c:w val="0.75166297117516634"/>
          <c:h val="5.9829059829059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12:  Secteur financier en 2008 (Rang sur 133 pays)  </a:t>
            </a:r>
          </a:p>
        </c:rich>
      </c:tx>
      <c:layout>
        <c:manualLayout>
          <c:xMode val="edge"/>
          <c:yMode val="edge"/>
          <c:x val="0.25439632545931756"/>
          <c:y val="3.59477124183006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GAB_FR!$X$111</c:f>
              <c:strCache>
                <c:ptCount val="1"/>
                <c:pt idx="0">
                  <c:v>Meilleur rang en Afrique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GAB_FR!$X$113:$X$117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GAB_FR!$Y$111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GAB_FR!$Y$113:$Y$117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GAB_FR!$Z$111</c:f>
              <c:strCache>
                <c:ptCount val="1"/>
                <c:pt idx="0">
                  <c:v>Plus mal classé en Afrique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GAB_FR!$W$113:$W$117</c:f>
              <c:strCache>
                <c:ptCount val="5"/>
                <c:pt idx="0">
                  <c:v>Complexité du marché financier</c:v>
                </c:pt>
                <c:pt idx="1">
                  <c:v>Facilité d'accès au crédit</c:v>
                </c:pt>
                <c:pt idx="2">
                  <c:v>Disponibilité du capital-risque</c:v>
                </c:pt>
                <c:pt idx="3">
                  <c:v>Solidité des banques</c:v>
                </c:pt>
                <c:pt idx="4">
                  <c:v>Accès au marché local des capitaux</c:v>
                </c:pt>
              </c:strCache>
            </c:strRef>
          </c:cat>
          <c:val>
            <c:numRef>
              <c:f>GAB_FR!$Z$113:$Z$117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2777680"/>
        <c:axId val="-1062774416"/>
      </c:barChart>
      <c:catAx>
        <c:axId val="-1062777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277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7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5: Solde budgétaire  
 (% du PIB)</a:t>
            </a:r>
          </a:p>
        </c:rich>
      </c:tx>
      <c:layout>
        <c:manualLayout>
          <c:xMode val="edge"/>
          <c:yMode val="edge"/>
          <c:x val="0.26525863577397651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63404497241109"/>
          <c:y val="0.17681209469003273"/>
          <c:w val="0.84976720622250612"/>
          <c:h val="0.59130602158633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GAB_FR!$W$35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GAB_FR!$X$34:$AF$34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GAB_FR!$X$35:$AF$35</c:f>
              <c:numCache>
                <c:formatCode>0.0</c:formatCode>
                <c:ptCount val="9"/>
                <c:pt idx="0">
                  <c:v>2.6986214329197011</c:v>
                </c:pt>
                <c:pt idx="1">
                  <c:v>1.7426002466105361</c:v>
                </c:pt>
                <c:pt idx="2">
                  <c:v>6.204178226203493</c:v>
                </c:pt>
                <c:pt idx="3">
                  <c:v>-3.0691106200112803</c:v>
                </c:pt>
                <c:pt idx="4">
                  <c:v>5.979626097695288</c:v>
                </c:pt>
                <c:pt idx="5">
                  <c:v>-1.1171942756367876</c:v>
                </c:pt>
                <c:pt idx="6">
                  <c:v>-4.7100598525004784</c:v>
                </c:pt>
                <c:pt idx="7">
                  <c:v>-3.5269367977410404</c:v>
                </c:pt>
                <c:pt idx="8">
                  <c:v>-3.0187634941235539</c:v>
                </c:pt>
              </c:numCache>
            </c:numRef>
          </c:val>
        </c:ser>
        <c:ser>
          <c:idx val="3"/>
          <c:order val="1"/>
          <c:tx>
            <c:strRef>
              <c:f>GAB_FR!$W$36</c:f>
              <c:strCache>
                <c:ptCount val="1"/>
                <c:pt idx="0">
                  <c:v>Afrique Centrale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GAB_FR!$X$34:$AF$34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GAB_FR!$X$36:$AF$36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GAB_FR!$W$37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GAB_FR!$X$34:$AF$34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GAB_FR!$X$37:$AF$37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2774960"/>
        <c:axId val="-1062779312"/>
      </c:barChart>
      <c:catAx>
        <c:axId val="-10627749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277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4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43678160919541"/>
          <c:y val="0.85507246376811652"/>
          <c:w val="0.86206896551724077"/>
          <c:h val="0.127536231884057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3: Indice des prix à la consommation, Inflation (Moyenne)  (%)</a:t>
            </a:r>
          </a:p>
        </c:rich>
      </c:tx>
      <c:layout>
        <c:manualLayout>
          <c:xMode val="edge"/>
          <c:yMode val="edge"/>
          <c:x val="0.13380299876308566"/>
          <c:y val="3.4985422740524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44352085974497E-2"/>
          <c:y val="0.15451917040470475"/>
          <c:w val="0.859156899108942"/>
          <c:h val="0.612245769528075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GAB_FR!$W$24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GAB_FR!$X$24:$AF$24</c:f>
              <c:numCache>
                <c:formatCode>0.0</c:formatCode>
                <c:ptCount val="9"/>
                <c:pt idx="0">
                  <c:v>1.4470732942616849</c:v>
                </c:pt>
                <c:pt idx="1">
                  <c:v>1.2623921260969126</c:v>
                </c:pt>
                <c:pt idx="2">
                  <c:v>2.6834765459921215</c:v>
                </c:pt>
                <c:pt idx="3">
                  <c:v>0.48014267096520769</c:v>
                </c:pt>
                <c:pt idx="4">
                  <c:v>4.5122533961364724</c:v>
                </c:pt>
                <c:pt idx="5">
                  <c:v>-0.14323699542765667</c:v>
                </c:pt>
                <c:pt idx="6">
                  <c:v>2.086340992164736</c:v>
                </c:pt>
                <c:pt idx="7">
                  <c:v>3.0154141511465724</c:v>
                </c:pt>
                <c:pt idx="8">
                  <c:v>2.6972200503893049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2773872"/>
        <c:axId val="-1062778768"/>
      </c:barChart>
      <c:lineChart>
        <c:grouping val="standard"/>
        <c:varyColors val="0"/>
        <c:ser>
          <c:idx val="1"/>
          <c:order val="0"/>
          <c:tx>
            <c:strRef>
              <c:f>GAB_FR!$W$22</c:f>
              <c:strCache>
                <c:ptCount val="1"/>
                <c:pt idx="0">
                  <c:v>Afrique Centrale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GAB_FR!$X$21:$AF$21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GAB_FR!$X$22:$AF$22</c:f>
              <c:numCache>
                <c:formatCode>0.0</c:formatCode>
                <c:ptCount val="9"/>
                <c:pt idx="0">
                  <c:v>11.291726696779868</c:v>
                </c:pt>
                <c:pt idx="1">
                  <c:v>9.663167159264475</c:v>
                </c:pt>
                <c:pt idx="2">
                  <c:v>10.454244377761214</c:v>
                </c:pt>
                <c:pt idx="3">
                  <c:v>7.6211298646751136</c:v>
                </c:pt>
                <c:pt idx="4">
                  <c:v>7.2909980098254445</c:v>
                </c:pt>
                <c:pt idx="5">
                  <c:v>8.2308928663207936</c:v>
                </c:pt>
                <c:pt idx="6">
                  <c:v>12.755787965653331</c:v>
                </c:pt>
                <c:pt idx="7">
                  <c:v>13.007144376862856</c:v>
                </c:pt>
                <c:pt idx="8">
                  <c:v>10.985944023464667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GAB_FR!$W$23</c:f>
              <c:strCache>
                <c:ptCount val="1"/>
                <c:pt idx="0">
                  <c:v>Afrique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GAB_FR!$X$21:$AF$21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GAB_FR!$X$23:$AF$23</c:f>
              <c:numCache>
                <c:formatCode>0.0</c:formatCode>
                <c:ptCount val="9"/>
                <c:pt idx="0">
                  <c:v>6.0837531748016982</c:v>
                </c:pt>
                <c:pt idx="1">
                  <c:v>9.0927703330882395</c:v>
                </c:pt>
                <c:pt idx="2">
                  <c:v>9.2004159188312507</c:v>
                </c:pt>
                <c:pt idx="3">
                  <c:v>6.7167675045573638</c:v>
                </c:pt>
                <c:pt idx="4">
                  <c:v>7.071393516988711</c:v>
                </c:pt>
                <c:pt idx="5">
                  <c:v>7.3628088329528385</c:v>
                </c:pt>
                <c:pt idx="6">
                  <c:v>10.031100843010798</c:v>
                </c:pt>
                <c:pt idx="7">
                  <c:v>12.744276682105316</c:v>
                </c:pt>
                <c:pt idx="8">
                  <c:v>11.008521747089439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2773872"/>
        <c:axId val="-1062778768"/>
      </c:lineChart>
      <c:catAx>
        <c:axId val="-10627738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277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3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183908045977046E-2"/>
          <c:y val="0.86297376093294398"/>
          <c:w val="0.91264367816091962"/>
          <c:h val="0.128279883381924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4: Revenue et dons  (% du PIB)</a:t>
            </a:r>
          </a:p>
        </c:rich>
      </c:tx>
      <c:layout>
        <c:manualLayout>
          <c:xMode val="edge"/>
          <c:yMode val="edge"/>
          <c:x val="0.18735385349558578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5406976744186068"/>
          <c:w val="0.85948576035311863"/>
          <c:h val="0.6133720930232557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GAB_FR!$W$31</c:f>
              <c:strCache>
                <c:ptCount val="1"/>
                <c:pt idx="0">
                  <c:v>Gabon: dons (% du PIB)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GAB_FR!$X$31:$AF$31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2773328"/>
        <c:axId val="-1062772784"/>
      </c:barChart>
      <c:lineChart>
        <c:grouping val="standard"/>
        <c:varyColors val="0"/>
        <c:ser>
          <c:idx val="1"/>
          <c:order val="0"/>
          <c:tx>
            <c:strRef>
              <c:f>GAB_FR!$W$30</c:f>
              <c:strCache>
                <c:ptCount val="1"/>
                <c:pt idx="0">
                  <c:v>Gabon: Total revenue (dons exclus) en % du PIB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GAB_FR!$X$29:$AF$29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GAB_FR!$X$30:$AF$30</c:f>
              <c:numCache>
                <c:formatCode>0.0</c:formatCode>
                <c:ptCount val="9"/>
                <c:pt idx="0">
                  <c:v>25.789341853647606</c:v>
                </c:pt>
                <c:pt idx="1">
                  <c:v>23.483414126842398</c:v>
                </c:pt>
                <c:pt idx="2">
                  <c:v>30.153758599316234</c:v>
                </c:pt>
                <c:pt idx="3">
                  <c:v>31.605458105031314</c:v>
                </c:pt>
                <c:pt idx="4">
                  <c:v>29.735110105475709</c:v>
                </c:pt>
                <c:pt idx="5">
                  <c:v>21.136139701073738</c:v>
                </c:pt>
                <c:pt idx="6">
                  <c:v>17.137627581040686</c:v>
                </c:pt>
                <c:pt idx="7">
                  <c:v>17.894300106834184</c:v>
                </c:pt>
                <c:pt idx="8">
                  <c:v>18.212566855294753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62773328"/>
        <c:axId val="-1062772784"/>
      </c:lineChart>
      <c:catAx>
        <c:axId val="-10627733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277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2773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46411483253603E-2"/>
          <c:y val="0.82558139534883723"/>
          <c:w val="0.94976076555023869"/>
          <c:h val="0.12790697674418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6: Solde du compte courant
 (% du PIB)</a:t>
            </a:r>
          </a:p>
        </c:rich>
      </c:tx>
      <c:layout>
        <c:manualLayout>
          <c:xMode val="edge"/>
          <c:yMode val="edge"/>
          <c:x val="0.20843109922264499"/>
          <c:y val="3.4682080924855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018845162065103E-2"/>
          <c:y val="0.17630082683349171"/>
          <c:w val="0.85948576035311863"/>
          <c:h val="0.59248638526009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GAB_FR!$W$42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GAB_FR!$X$41:$AF$41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GAB_FR!$X$42:$AF$42</c:f>
              <c:numCache>
                <c:formatCode>0.0</c:formatCode>
                <c:ptCount val="9"/>
                <c:pt idx="0">
                  <c:v>14.904037397130429</c:v>
                </c:pt>
                <c:pt idx="1">
                  <c:v>21.017196960356564</c:v>
                </c:pt>
                <c:pt idx="2">
                  <c:v>17.640846398753919</c:v>
                </c:pt>
                <c:pt idx="3">
                  <c:v>6.9938891984118001</c:v>
                </c:pt>
                <c:pt idx="4">
                  <c:v>7.3158962522832933</c:v>
                </c:pt>
                <c:pt idx="5">
                  <c:v>-5.6533680125314758</c:v>
                </c:pt>
                <c:pt idx="6">
                  <c:v>-10.211034771584341</c:v>
                </c:pt>
                <c:pt idx="7">
                  <c:v>-9.0024758369530389</c:v>
                </c:pt>
                <c:pt idx="8">
                  <c:v>-5.5700402226047689</c:v>
                </c:pt>
              </c:numCache>
            </c:numRef>
          </c:val>
        </c:ser>
        <c:ser>
          <c:idx val="3"/>
          <c:order val="1"/>
          <c:tx>
            <c:strRef>
              <c:f>GAB_FR!$W$43</c:f>
              <c:strCache>
                <c:ptCount val="1"/>
                <c:pt idx="0">
                  <c:v>Afrique Centrale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GAB_FR!$X$41:$AF$41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GAB_FR!$X$43:$AF$43</c:f>
              <c:numCache>
                <c:formatCode>0.0</c:formatCode>
                <c:ptCount val="9"/>
                <c:pt idx="0">
                  <c:v>1.0952625380251177</c:v>
                </c:pt>
                <c:pt idx="1">
                  <c:v>0.43870560729340546</c:v>
                </c:pt>
                <c:pt idx="2">
                  <c:v>0.83862845475643244</c:v>
                </c:pt>
                <c:pt idx="3">
                  <c:v>0.63846874097446493</c:v>
                </c:pt>
                <c:pt idx="4">
                  <c:v>-1.4288240265291015</c:v>
                </c:pt>
                <c:pt idx="5">
                  <c:v>-4.1378174476310043</c:v>
                </c:pt>
                <c:pt idx="6">
                  <c:v>-1.65008912206194</c:v>
                </c:pt>
                <c:pt idx="7">
                  <c:v>-1.0107164405632987</c:v>
                </c:pt>
                <c:pt idx="8">
                  <c:v>-1.7436850184061079</c:v>
                </c:pt>
              </c:numCache>
            </c:numRef>
          </c:val>
        </c:ser>
        <c:ser>
          <c:idx val="0"/>
          <c:order val="2"/>
          <c:tx>
            <c:strRef>
              <c:f>GAB_FR!$W$44</c:f>
              <c:strCache>
                <c:ptCount val="1"/>
                <c:pt idx="0">
                  <c:v>Afrique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GAB_FR!$X$41:$AF$41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GAB_FR!$X$44:$AF$44</c:f>
              <c:numCache>
                <c:formatCode>0.0</c:formatCode>
                <c:ptCount val="9"/>
                <c:pt idx="0">
                  <c:v>0.14412739537383823</c:v>
                </c:pt>
                <c:pt idx="1">
                  <c:v>-0.70562396698650764</c:v>
                </c:pt>
                <c:pt idx="2">
                  <c:v>-0.95029626522309052</c:v>
                </c:pt>
                <c:pt idx="3">
                  <c:v>-2.7147974499073402</c:v>
                </c:pt>
                <c:pt idx="4">
                  <c:v>-4.7219942609451016</c:v>
                </c:pt>
                <c:pt idx="5">
                  <c:v>-6.6498828808505399</c:v>
                </c:pt>
                <c:pt idx="6">
                  <c:v>-5.6083609683609827</c:v>
                </c:pt>
                <c:pt idx="7">
                  <c:v>-4.4175508563523032</c:v>
                </c:pt>
                <c:pt idx="8">
                  <c:v>-4.2781049140875567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4576"/>
        <c:axId val="-1061376208"/>
      </c:barChart>
      <c:catAx>
        <c:axId val="-10613745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4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301435406698566E-2"/>
          <c:y val="0.8554913294797688"/>
          <c:w val="0.89712918660287133"/>
          <c:h val="0.127167630057803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5120"/>
        <c:axId val="-1061372400"/>
      </c:barChart>
      <c:catAx>
        <c:axId val="-1061375120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240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1375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FRCSP!#REF!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FRCSP!#REF!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FRCSP!#REF!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FRCSP!#REF!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1856"/>
        <c:axId val="-1061376752"/>
      </c:barChart>
      <c:catAx>
        <c:axId val="-106137185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6752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061371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17051158078956"/>
          <c:y val="7.6924422908674878E-2"/>
          <c:w val="0.39473807002194927"/>
          <c:h val="0.23077192274042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8: Key Growth Drivers, 2016
</a:t>
            </a:r>
          </a:p>
        </c:rich>
      </c:tx>
      <c:layout>
        <c:manualLayout>
          <c:xMode val="edge"/>
          <c:yMode val="edge"/>
          <c:x val="0.24113536550505443"/>
          <c:y val="3.191474559655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42574257425771"/>
          <c:y val="0.17543909744808084"/>
          <c:w val="0.68316831683168322"/>
          <c:h val="0.72222428449459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GAB_EN!$V$100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GAB_EN!$V$101:$V$103</c:f>
              <c:numCache>
                <c:formatCode>0.0</c:formatCode>
                <c:ptCount val="3"/>
                <c:pt idx="0">
                  <c:v>-4.0592688617373796</c:v>
                </c:pt>
                <c:pt idx="1">
                  <c:v>57.254076411413259</c:v>
                </c:pt>
                <c:pt idx="2">
                  <c:v>14.656515605216144</c:v>
                </c:pt>
              </c:numCache>
            </c:numRef>
          </c:val>
        </c:ser>
        <c:ser>
          <c:idx val="1"/>
          <c:order val="1"/>
          <c:tx>
            <c:strRef>
              <c:f>GAB_EN!$W$100</c:f>
              <c:strCache>
                <c:ptCount val="1"/>
                <c:pt idx="0">
                  <c:v>Central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GAB_EN!$W$101:$W$103</c:f>
              <c:numCache>
                <c:formatCode>0.0</c:formatCode>
                <c:ptCount val="3"/>
                <c:pt idx="0">
                  <c:v>-8.2398451175301393</c:v>
                </c:pt>
                <c:pt idx="1">
                  <c:v>36.236732968031575</c:v>
                </c:pt>
                <c:pt idx="2">
                  <c:v>21.580553805856933</c:v>
                </c:pt>
              </c:numCache>
            </c:numRef>
          </c:val>
        </c:ser>
        <c:ser>
          <c:idx val="2"/>
          <c:order val="2"/>
          <c:tx>
            <c:strRef>
              <c:f>GAB_EN!$X$100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GAB_EN!$U$101:$U$103</c:f>
              <c:strCache>
                <c:ptCount val="3"/>
                <c:pt idx="0">
                  <c:v>Annual Export Growth (%)</c:v>
                </c:pt>
                <c:pt idx="1">
                  <c:v>Aid per Capita (US $)</c:v>
                </c:pt>
                <c:pt idx="2">
                  <c:v>Foreign Direct Investment as % of Gross Fixed Capital Formation</c:v>
                </c:pt>
              </c:strCache>
            </c:strRef>
          </c:cat>
          <c:val>
            <c:numRef>
              <c:f>GAB_EN!$X$101:$X$103</c:f>
              <c:numCache>
                <c:formatCode>0.0</c:formatCode>
                <c:ptCount val="3"/>
                <c:pt idx="0">
                  <c:v>1.2188133166827351</c:v>
                </c:pt>
                <c:pt idx="1">
                  <c:v>37.903526216160365</c:v>
                </c:pt>
                <c:pt idx="2">
                  <c:v>13.353858453814674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76784"/>
        <c:axId val="-1128677328"/>
      </c:barChart>
      <c:catAx>
        <c:axId val="-1128676784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7328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one"/>
        <c:crossAx val="-1128676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376237623762377E-2"/>
          <c:y val="0.93275116212883113"/>
          <c:w val="0.75990099009901046"/>
          <c:h val="5.84799038674383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Graphique 7: PIB par secteur (%), 2016</a:t>
            </a:r>
          </a:p>
        </c:rich>
      </c:tx>
      <c:layout>
        <c:manualLayout>
          <c:xMode val="edge"/>
          <c:yMode val="edge"/>
          <c:x val="0.2188939378172445"/>
          <c:y val="3.2432508436445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65898617511524E-2"/>
          <c:y val="0.16216237616445334"/>
          <c:w val="0.87557603686635943"/>
          <c:h val="0.57027102284499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GAB_FR!$W$50:$W$59</c:f>
              <c:strCache>
                <c:ptCount val="10"/>
                <c:pt idx="0">
                  <c:v>Agriculture, forêts, pêche &amp; chasse</c:v>
                </c:pt>
                <c:pt idx="1">
                  <c:v>Mines et minerais</c:v>
                </c:pt>
                <c:pt idx="2">
                  <c:v>Manufactures</c:v>
                </c:pt>
                <c:pt idx="3">
                  <c:v>Electricité, gaz et eau</c:v>
                </c:pt>
                <c:pt idx="4">
                  <c:v>Construction</c:v>
                </c:pt>
                <c:pt idx="5">
                  <c:v>Commerce de gros et de détail, hôtels et restaurants</c:v>
                </c:pt>
                <c:pt idx="6">
                  <c:v>Transport, stockage et communications               </c:v>
                </c:pt>
                <c:pt idx="7">
                  <c:v>Finance, affaires immobilières et services</c:v>
                </c:pt>
                <c:pt idx="8">
                  <c:v>Administration publique et defense      </c:v>
                </c:pt>
                <c:pt idx="9">
                  <c:v>Autres services                       </c:v>
                </c:pt>
              </c:strCache>
            </c:strRef>
          </c:cat>
          <c:val>
            <c:numRef>
              <c:f>GAB_FR!$X$50:$X$59</c:f>
              <c:numCache>
                <c:formatCode>0.0</c:formatCode>
                <c:ptCount val="10"/>
                <c:pt idx="0">
                  <c:v>4.7250892316414754</c:v>
                </c:pt>
                <c:pt idx="1">
                  <c:v>34.237911487109223</c:v>
                </c:pt>
                <c:pt idx="2">
                  <c:v>6.9001507595964284</c:v>
                </c:pt>
                <c:pt idx="3">
                  <c:v>0.89606596958712648</c:v>
                </c:pt>
                <c:pt idx="4">
                  <c:v>5.8502260821527656</c:v>
                </c:pt>
                <c:pt idx="5">
                  <c:v>5.7017249294506636</c:v>
                </c:pt>
                <c:pt idx="6">
                  <c:v>5.5644085777673196</c:v>
                </c:pt>
                <c:pt idx="7">
                  <c:v>16.864413290307262</c:v>
                </c:pt>
                <c:pt idx="8">
                  <c:v>11.08881026541115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1375664"/>
        <c:axId val="-1061374032"/>
      </c:barChart>
      <c:catAx>
        <c:axId val="-106137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61374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6137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Regional Integration, 2009 (Rank)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pattFill prst="lt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1136"/>
        <c:axId val="-1128678960"/>
      </c:barChart>
      <c:catAx>
        <c:axId val="-1128681136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896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-1128681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9 : Human Development Index </a:t>
            </a:r>
          </a:p>
        </c:rich>
      </c:tx>
      <c:layout>
        <c:manualLayout>
          <c:xMode val="edge"/>
          <c:yMode val="edge"/>
          <c:x val="0.33056896610080916"/>
          <c:y val="3.5608155687856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93344545299989E-2"/>
          <c:y val="0.16158560640006669"/>
          <c:w val="0.92145422031514479"/>
          <c:h val="0.65548878067951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GAB_EN!$U$254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GAB_EN!$V$254:$AB$254</c:f>
              <c:numCache>
                <c:formatCode>0.000</c:formatCode>
                <c:ptCount val="7"/>
                <c:pt idx="0">
                  <c:v>0</c:v>
                </c:pt>
                <c:pt idx="1">
                  <c:v>0.66434090292824255</c:v>
                </c:pt>
                <c:pt idx="2">
                  <c:v>0.66921824626344673</c:v>
                </c:pt>
                <c:pt idx="3">
                  <c:v>0.67820732131599037</c:v>
                </c:pt>
                <c:pt idx="4">
                  <c:v>0.68686567035913204</c:v>
                </c:pt>
                <c:pt idx="5">
                  <c:v>0.69393736792895</c:v>
                </c:pt>
                <c:pt idx="6">
                  <c:v>0.69712399926440072</c:v>
                </c:pt>
              </c:numCache>
            </c:numRef>
          </c:val>
        </c:ser>
        <c:ser>
          <c:idx val="1"/>
          <c:order val="1"/>
          <c:tx>
            <c:strRef>
              <c:f>GAB_EN!$U$255</c:f>
              <c:strCache>
                <c:ptCount val="1"/>
                <c:pt idx="0">
                  <c:v>Average 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GAB_EN!$V$253:$AB$253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GAB_EN!$V$255:$AB$255</c:f>
              <c:numCache>
                <c:formatCode>0.0000</c:formatCode>
                <c:ptCount val="7"/>
                <c:pt idx="0">
                  <c:v>0</c:v>
                </c:pt>
                <c:pt idx="1">
                  <c:v>0.50406009170064159</c:v>
                </c:pt>
                <c:pt idx="2">
                  <c:v>0.51012899499363706</c:v>
                </c:pt>
                <c:pt idx="3">
                  <c:v>0.51684148732905333</c:v>
                </c:pt>
                <c:pt idx="4">
                  <c:v>0.52204324106201472</c:v>
                </c:pt>
                <c:pt idx="5">
                  <c:v>0.52597582198842563</c:v>
                </c:pt>
                <c:pt idx="6">
                  <c:v>0.52950680679770423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78416"/>
        <c:axId val="-1128676240"/>
      </c:barChart>
      <c:catAx>
        <c:axId val="-112867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8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56635989082874"/>
          <c:y val="0.91463542666922804"/>
          <c:w val="0.40445511134086004"/>
          <c:h val="7.62195121951219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11:  Infrastructure Index, 2014  </a:t>
            </a:r>
          </a:p>
        </c:rich>
      </c:tx>
      <c:layout>
        <c:manualLayout>
          <c:xMode val="edge"/>
          <c:yMode val="edge"/>
          <c:x val="0.2432432286170415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7716439116501E-2"/>
          <c:y val="0.22916733272685524"/>
          <c:w val="0.89433102238420004"/>
          <c:h val="0.55654923662236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GAB_EN!$V$282</c:f>
              <c:strCache>
                <c:ptCount val="1"/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GAB_EN!$V$283:$V$287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GAB_EN!$W$282</c:f>
              <c:strCache>
                <c:ptCount val="1"/>
                <c:pt idx="0">
                  <c:v>GAB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GAB_EN!$W$283:$W$287</c:f>
              <c:numCache>
                <c:formatCode>0.0</c:formatCode>
                <c:ptCount val="5"/>
                <c:pt idx="0">
                  <c:v>28.075664881068242</c:v>
                </c:pt>
                <c:pt idx="1">
                  <c:v>1.8588510754107601</c:v>
                </c:pt>
                <c:pt idx="2">
                  <c:v>6.6665526251178333</c:v>
                </c:pt>
                <c:pt idx="3">
                  <c:v>13.092495938374565</c:v>
                </c:pt>
                <c:pt idx="4">
                  <c:v>39.617204266924361</c:v>
                </c:pt>
              </c:numCache>
            </c:numRef>
          </c:val>
        </c:ser>
        <c:ser>
          <c:idx val="2"/>
          <c:order val="2"/>
          <c:tx>
            <c:strRef>
              <c:f>GAB_EN!$X$282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GAB_EN!$U$283:$U$287</c:f>
              <c:strCache>
                <c:ptCount val="5"/>
                <c:pt idx="0">
                  <c:v>Overall AIDI Index</c:v>
                </c:pt>
                <c:pt idx="1">
                  <c:v>Transport Composite Index</c:v>
                </c:pt>
                <c:pt idx="2">
                  <c:v>Electricity Composite Index</c:v>
                </c:pt>
                <c:pt idx="3">
                  <c:v>ICT Composite Index </c:v>
                </c:pt>
                <c:pt idx="4">
                  <c:v>Water &amp; Sanitation Composite Index</c:v>
                </c:pt>
              </c:strCache>
            </c:strRef>
          </c:cat>
          <c:val>
            <c:numRef>
              <c:f>GAB_EN!$X$283:$X$287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3312"/>
        <c:axId val="-1128682768"/>
      </c:barChart>
      <c:catAx>
        <c:axId val="-112868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8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3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5.9278350515463873E-2"/>
          <c:y val="0.90476440444944384"/>
          <c:w val="0.9278361338853256"/>
          <c:h val="7.4405074365704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10: Environment and Climate Change, 2015</a:t>
            </a:r>
          </a:p>
        </c:rich>
      </c:tx>
      <c:layout>
        <c:manualLayout>
          <c:xMode val="edge"/>
          <c:yMode val="edge"/>
          <c:x val="0.1469933184855236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1002227171495E-2"/>
          <c:y val="0.21005917159763338"/>
          <c:w val="0.87750556792873069"/>
          <c:h val="0.58579881656804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GAB_EN!$V$276</c:f>
              <c:strCache>
                <c:ptCount val="1"/>
                <c:pt idx="0">
                  <c:v>Gabon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GAB_EN!$U$277:$U$279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GAB_EN!$V$277:$V$279</c:f>
              <c:numCache>
                <c:formatCode>0.000</c:formatCode>
                <c:ptCount val="3"/>
                <c:pt idx="0">
                  <c:v>0</c:v>
                </c:pt>
                <c:pt idx="1">
                  <c:v>20.025614157643499</c:v>
                </c:pt>
                <c:pt idx="2">
                  <c:v>89.26145845461248</c:v>
                </c:pt>
              </c:numCache>
            </c:numRef>
          </c:val>
        </c:ser>
        <c:ser>
          <c:idx val="1"/>
          <c:order val="1"/>
          <c:tx>
            <c:strRef>
              <c:f>GAB_EN!$W$276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GAB_EN!$U$277:$U$279</c:f>
              <c:strCache>
                <c:ptCount val="3"/>
                <c:pt idx="0">
                  <c:v>Per Capita CO2 Emissions (metric tons)</c:v>
                </c:pt>
                <c:pt idx="1">
                  <c:v>Agricultural Land (as % of land area)</c:v>
                </c:pt>
                <c:pt idx="2">
                  <c:v>Forest (As % of Land Area)</c:v>
                </c:pt>
              </c:strCache>
            </c:strRef>
          </c:cat>
          <c:val>
            <c:numRef>
              <c:f>GAB_EN!$W$277:$W$279</c:f>
              <c:numCache>
                <c:formatCode>0.0</c:formatCode>
                <c:ptCount val="3"/>
                <c:pt idx="0" formatCode="0.00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79504"/>
        <c:axId val="-1128677872"/>
      </c:barChart>
      <c:catAx>
        <c:axId val="-112867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7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79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90423162583519"/>
          <c:y val="0.89644970414201186"/>
          <c:w val="0.75501113585746049"/>
          <c:h val="6.21301775147928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12:  Financial Sector 2008 (Rank out of 133)  </a:t>
            </a:r>
          </a:p>
        </c:rich>
      </c:tx>
      <c:layout>
        <c:manualLayout>
          <c:xMode val="edge"/>
          <c:yMode val="edge"/>
          <c:x val="0.2954280772908035"/>
          <c:y val="3.59478108714672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ENGCSP!#REF!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ENGCSP!#REF!</c:v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ENGCSP!#REF!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ENGCSP!#REF!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ENGCSP!#REF!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1680"/>
        <c:axId val="-1128680592"/>
      </c:barChart>
      <c:catAx>
        <c:axId val="-1128681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2868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1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Graph 5: Fiscal Balance
 (% of GDP)</a:t>
            </a:r>
          </a:p>
        </c:rich>
      </c:tx>
      <c:layout>
        <c:manualLayout>
          <c:xMode val="edge"/>
          <c:yMode val="edge"/>
          <c:x val="0.3192495982055108"/>
          <c:y val="3.4782608695652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2434041628725"/>
          <c:y val="0.21739191970085966"/>
          <c:w val="0.84801853319724541"/>
          <c:h val="0.544929078716821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GAB_EN!$U$58</c:f>
              <c:strCache>
                <c:ptCount val="1"/>
                <c:pt idx="0">
                  <c:v>Gabon</c:v>
                </c:pt>
              </c:strCache>
            </c:strRef>
          </c:tx>
          <c:spPr>
            <a:pattFill prst="ltVert">
              <a:fgClr>
                <a:srgbClr val="FFCC99"/>
              </a:fgClr>
              <a:bgClr>
                <a:srgbClr val="FFFFFF"/>
              </a:bgClr>
            </a:patt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GAB_EN!$V$57:$AD$57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GAB_EN!$V$58:$AD$58</c:f>
              <c:numCache>
                <c:formatCode>0.0</c:formatCode>
                <c:ptCount val="9"/>
                <c:pt idx="0">
                  <c:v>2.6986214329197011</c:v>
                </c:pt>
                <c:pt idx="1">
                  <c:v>1.7426002466105361</c:v>
                </c:pt>
                <c:pt idx="2">
                  <c:v>6.204178226203493</c:v>
                </c:pt>
                <c:pt idx="3">
                  <c:v>-3.0691106200112803</c:v>
                </c:pt>
                <c:pt idx="4">
                  <c:v>5.979626097695288</c:v>
                </c:pt>
                <c:pt idx="5">
                  <c:v>-1.1171942756367876</c:v>
                </c:pt>
                <c:pt idx="6">
                  <c:v>-4.7100598525004784</c:v>
                </c:pt>
                <c:pt idx="7">
                  <c:v>-3.5269367977410404</c:v>
                </c:pt>
                <c:pt idx="8">
                  <c:v>-3.0187634941235539</c:v>
                </c:pt>
              </c:numCache>
            </c:numRef>
          </c:val>
        </c:ser>
        <c:ser>
          <c:idx val="3"/>
          <c:order val="1"/>
          <c:tx>
            <c:strRef>
              <c:f>GAB_EN!$U$59</c:f>
              <c:strCache>
                <c:ptCount val="1"/>
                <c:pt idx="0">
                  <c:v>Central Africa</c:v>
                </c:pt>
              </c:strCache>
            </c:strRef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GAB_EN!$V$57:$AD$57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GAB_EN!$V$59:$AD$59</c:f>
              <c:numCache>
                <c:formatCode>0.0</c:formatCode>
                <c:ptCount val="9"/>
                <c:pt idx="0">
                  <c:v>-2.4769713283778971</c:v>
                </c:pt>
                <c:pt idx="1">
                  <c:v>-1.9946103835069846</c:v>
                </c:pt>
                <c:pt idx="2">
                  <c:v>-2.1397653847220899</c:v>
                </c:pt>
                <c:pt idx="3">
                  <c:v>-3.5811402115547515</c:v>
                </c:pt>
                <c:pt idx="4">
                  <c:v>-2.0961726177522357</c:v>
                </c:pt>
                <c:pt idx="5">
                  <c:v>-3.7877873229946553</c:v>
                </c:pt>
                <c:pt idx="6">
                  <c:v>-4.3681643261161067</c:v>
                </c:pt>
                <c:pt idx="7">
                  <c:v>-5.0433234109743452</c:v>
                </c:pt>
                <c:pt idx="8">
                  <c:v>-4.6060224240580405</c:v>
                </c:pt>
              </c:numCache>
            </c:numRef>
          </c:val>
        </c:ser>
        <c:ser>
          <c:idx val="0"/>
          <c:order val="2"/>
          <c:tx>
            <c:strRef>
              <c:f>GAB_EN!$U$60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GAB_EN!$V$57:$AD$57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GAB_EN!$V$60:$AD$60</c:f>
              <c:numCache>
                <c:formatCode>0.0</c:formatCode>
                <c:ptCount val="9"/>
                <c:pt idx="0">
                  <c:v>-2.5351461881264599</c:v>
                </c:pt>
                <c:pt idx="1">
                  <c:v>-2.8532763043190541</c:v>
                </c:pt>
                <c:pt idx="2">
                  <c:v>-2.4952813409494632</c:v>
                </c:pt>
                <c:pt idx="3">
                  <c:v>-4.2909257871968771</c:v>
                </c:pt>
                <c:pt idx="4">
                  <c:v>-5.2450513756604664</c:v>
                </c:pt>
                <c:pt idx="5">
                  <c:v>-6.8396374045021577</c:v>
                </c:pt>
                <c:pt idx="6">
                  <c:v>-6.7897558672271572</c:v>
                </c:pt>
                <c:pt idx="7">
                  <c:v>-5.3419245039468946</c:v>
                </c:pt>
                <c:pt idx="8">
                  <c:v>-5.2075023934058216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28682224"/>
        <c:axId val="-1076473456"/>
      </c:barChart>
      <c:catAx>
        <c:axId val="-112868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7647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647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1286822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94296252616"/>
          <c:y val="0.84927779679713944"/>
          <c:w val="0.82599211442182063"/>
          <c:h val="0.1275365361938453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83</xdr:row>
      <xdr:rowOff>9525</xdr:rowOff>
    </xdr:from>
    <xdr:to>
      <xdr:col>15</xdr:col>
      <xdr:colOff>390525</xdr:colOff>
      <xdr:row>102</xdr:row>
      <xdr:rowOff>95250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63</xdr:col>
      <xdr:colOff>85725</xdr:colOff>
      <xdr:row>326</xdr:row>
      <xdr:rowOff>161925</xdr:rowOff>
    </xdr:from>
    <xdr:to>
      <xdr:col>67</xdr:col>
      <xdr:colOff>561975</xdr:colOff>
      <xdr:row>345</xdr:row>
      <xdr:rowOff>114300</xdr:rowOff>
    </xdr:to>
    <xdr:graphicFrame macro="">
      <xdr:nvGraphicFramePr>
        <xdr:cNvPr id="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244</xdr:row>
      <xdr:rowOff>66675</xdr:rowOff>
    </xdr:from>
    <xdr:to>
      <xdr:col>15</xdr:col>
      <xdr:colOff>238125</xdr:colOff>
      <xdr:row>263</xdr:row>
      <xdr:rowOff>114300</xdr:rowOff>
    </xdr:to>
    <xdr:graphicFrame macro="">
      <xdr:nvGraphicFramePr>
        <xdr:cNvPr id="6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273</xdr:row>
      <xdr:rowOff>0</xdr:rowOff>
    </xdr:from>
    <xdr:to>
      <xdr:col>15</xdr:col>
      <xdr:colOff>342900</xdr:colOff>
      <xdr:row>285</xdr:row>
      <xdr:rowOff>200025</xdr:rowOff>
    </xdr:to>
    <xdr:graphicFrame macro="">
      <xdr:nvGraphicFramePr>
        <xdr:cNvPr id="7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295275</xdr:colOff>
      <xdr:row>272</xdr:row>
      <xdr:rowOff>152400</xdr:rowOff>
    </xdr:from>
    <xdr:to>
      <xdr:col>8</xdr:col>
      <xdr:colOff>38100</xdr:colOff>
      <xdr:row>285</xdr:row>
      <xdr:rowOff>209550</xdr:rowOff>
    </xdr:to>
    <xdr:graphicFrame macro="">
      <xdr:nvGraphicFramePr>
        <xdr:cNvPr id="8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287</xdr:row>
      <xdr:rowOff>0</xdr:rowOff>
    </xdr:from>
    <xdr:to>
      <xdr:col>15</xdr:col>
      <xdr:colOff>304800</xdr:colOff>
      <xdr:row>287</xdr:row>
      <xdr:rowOff>0</xdr:rowOff>
    </xdr:to>
    <xdr:graphicFrame macro="">
      <xdr:nvGraphicFramePr>
        <xdr:cNvPr id="9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67</xdr:col>
      <xdr:colOff>0</xdr:colOff>
      <xdr:row>53</xdr:row>
      <xdr:rowOff>19050</xdr:rowOff>
    </xdr:from>
    <xdr:to>
      <xdr:col>67</xdr:col>
      <xdr:colOff>0</xdr:colOff>
      <xdr:row>56</xdr:row>
      <xdr:rowOff>0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7242750" y="87344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85725</xdr:colOff>
      <xdr:row>326</xdr:row>
      <xdr:rowOff>161925</xdr:rowOff>
    </xdr:from>
    <xdr:to>
      <xdr:col>85</xdr:col>
      <xdr:colOff>561975</xdr:colOff>
      <xdr:row>345</xdr:row>
      <xdr:rowOff>114300</xdr:rowOff>
    </xdr:to>
    <xdr:graphicFrame macro="">
      <xdr:nvGraphicFramePr>
        <xdr:cNvPr id="15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97</xdr:col>
      <xdr:colOff>85725</xdr:colOff>
      <xdr:row>326</xdr:row>
      <xdr:rowOff>161925</xdr:rowOff>
    </xdr:from>
    <xdr:to>
      <xdr:col>101</xdr:col>
      <xdr:colOff>561975</xdr:colOff>
      <xdr:row>345</xdr:row>
      <xdr:rowOff>114300</xdr:rowOff>
    </xdr:to>
    <xdr:graphicFrame macro="">
      <xdr:nvGraphicFramePr>
        <xdr:cNvPr id="16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104775</xdr:colOff>
      <xdr:row>187</xdr:row>
      <xdr:rowOff>66675</xdr:rowOff>
    </xdr:from>
    <xdr:to>
      <xdr:col>15</xdr:col>
      <xdr:colOff>400050</xdr:colOff>
      <xdr:row>196</xdr:row>
      <xdr:rowOff>0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200150" y="36261675"/>
          <a:ext cx="857250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Ibrahim Index: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Measures the delivery of public goods and services to citizens by government and non-state actors;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Uses indicators across four main categories: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Safety and Rule of Law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Participation and Human Rights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Sustainable Economic Opportunity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; and 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Human Development 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 proxies for the quality of the processes and outcomes of governance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the most comprehensive collection of qualitative and quantitative data that assess  governance in Africa;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funded and led by an African institution;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Is a progressive and consultative assessment of governance.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238125</xdr:colOff>
      <xdr:row>83</xdr:row>
      <xdr:rowOff>28575</xdr:rowOff>
    </xdr:from>
    <xdr:to>
      <xdr:col>8</xdr:col>
      <xdr:colOff>95250</xdr:colOff>
      <xdr:row>102</xdr:row>
      <xdr:rowOff>142875</xdr:rowOff>
    </xdr:to>
    <xdr:graphicFrame macro="">
      <xdr:nvGraphicFramePr>
        <xdr:cNvPr id="18" name="Graphique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5</xdr:row>
      <xdr:rowOff>28575</xdr:rowOff>
    </xdr:from>
    <xdr:to>
      <xdr:col>7</xdr:col>
      <xdr:colOff>581025</xdr:colOff>
      <xdr:row>24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209550</xdr:colOff>
      <xdr:row>5</xdr:row>
      <xdr:rowOff>19050</xdr:rowOff>
    </xdr:from>
    <xdr:to>
      <xdr:col>15</xdr:col>
      <xdr:colOff>333375</xdr:colOff>
      <xdr:row>24</xdr:row>
      <xdr:rowOff>85725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82</xdr:row>
      <xdr:rowOff>76200</xdr:rowOff>
    </xdr:from>
    <xdr:to>
      <xdr:col>15</xdr:col>
      <xdr:colOff>390525</xdr:colOff>
      <xdr:row>102</xdr:row>
      <xdr:rowOff>28575</xdr:rowOff>
    </xdr:to>
    <xdr:graphicFrame macro="">
      <xdr:nvGraphicFramePr>
        <xdr:cNvPr id="4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66675</xdr:colOff>
      <xdr:row>198</xdr:row>
      <xdr:rowOff>0</xdr:rowOff>
    </xdr:from>
    <xdr:to>
      <xdr:col>66</xdr:col>
      <xdr:colOff>447675</xdr:colOff>
      <xdr:row>200</xdr:row>
      <xdr:rowOff>114300</xdr:rowOff>
    </xdr:to>
    <xdr:graphicFrame macro="">
      <xdr:nvGraphicFramePr>
        <xdr:cNvPr id="5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390525</xdr:colOff>
      <xdr:row>245</xdr:row>
      <xdr:rowOff>66675</xdr:rowOff>
    </xdr:from>
    <xdr:to>
      <xdr:col>15</xdr:col>
      <xdr:colOff>238125</xdr:colOff>
      <xdr:row>264</xdr:row>
      <xdr:rowOff>114300</xdr:rowOff>
    </xdr:to>
    <xdr:graphicFrame macro="">
      <xdr:nvGraphicFramePr>
        <xdr:cNvPr id="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390525</xdr:colOff>
      <xdr:row>272</xdr:row>
      <xdr:rowOff>0</xdr:rowOff>
    </xdr:from>
    <xdr:to>
      <xdr:col>15</xdr:col>
      <xdr:colOff>342900</xdr:colOff>
      <xdr:row>286</xdr:row>
      <xdr:rowOff>0</xdr:rowOff>
    </xdr:to>
    <xdr:graphicFrame macro="">
      <xdr:nvGraphicFramePr>
        <xdr:cNvPr id="7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161925</xdr:colOff>
      <xdr:row>272</xdr:row>
      <xdr:rowOff>57150</xdr:rowOff>
    </xdr:from>
    <xdr:to>
      <xdr:col>7</xdr:col>
      <xdr:colOff>819150</xdr:colOff>
      <xdr:row>286</xdr:row>
      <xdr:rowOff>0</xdr:rowOff>
    </xdr:to>
    <xdr:graphicFrame macro="">
      <xdr:nvGraphicFramePr>
        <xdr:cNvPr id="8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371475</xdr:colOff>
      <xdr:row>288</xdr:row>
      <xdr:rowOff>0</xdr:rowOff>
    </xdr:from>
    <xdr:to>
      <xdr:col>15</xdr:col>
      <xdr:colOff>304800</xdr:colOff>
      <xdr:row>288</xdr:row>
      <xdr:rowOff>0</xdr:rowOff>
    </xdr:to>
    <xdr:graphicFrame macro="">
      <xdr:nvGraphicFramePr>
        <xdr:cNvPr id="9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28</xdr:row>
      <xdr:rowOff>19050</xdr:rowOff>
    </xdr:from>
    <xdr:to>
      <xdr:col>68</xdr:col>
      <xdr:colOff>0</xdr:colOff>
      <xdr:row>31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53654325" y="4810125"/>
          <a:ext cx="0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53</xdr:row>
      <xdr:rowOff>47625</xdr:rowOff>
    </xdr:from>
    <xdr:to>
      <xdr:col>7</xdr:col>
      <xdr:colOff>561975</xdr:colOff>
      <xdr:row>73</xdr:row>
      <xdr:rowOff>95250</xdr:rowOff>
    </xdr:to>
    <xdr:graphicFrame macro="">
      <xdr:nvGraphicFramePr>
        <xdr:cNvPr id="11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161925</xdr:colOff>
      <xdr:row>28</xdr:row>
      <xdr:rowOff>133350</xdr:rowOff>
    </xdr:from>
    <xdr:to>
      <xdr:col>7</xdr:col>
      <xdr:colOff>561975</xdr:colOff>
      <xdr:row>49</xdr:row>
      <xdr:rowOff>0</xdr:rowOff>
    </xdr:to>
    <xdr:graphicFrame macro="">
      <xdr:nvGraphicFramePr>
        <xdr:cNvPr id="12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28</xdr:row>
      <xdr:rowOff>142875</xdr:rowOff>
    </xdr:from>
    <xdr:to>
      <xdr:col>15</xdr:col>
      <xdr:colOff>361950</xdr:colOff>
      <xdr:row>49</xdr:row>
      <xdr:rowOff>19050</xdr:rowOff>
    </xdr:to>
    <xdr:graphicFrame macro="">
      <xdr:nvGraphicFramePr>
        <xdr:cNvPr id="1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285750</xdr:colOff>
      <xdr:row>53</xdr:row>
      <xdr:rowOff>66675</xdr:rowOff>
    </xdr:from>
    <xdr:to>
      <xdr:col>15</xdr:col>
      <xdr:colOff>428625</xdr:colOff>
      <xdr:row>73</xdr:row>
      <xdr:rowOff>123825</xdr:rowOff>
    </xdr:to>
    <xdr:graphicFrame macro="">
      <xdr:nvGraphicFramePr>
        <xdr:cNvPr id="14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80</xdr:col>
      <xdr:colOff>66675</xdr:colOff>
      <xdr:row>198</xdr:row>
      <xdr:rowOff>0</xdr:rowOff>
    </xdr:from>
    <xdr:to>
      <xdr:col>84</xdr:col>
      <xdr:colOff>447675</xdr:colOff>
      <xdr:row>200</xdr:row>
      <xdr:rowOff>114300</xdr:rowOff>
    </xdr:to>
    <xdr:graphicFrame macro="">
      <xdr:nvGraphicFramePr>
        <xdr:cNvPr id="15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66675</xdr:colOff>
      <xdr:row>198</xdr:row>
      <xdr:rowOff>0</xdr:rowOff>
    </xdr:from>
    <xdr:to>
      <xdr:col>100</xdr:col>
      <xdr:colOff>447675</xdr:colOff>
      <xdr:row>200</xdr:row>
      <xdr:rowOff>114300</xdr:rowOff>
    </xdr:to>
    <xdr:graphicFrame macro="">
      <xdr:nvGraphicFramePr>
        <xdr:cNvPr id="16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1657350</xdr:colOff>
      <xdr:row>186</xdr:row>
      <xdr:rowOff>95250</xdr:rowOff>
    </xdr:from>
    <xdr:to>
      <xdr:col>15</xdr:col>
      <xdr:colOff>266700</xdr:colOff>
      <xdr:row>195</xdr:row>
      <xdr:rowOff>28575</xdr:rowOff>
    </xdr:to>
    <xdr:sp macro="" textlink="">
      <xdr:nvSpPr>
        <xdr:cNvPr id="17" name="TextBox 1"/>
        <xdr:cNvSpPr txBox="1">
          <a:spLocks noChangeArrowheads="1"/>
        </xdr:cNvSpPr>
      </xdr:nvSpPr>
      <xdr:spPr bwMode="auto">
        <a:xfrm>
          <a:off x="1657350" y="36556950"/>
          <a:ext cx="8591550" cy="19907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L'indice Mo Ibrahim: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·Evalue la prestation des biens et services publics délivrés aux citoyens par les pouvoirs publics et acteurs non-étatiques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Utilise plusieurs indicateurs, regroupés sous quatre catégories principales :</a:t>
          </a:r>
          <a:r>
            <a:rPr lang="fr-FR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Sécurité et Souveraineté du Droit ; Participation et Droits de l’Homme ; Développement Economique Durable ; Développement humain</a:t>
          </a: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 visant à évaluer à la fois la qualité des processus et les résultats obtenus; 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Constitue l’ensemble le plus complet de données qualitatives et quantitatives évaluant la gouvernance en Afrique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·Est financé et piloté par une institution africaine ;</a:t>
          </a: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· Fournit une évaluation actualisée et impartiale .</a:t>
          </a: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381000</xdr:colOff>
      <xdr:row>82</xdr:row>
      <xdr:rowOff>66675</xdr:rowOff>
    </xdr:from>
    <xdr:to>
      <xdr:col>8</xdr:col>
      <xdr:colOff>247650</xdr:colOff>
      <xdr:row>102</xdr:row>
      <xdr:rowOff>28575</xdr:rowOff>
    </xdr:to>
    <xdr:graphicFrame macro="">
      <xdr:nvGraphicFramePr>
        <xdr:cNvPr id="18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CSP/CSP%20Mai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ENGCSP"/>
      <sheetName val="FRCSP"/>
    </sheetNames>
    <sheetDataSet>
      <sheetData sheetId="0">
        <row r="2">
          <cell r="G2" t="str">
            <v>DZA</v>
          </cell>
          <cell r="H2" t="str">
            <v>Algeria</v>
          </cell>
          <cell r="I2" t="str">
            <v>Algérie</v>
          </cell>
          <cell r="J2" t="str">
            <v>DZA - Algeria</v>
          </cell>
          <cell r="K2" t="str">
            <v>NORTH</v>
          </cell>
          <cell r="L2" t="str">
            <v>North Africa</v>
          </cell>
          <cell r="M2" t="str">
            <v>Afrique du Nord</v>
          </cell>
        </row>
        <row r="3">
          <cell r="G3" t="str">
            <v>AGO</v>
          </cell>
          <cell r="H3" t="str">
            <v>Angola</v>
          </cell>
          <cell r="I3" t="str">
            <v>Angola</v>
          </cell>
          <cell r="J3" t="str">
            <v>AGO - Angola</v>
          </cell>
          <cell r="K3" t="str">
            <v>SOUTH</v>
          </cell>
          <cell r="L3" t="str">
            <v>Southern Africa</v>
          </cell>
          <cell r="M3" t="str">
            <v>Afrique Australe</v>
          </cell>
        </row>
        <row r="4">
          <cell r="G4" t="str">
            <v>BEN</v>
          </cell>
          <cell r="H4" t="str">
            <v>Benin</v>
          </cell>
          <cell r="I4" t="str">
            <v>Bénin</v>
          </cell>
          <cell r="J4" t="str">
            <v>BEN - Benin</v>
          </cell>
          <cell r="K4" t="str">
            <v>WEST</v>
          </cell>
          <cell r="L4" t="str">
            <v>West Africa</v>
          </cell>
          <cell r="M4" t="str">
            <v>Afrique de l'Ouest</v>
          </cell>
        </row>
        <row r="5">
          <cell r="G5" t="str">
            <v>BWA</v>
          </cell>
          <cell r="H5" t="str">
            <v>Botswana</v>
          </cell>
          <cell r="I5" t="str">
            <v>Botswana</v>
          </cell>
          <cell r="J5" t="str">
            <v>BWA - Botswana</v>
          </cell>
          <cell r="K5" t="str">
            <v>SOUTH</v>
          </cell>
          <cell r="L5" t="str">
            <v>Southern Africa</v>
          </cell>
          <cell r="M5" t="str">
            <v>Afrique Australe</v>
          </cell>
        </row>
        <row r="6">
          <cell r="G6" t="str">
            <v>BFA</v>
          </cell>
          <cell r="H6" t="str">
            <v>Burkina Faso</v>
          </cell>
          <cell r="I6" t="str">
            <v>Burkina Faso</v>
          </cell>
          <cell r="J6" t="str">
            <v>BFA - Burkina Faso</v>
          </cell>
          <cell r="K6" t="str">
            <v>WEST</v>
          </cell>
          <cell r="L6" t="str">
            <v>West Africa</v>
          </cell>
          <cell r="M6" t="str">
            <v>Afrique de l'Ouest</v>
          </cell>
        </row>
        <row r="7">
          <cell r="G7" t="str">
            <v>BDI</v>
          </cell>
          <cell r="H7" t="str">
            <v>Burundi</v>
          </cell>
          <cell r="I7" t="str">
            <v>Burundi</v>
          </cell>
          <cell r="J7" t="str">
            <v>BDI - Burundi</v>
          </cell>
          <cell r="K7" t="str">
            <v>CENTRAL</v>
          </cell>
          <cell r="L7" t="str">
            <v>Central Africa</v>
          </cell>
          <cell r="M7" t="str">
            <v>Afrique Centrale</v>
          </cell>
        </row>
        <row r="8">
          <cell r="G8" t="str">
            <v>CMR</v>
          </cell>
          <cell r="H8" t="str">
            <v>Cameroon</v>
          </cell>
          <cell r="I8" t="str">
            <v>Cameroun</v>
          </cell>
          <cell r="J8" t="str">
            <v>CMR - Cameroon</v>
          </cell>
          <cell r="K8" t="str">
            <v>CENTRAL</v>
          </cell>
          <cell r="L8" t="str">
            <v>Central Africa</v>
          </cell>
          <cell r="M8" t="str">
            <v>Afrique Centrale</v>
          </cell>
        </row>
        <row r="9">
          <cell r="G9" t="str">
            <v>CPV</v>
          </cell>
          <cell r="H9" t="str">
            <v>Cabo Verde</v>
          </cell>
          <cell r="I9" t="str">
            <v>Cabo Verde</v>
          </cell>
          <cell r="J9" t="str">
            <v>CPV - Cabo Verde</v>
          </cell>
          <cell r="K9" t="str">
            <v>WEST</v>
          </cell>
          <cell r="L9" t="str">
            <v>West Africa</v>
          </cell>
          <cell r="M9" t="str">
            <v>Afrique de l'Ouest</v>
          </cell>
        </row>
        <row r="10">
          <cell r="G10" t="str">
            <v>CAF</v>
          </cell>
          <cell r="H10" t="str">
            <v>Central African Republic</v>
          </cell>
          <cell r="I10" t="str">
            <v>République Centrafricaine</v>
          </cell>
          <cell r="J10" t="str">
            <v>CAF - Central African Republic</v>
          </cell>
          <cell r="K10" t="str">
            <v>CENTRAL</v>
          </cell>
          <cell r="L10" t="str">
            <v>Central Africa</v>
          </cell>
          <cell r="M10" t="str">
            <v>Afrique Centrale</v>
          </cell>
        </row>
        <row r="11">
          <cell r="G11" t="str">
            <v>TCD</v>
          </cell>
          <cell r="H11" t="str">
            <v>Chad</v>
          </cell>
          <cell r="I11" t="str">
            <v>Tchad</v>
          </cell>
          <cell r="J11" t="str">
            <v>TCD - Chad</v>
          </cell>
          <cell r="K11" t="str">
            <v>CENTRAL</v>
          </cell>
          <cell r="L11" t="str">
            <v>Central Africa</v>
          </cell>
          <cell r="M11" t="str">
            <v>Afrique Centrale</v>
          </cell>
        </row>
        <row r="12">
          <cell r="G12" t="str">
            <v>COM</v>
          </cell>
          <cell r="H12" t="str">
            <v>Comoros</v>
          </cell>
          <cell r="I12" t="str">
            <v>Comores</v>
          </cell>
          <cell r="J12" t="str">
            <v>COM - Comoros</v>
          </cell>
          <cell r="K12" t="str">
            <v>EAST</v>
          </cell>
          <cell r="L12" t="str">
            <v>East Africa</v>
          </cell>
          <cell r="M12" t="str">
            <v>Afrique de l'Est</v>
          </cell>
        </row>
        <row r="13">
          <cell r="G13" t="str">
            <v>COG</v>
          </cell>
          <cell r="H13" t="str">
            <v>Congo</v>
          </cell>
          <cell r="I13" t="str">
            <v>Congo</v>
          </cell>
          <cell r="J13" t="str">
            <v>COG - Congo</v>
          </cell>
          <cell r="K13" t="str">
            <v>CENTRAL</v>
          </cell>
          <cell r="L13" t="str">
            <v>Central Africa</v>
          </cell>
          <cell r="M13" t="str">
            <v>Afrique Centrale</v>
          </cell>
        </row>
        <row r="14">
          <cell r="G14" t="str">
            <v>ZAR</v>
          </cell>
          <cell r="H14" t="str">
            <v>Congo, Dem. Republic</v>
          </cell>
          <cell r="I14" t="str">
            <v xml:space="preserve">Rép. Démocratique du Congo </v>
          </cell>
          <cell r="J14" t="str">
            <v>ZAR - Congo, Dem. Republic</v>
          </cell>
          <cell r="K14" t="str">
            <v>CENTRAL</v>
          </cell>
          <cell r="L14" t="str">
            <v>Central Africa</v>
          </cell>
          <cell r="M14" t="str">
            <v>Afrique Centrale</v>
          </cell>
        </row>
        <row r="15">
          <cell r="G15" t="str">
            <v>CIV</v>
          </cell>
          <cell r="H15" t="str">
            <v>Côte d'Ivoire</v>
          </cell>
          <cell r="I15" t="str">
            <v>Côte d'Ivoire</v>
          </cell>
          <cell r="J15" t="str">
            <v>CIV - Côte d'Ivoire</v>
          </cell>
          <cell r="K15" t="str">
            <v>WEST</v>
          </cell>
          <cell r="L15" t="str">
            <v>West Africa</v>
          </cell>
          <cell r="M15" t="str">
            <v>Afrique de l'Ouest</v>
          </cell>
        </row>
        <row r="16">
          <cell r="G16" t="str">
            <v>DJI</v>
          </cell>
          <cell r="H16" t="str">
            <v>Djibouti</v>
          </cell>
          <cell r="I16" t="str">
            <v>Djibouti</v>
          </cell>
          <cell r="J16" t="str">
            <v>DJI - Djibouti</v>
          </cell>
          <cell r="K16" t="str">
            <v>EAST</v>
          </cell>
          <cell r="L16" t="str">
            <v>East Africa</v>
          </cell>
          <cell r="M16" t="str">
            <v>Afrique de l'Est</v>
          </cell>
        </row>
        <row r="17">
          <cell r="G17" t="str">
            <v>EGY</v>
          </cell>
          <cell r="H17" t="str">
            <v>Egypt</v>
          </cell>
          <cell r="I17" t="str">
            <v>Egypte</v>
          </cell>
          <cell r="J17" t="str">
            <v>EGY - Egypt</v>
          </cell>
          <cell r="K17" t="str">
            <v>NORTH</v>
          </cell>
          <cell r="L17" t="str">
            <v>North Africa</v>
          </cell>
          <cell r="M17" t="str">
            <v>Afrique du Nord</v>
          </cell>
        </row>
        <row r="18">
          <cell r="G18" t="str">
            <v>GNQ</v>
          </cell>
          <cell r="H18" t="str">
            <v>Equatorial Guinea</v>
          </cell>
          <cell r="I18" t="str">
            <v>Guinée Equatoriale</v>
          </cell>
          <cell r="J18" t="str">
            <v>GNQ - Equatorial Guinea</v>
          </cell>
          <cell r="K18" t="str">
            <v>CENTRAL</v>
          </cell>
          <cell r="L18" t="str">
            <v>Central Africa</v>
          </cell>
          <cell r="M18" t="str">
            <v>Afrique Centrale</v>
          </cell>
        </row>
        <row r="19">
          <cell r="G19" t="str">
            <v>ERI</v>
          </cell>
          <cell r="H19" t="str">
            <v>Eritrea</v>
          </cell>
          <cell r="I19" t="str">
            <v>Erythrée</v>
          </cell>
          <cell r="J19" t="str">
            <v>ERI - Eritrea</v>
          </cell>
          <cell r="K19" t="str">
            <v>EAST</v>
          </cell>
          <cell r="L19" t="str">
            <v>East Africa</v>
          </cell>
          <cell r="M19" t="str">
            <v>Afrique de l'Est</v>
          </cell>
        </row>
        <row r="20">
          <cell r="G20" t="str">
            <v>ETH</v>
          </cell>
          <cell r="H20" t="str">
            <v>Ethiopia</v>
          </cell>
          <cell r="I20" t="str">
            <v>Ethiopie</v>
          </cell>
          <cell r="J20" t="str">
            <v>ETH - Ethiopia</v>
          </cell>
          <cell r="K20" t="str">
            <v>EAST</v>
          </cell>
          <cell r="L20" t="str">
            <v>East Africa</v>
          </cell>
          <cell r="M20" t="str">
            <v>Afrique de l'Est</v>
          </cell>
        </row>
        <row r="21">
          <cell r="G21" t="str">
            <v>GAB</v>
          </cell>
          <cell r="H21" t="str">
            <v>Gabon</v>
          </cell>
          <cell r="I21" t="str">
            <v>Gabon</v>
          </cell>
          <cell r="J21" t="str">
            <v>GAB - Gabon</v>
          </cell>
          <cell r="K21" t="str">
            <v>CENTRAL</v>
          </cell>
          <cell r="L21" t="str">
            <v>Central Africa</v>
          </cell>
          <cell r="M21" t="str">
            <v>Afrique Centrale</v>
          </cell>
        </row>
        <row r="22">
          <cell r="G22" t="str">
            <v>GMB</v>
          </cell>
          <cell r="H22" t="str">
            <v>Gambia</v>
          </cell>
          <cell r="I22" t="str">
            <v>Gambie</v>
          </cell>
          <cell r="J22" t="str">
            <v>GMB - Gambia</v>
          </cell>
          <cell r="K22" t="str">
            <v>WEST</v>
          </cell>
          <cell r="L22" t="str">
            <v>West Africa</v>
          </cell>
          <cell r="M22" t="str">
            <v>Afrique de l'Ouest</v>
          </cell>
        </row>
        <row r="23">
          <cell r="G23" t="str">
            <v>GHA</v>
          </cell>
          <cell r="H23" t="str">
            <v>Ghana</v>
          </cell>
          <cell r="I23" t="str">
            <v>Ghana</v>
          </cell>
          <cell r="J23" t="str">
            <v>GHA - Ghana</v>
          </cell>
          <cell r="K23" t="str">
            <v>WEST</v>
          </cell>
          <cell r="L23" t="str">
            <v>West Africa</v>
          </cell>
          <cell r="M23" t="str">
            <v>Afrique de l'Ouest</v>
          </cell>
        </row>
        <row r="24">
          <cell r="G24" t="str">
            <v>GIN</v>
          </cell>
          <cell r="H24" t="str">
            <v>Guinea</v>
          </cell>
          <cell r="I24" t="str">
            <v>Guinée</v>
          </cell>
          <cell r="J24" t="str">
            <v>GIN - Guinea</v>
          </cell>
          <cell r="K24" t="str">
            <v>WEST</v>
          </cell>
          <cell r="L24" t="str">
            <v>West Africa</v>
          </cell>
          <cell r="M24" t="str">
            <v>Afrique de l'Ouest</v>
          </cell>
        </row>
        <row r="25">
          <cell r="G25" t="str">
            <v>GNB</v>
          </cell>
          <cell r="H25" t="str">
            <v>Guinea-Bissau</v>
          </cell>
          <cell r="I25" t="str">
            <v>Guinée-Bissau</v>
          </cell>
          <cell r="J25" t="str">
            <v>GNB - Guinea-Bissau</v>
          </cell>
          <cell r="K25" t="str">
            <v>WEST</v>
          </cell>
          <cell r="L25" t="str">
            <v>West Africa</v>
          </cell>
          <cell r="M25" t="str">
            <v>Afrique de l'Ouest</v>
          </cell>
        </row>
        <row r="26">
          <cell r="G26" t="str">
            <v>KEN</v>
          </cell>
          <cell r="H26" t="str">
            <v>Kenya</v>
          </cell>
          <cell r="I26" t="str">
            <v>Kenya</v>
          </cell>
          <cell r="J26" t="str">
            <v>KEN - Kenya</v>
          </cell>
          <cell r="K26" t="str">
            <v>EAST</v>
          </cell>
          <cell r="L26" t="str">
            <v>East Africa</v>
          </cell>
          <cell r="M26" t="str">
            <v>Afrique de l'Est</v>
          </cell>
        </row>
        <row r="27">
          <cell r="G27" t="str">
            <v>LSO</v>
          </cell>
          <cell r="H27" t="str">
            <v>Lesotho</v>
          </cell>
          <cell r="I27" t="str">
            <v>Lesotho</v>
          </cell>
          <cell r="J27" t="str">
            <v>LSO - Lesotho</v>
          </cell>
          <cell r="K27" t="str">
            <v>SOUTH</v>
          </cell>
          <cell r="L27" t="str">
            <v>Southern Africa</v>
          </cell>
          <cell r="M27" t="str">
            <v>Afrique Australe</v>
          </cell>
        </row>
        <row r="28">
          <cell r="G28" t="str">
            <v>LBR</v>
          </cell>
          <cell r="H28" t="str">
            <v>Liberia</v>
          </cell>
          <cell r="I28" t="str">
            <v>Libéria</v>
          </cell>
          <cell r="J28" t="str">
            <v>LBR - Liberia</v>
          </cell>
          <cell r="K28" t="str">
            <v>WEST</v>
          </cell>
          <cell r="L28" t="str">
            <v>West Africa</v>
          </cell>
          <cell r="M28" t="str">
            <v>Afrique de l'Ouest</v>
          </cell>
        </row>
        <row r="29">
          <cell r="G29" t="str">
            <v>LBY</v>
          </cell>
          <cell r="H29" t="str">
            <v>Libya</v>
          </cell>
          <cell r="I29" t="str">
            <v>Libye</v>
          </cell>
          <cell r="J29" t="str">
            <v>LBY - Libya</v>
          </cell>
          <cell r="K29" t="str">
            <v>NORTH</v>
          </cell>
          <cell r="L29" t="str">
            <v>North Africa</v>
          </cell>
          <cell r="M29" t="str">
            <v>Afrique du Nord</v>
          </cell>
        </row>
        <row r="30">
          <cell r="G30" t="str">
            <v>MDG</v>
          </cell>
          <cell r="H30" t="str">
            <v>Madagascar</v>
          </cell>
          <cell r="I30" t="str">
            <v>Madagascar</v>
          </cell>
          <cell r="J30" t="str">
            <v>MDG - Madagascar</v>
          </cell>
          <cell r="K30" t="str">
            <v>SOUTH</v>
          </cell>
          <cell r="L30" t="str">
            <v>Southern Africa</v>
          </cell>
          <cell r="M30" t="str">
            <v>Afrique Australe</v>
          </cell>
        </row>
        <row r="31">
          <cell r="G31" t="str">
            <v>MWI</v>
          </cell>
          <cell r="H31" t="str">
            <v>Malawi</v>
          </cell>
          <cell r="I31" t="str">
            <v>Malawi</v>
          </cell>
          <cell r="J31" t="str">
            <v>MWI - Malawi</v>
          </cell>
          <cell r="K31" t="str">
            <v>SOUTH</v>
          </cell>
          <cell r="L31" t="str">
            <v>Southern Africa</v>
          </cell>
          <cell r="M31" t="str">
            <v>Afrique Australe</v>
          </cell>
        </row>
        <row r="32">
          <cell r="G32" t="str">
            <v>MLI</v>
          </cell>
          <cell r="H32" t="str">
            <v>Mali</v>
          </cell>
          <cell r="I32" t="str">
            <v>Mali</v>
          </cell>
          <cell r="J32" t="str">
            <v>MLI - Mali</v>
          </cell>
          <cell r="K32" t="str">
            <v>WEST</v>
          </cell>
          <cell r="L32" t="str">
            <v>West Africa</v>
          </cell>
          <cell r="M32" t="str">
            <v>Afrique de l'Ouest</v>
          </cell>
        </row>
        <row r="33">
          <cell r="G33" t="str">
            <v>MRT</v>
          </cell>
          <cell r="H33" t="str">
            <v>Mauritania</v>
          </cell>
          <cell r="I33" t="str">
            <v>Mauritanie</v>
          </cell>
          <cell r="J33" t="str">
            <v>MRT - Mauritania</v>
          </cell>
          <cell r="K33" t="str">
            <v>NORTH</v>
          </cell>
          <cell r="L33" t="str">
            <v>North Africa</v>
          </cell>
          <cell r="M33" t="str">
            <v>Afrique du Nord</v>
          </cell>
        </row>
        <row r="34">
          <cell r="G34" t="str">
            <v>MUS</v>
          </cell>
          <cell r="H34" t="str">
            <v>Mauritius</v>
          </cell>
          <cell r="I34" t="str">
            <v>Maurice</v>
          </cell>
          <cell r="J34" t="str">
            <v>MUS - Mauritius</v>
          </cell>
          <cell r="K34" t="str">
            <v>SOUTH</v>
          </cell>
          <cell r="L34" t="str">
            <v>Southern Africa</v>
          </cell>
          <cell r="M34" t="str">
            <v>Afrique Australe</v>
          </cell>
        </row>
        <row r="35">
          <cell r="G35" t="str">
            <v>MAR</v>
          </cell>
          <cell r="H35" t="str">
            <v>Morocco</v>
          </cell>
          <cell r="I35" t="str">
            <v>Maroc</v>
          </cell>
          <cell r="J35" t="str">
            <v>MAR - Morocco</v>
          </cell>
          <cell r="K35" t="str">
            <v>NORTH</v>
          </cell>
          <cell r="L35" t="str">
            <v>North Africa</v>
          </cell>
          <cell r="M35" t="str">
            <v>Afrique du Nord</v>
          </cell>
        </row>
        <row r="36">
          <cell r="G36" t="str">
            <v>MOZ</v>
          </cell>
          <cell r="H36" t="str">
            <v>Mozambique</v>
          </cell>
          <cell r="I36" t="str">
            <v>Mozambique</v>
          </cell>
          <cell r="J36" t="str">
            <v>MOZ - Mozambique</v>
          </cell>
          <cell r="K36" t="str">
            <v>SOUTH</v>
          </cell>
          <cell r="L36" t="str">
            <v>Southern Africa</v>
          </cell>
          <cell r="M36" t="str">
            <v>Afrique Australe</v>
          </cell>
        </row>
        <row r="37">
          <cell r="G37" t="str">
            <v>NAM</v>
          </cell>
          <cell r="H37" t="str">
            <v>Namibia</v>
          </cell>
          <cell r="I37" t="str">
            <v>Namibie</v>
          </cell>
          <cell r="J37" t="str">
            <v>NAM - Namibia</v>
          </cell>
          <cell r="K37" t="str">
            <v>SOUTH</v>
          </cell>
          <cell r="L37" t="str">
            <v>Southern Africa</v>
          </cell>
          <cell r="M37" t="str">
            <v>Afrique Australe</v>
          </cell>
        </row>
        <row r="38">
          <cell r="G38" t="str">
            <v>NER</v>
          </cell>
          <cell r="H38" t="str">
            <v>Niger</v>
          </cell>
          <cell r="I38" t="str">
            <v>Niger</v>
          </cell>
          <cell r="J38" t="str">
            <v>NER - Niger</v>
          </cell>
          <cell r="K38" t="str">
            <v>WEST</v>
          </cell>
          <cell r="L38" t="str">
            <v>West Africa</v>
          </cell>
          <cell r="M38" t="str">
            <v>Afrique de l'Ouest</v>
          </cell>
        </row>
        <row r="39">
          <cell r="G39" t="str">
            <v>NGA</v>
          </cell>
          <cell r="H39" t="str">
            <v>Nigeria</v>
          </cell>
          <cell r="I39" t="str">
            <v>Nigéria</v>
          </cell>
          <cell r="J39" t="str">
            <v>NGA - Nigeria</v>
          </cell>
          <cell r="K39" t="str">
            <v>WEST</v>
          </cell>
          <cell r="L39" t="str">
            <v>West Africa</v>
          </cell>
          <cell r="M39" t="str">
            <v>Afrique de l'Ouest</v>
          </cell>
        </row>
        <row r="40">
          <cell r="G40" t="str">
            <v>RWA</v>
          </cell>
          <cell r="H40" t="str">
            <v>Rwanda</v>
          </cell>
          <cell r="I40" t="str">
            <v>Rwanda</v>
          </cell>
          <cell r="J40" t="str">
            <v>RWA - Rwanda</v>
          </cell>
          <cell r="K40" t="str">
            <v>CENTRAL</v>
          </cell>
          <cell r="L40" t="str">
            <v>Central Africa</v>
          </cell>
          <cell r="M40" t="str">
            <v>Afrique Centrale</v>
          </cell>
        </row>
        <row r="41">
          <cell r="G41" t="str">
            <v>STP</v>
          </cell>
          <cell r="H41" t="str">
            <v>Sao Tome and Principe</v>
          </cell>
          <cell r="I41" t="str">
            <v>Sao Tomé-et-Principe</v>
          </cell>
          <cell r="J41" t="str">
            <v>STP - Sao Tome and Principe</v>
          </cell>
          <cell r="K41" t="str">
            <v>CENTRAL</v>
          </cell>
          <cell r="L41" t="str">
            <v>Central Africa</v>
          </cell>
          <cell r="M41" t="str">
            <v>Afrique Centrale</v>
          </cell>
        </row>
        <row r="42">
          <cell r="G42" t="str">
            <v>SEN</v>
          </cell>
          <cell r="H42" t="str">
            <v>Senegal</v>
          </cell>
          <cell r="I42" t="str">
            <v>Sénégal</v>
          </cell>
          <cell r="J42" t="str">
            <v>SEN - Senegal</v>
          </cell>
          <cell r="K42" t="str">
            <v>WEST</v>
          </cell>
          <cell r="L42" t="str">
            <v>West Africa</v>
          </cell>
          <cell r="M42" t="str">
            <v>Afrique de l'Ouest</v>
          </cell>
        </row>
        <row r="43">
          <cell r="G43" t="str">
            <v>SYC</v>
          </cell>
          <cell r="H43" t="str">
            <v>Seychelles</v>
          </cell>
          <cell r="I43" t="str">
            <v>Seychelles</v>
          </cell>
          <cell r="J43" t="str">
            <v>SYC - Seychelles</v>
          </cell>
          <cell r="K43" t="str">
            <v>EAST</v>
          </cell>
          <cell r="L43" t="str">
            <v>East Africa</v>
          </cell>
          <cell r="M43" t="str">
            <v>Afrique de l'Est</v>
          </cell>
        </row>
        <row r="44">
          <cell r="G44" t="str">
            <v>SLE</v>
          </cell>
          <cell r="H44" t="str">
            <v>Sierra Leone</v>
          </cell>
          <cell r="I44" t="str">
            <v>Sierra Leone</v>
          </cell>
          <cell r="J44" t="str">
            <v>SLE - Sierra Leone</v>
          </cell>
          <cell r="K44" t="str">
            <v>WEST</v>
          </cell>
          <cell r="L44" t="str">
            <v>West Africa</v>
          </cell>
          <cell r="M44" t="str">
            <v>Afrique de l'Ouest</v>
          </cell>
        </row>
        <row r="45">
          <cell r="G45" t="str">
            <v>SOM</v>
          </cell>
          <cell r="H45" t="str">
            <v>Somalia</v>
          </cell>
          <cell r="I45" t="str">
            <v>Somalie</v>
          </cell>
          <cell r="J45" t="str">
            <v>SOM - Somalia</v>
          </cell>
          <cell r="K45" t="str">
            <v>EAST</v>
          </cell>
          <cell r="L45" t="str">
            <v>East Africa</v>
          </cell>
          <cell r="M45" t="str">
            <v>Afrique de l'Est</v>
          </cell>
        </row>
        <row r="46">
          <cell r="G46" t="str">
            <v>ZAF</v>
          </cell>
          <cell r="H46" t="str">
            <v>South Africa</v>
          </cell>
          <cell r="I46" t="str">
            <v>Afrique du Sud</v>
          </cell>
          <cell r="J46" t="str">
            <v>ZAF - South Africa</v>
          </cell>
          <cell r="K46" t="str">
            <v>SOUTH</v>
          </cell>
          <cell r="L46" t="str">
            <v>Southern Africa</v>
          </cell>
          <cell r="M46" t="str">
            <v>Afrique Australe</v>
          </cell>
        </row>
        <row r="47">
          <cell r="G47" t="str">
            <v>SSD</v>
          </cell>
          <cell r="H47" t="str">
            <v>South Sudan</v>
          </cell>
          <cell r="I47" t="str">
            <v>Soudan du Sud</v>
          </cell>
          <cell r="J47" t="str">
            <v>SSD - South Sudan</v>
          </cell>
          <cell r="K47" t="str">
            <v>EAST</v>
          </cell>
          <cell r="L47" t="str">
            <v>East Africa</v>
          </cell>
          <cell r="M47" t="str">
            <v>Afrique de l'Est</v>
          </cell>
        </row>
        <row r="48">
          <cell r="G48" t="str">
            <v>SDN</v>
          </cell>
          <cell r="H48" t="str">
            <v>Sudan</v>
          </cell>
          <cell r="I48" t="str">
            <v>Soudan</v>
          </cell>
          <cell r="J48" t="str">
            <v>SDN - Sudan</v>
          </cell>
          <cell r="K48" t="str">
            <v>EAST</v>
          </cell>
          <cell r="L48" t="str">
            <v>East Africa</v>
          </cell>
          <cell r="M48" t="str">
            <v>Afrique de l'Est</v>
          </cell>
        </row>
        <row r="49">
          <cell r="G49" t="str">
            <v>SWZ</v>
          </cell>
          <cell r="H49" t="str">
            <v>Swaziland</v>
          </cell>
          <cell r="I49" t="str">
            <v>Swaziland</v>
          </cell>
          <cell r="J49" t="str">
            <v>SWZ - Swaziland</v>
          </cell>
          <cell r="K49" t="str">
            <v>SOUTH</v>
          </cell>
          <cell r="L49" t="str">
            <v>Southern Africa</v>
          </cell>
          <cell r="M49" t="str">
            <v>Afrique Australe</v>
          </cell>
        </row>
        <row r="50">
          <cell r="G50" t="str">
            <v>TZA</v>
          </cell>
          <cell r="H50" t="str">
            <v>Tanzania</v>
          </cell>
          <cell r="I50" t="str">
            <v>Tanzanie</v>
          </cell>
          <cell r="J50" t="str">
            <v>TZA - Tanzania</v>
          </cell>
          <cell r="K50" t="str">
            <v>EAST</v>
          </cell>
          <cell r="L50" t="str">
            <v>East Africa</v>
          </cell>
          <cell r="M50" t="str">
            <v>Afrique de l'Est</v>
          </cell>
        </row>
        <row r="51">
          <cell r="G51" t="str">
            <v>TGO</v>
          </cell>
          <cell r="H51" t="str">
            <v>Togo</v>
          </cell>
          <cell r="I51" t="str">
            <v>Togo</v>
          </cell>
          <cell r="J51" t="str">
            <v>TGO - Togo</v>
          </cell>
          <cell r="K51" t="str">
            <v>WEST</v>
          </cell>
          <cell r="L51" t="str">
            <v>West Africa</v>
          </cell>
          <cell r="M51" t="str">
            <v>Afrique de l'Ouest</v>
          </cell>
        </row>
        <row r="52">
          <cell r="G52" t="str">
            <v>TUN</v>
          </cell>
          <cell r="H52" t="str">
            <v>Tunisia</v>
          </cell>
          <cell r="I52" t="str">
            <v>Tunisie</v>
          </cell>
          <cell r="J52" t="str">
            <v>TUN - Tunisia</v>
          </cell>
          <cell r="K52" t="str">
            <v>NORTH</v>
          </cell>
          <cell r="L52" t="str">
            <v>North Africa</v>
          </cell>
          <cell r="M52" t="str">
            <v>Afrique du Nord</v>
          </cell>
        </row>
        <row r="53">
          <cell r="G53" t="str">
            <v>UGA</v>
          </cell>
          <cell r="H53" t="str">
            <v>Uganda</v>
          </cell>
          <cell r="I53" t="str">
            <v>Ouganda</v>
          </cell>
          <cell r="J53" t="str">
            <v>UGA - Uganda</v>
          </cell>
          <cell r="K53" t="str">
            <v>EAST</v>
          </cell>
          <cell r="L53" t="str">
            <v>East Africa</v>
          </cell>
          <cell r="M53" t="str">
            <v>Afrique de l'Est</v>
          </cell>
        </row>
        <row r="54">
          <cell r="G54" t="str">
            <v>ZMB</v>
          </cell>
          <cell r="H54" t="str">
            <v>Zambia</v>
          </cell>
          <cell r="I54" t="str">
            <v>Zambie</v>
          </cell>
          <cell r="J54" t="str">
            <v>ZMB - Zambia</v>
          </cell>
          <cell r="K54" t="str">
            <v>SOUTH</v>
          </cell>
          <cell r="L54" t="str">
            <v>Southern Africa</v>
          </cell>
          <cell r="M54" t="str">
            <v>Afrique Australe</v>
          </cell>
        </row>
        <row r="55">
          <cell r="G55" t="str">
            <v>ZWE</v>
          </cell>
          <cell r="H55" t="str">
            <v>Zimbabwe</v>
          </cell>
          <cell r="I55" t="str">
            <v>Zimbabwe</v>
          </cell>
          <cell r="J55" t="str">
            <v>ZWE - Zimbabwe</v>
          </cell>
          <cell r="K55" t="str">
            <v>SOUTH</v>
          </cell>
          <cell r="L55" t="str">
            <v>Southern Africa</v>
          </cell>
          <cell r="M55" t="str">
            <v>Afrique Australe</v>
          </cell>
        </row>
      </sheetData>
      <sheetData sheetId="1">
        <row r="7">
          <cell r="V7" t="str">
            <v>Gabon</v>
          </cell>
          <cell r="W7" t="str">
            <v>Central Africa</v>
          </cell>
          <cell r="X7" t="str">
            <v>Africa</v>
          </cell>
        </row>
        <row r="8">
          <cell r="U8" t="str">
            <v>Political Stability</v>
          </cell>
          <cell r="V8">
            <v>-6.7835003137588501E-2</v>
          </cell>
          <cell r="W8">
            <v>-1.0843071436796055</v>
          </cell>
          <cell r="X8">
            <v>-0.66741195688438093</v>
          </cell>
        </row>
        <row r="9">
          <cell r="U9" t="str">
            <v>Rule of Law</v>
          </cell>
          <cell r="V9">
            <v>-0.58434921503067005</v>
          </cell>
          <cell r="W9">
            <v>-0.89931138776815922</v>
          </cell>
          <cell r="X9">
            <v>-0.72180716967624126</v>
          </cell>
        </row>
        <row r="10">
          <cell r="U10" t="str">
            <v>Voice and Accountability</v>
          </cell>
          <cell r="V10">
            <v>-0.96430021524429299</v>
          </cell>
          <cell r="W10">
            <v>-1.0734259165250337</v>
          </cell>
          <cell r="X10">
            <v>-0.57567698984510352</v>
          </cell>
        </row>
        <row r="15">
          <cell r="V15">
            <v>2010</v>
          </cell>
          <cell r="W15">
            <v>2011</v>
          </cell>
          <cell r="X15">
            <v>2012</v>
          </cell>
          <cell r="Y15">
            <v>2013</v>
          </cell>
          <cell r="Z15">
            <v>2014</v>
          </cell>
          <cell r="AA15">
            <v>2015</v>
          </cell>
          <cell r="AB15">
            <v>2016</v>
          </cell>
          <cell r="AC15">
            <v>2017</v>
          </cell>
          <cell r="AD15">
            <v>2018</v>
          </cell>
        </row>
        <row r="16">
          <cell r="U16" t="str">
            <v>Central Africa</v>
          </cell>
          <cell r="V16">
            <v>9.2534701943591404</v>
          </cell>
          <cell r="W16">
            <v>5.0318722907607301</v>
          </cell>
          <cell r="X16">
            <v>5.1040408345978925</v>
          </cell>
          <cell r="Y16">
            <v>5.7712196735608607</v>
          </cell>
          <cell r="Z16">
            <v>6.0867325937860164</v>
          </cell>
          <cell r="AA16">
            <v>3.1649869827464228</v>
          </cell>
          <cell r="AB16">
            <v>0.41978292272871948</v>
          </cell>
          <cell r="AC16">
            <v>2.6924912418320393</v>
          </cell>
          <cell r="AD16">
            <v>3.4461309463438456</v>
          </cell>
        </row>
        <row r="17">
          <cell r="U17" t="str">
            <v>Africa</v>
          </cell>
          <cell r="V17">
            <v>5.8054653492427404</v>
          </cell>
          <cell r="W17">
            <v>2.9453145149029436</v>
          </cell>
          <cell r="X17">
            <v>7.2816673449104714</v>
          </cell>
          <cell r="Y17">
            <v>3.5629747524254656</v>
          </cell>
          <cell r="Z17">
            <v>3.7153877340979906</v>
          </cell>
          <cell r="AA17">
            <v>3.3887961138750606</v>
          </cell>
          <cell r="AB17">
            <v>2.2705075128653478</v>
          </cell>
          <cell r="AC17">
            <v>3.7141867586121711</v>
          </cell>
          <cell r="AD17">
            <v>3.8232551034901787</v>
          </cell>
        </row>
        <row r="18">
          <cell r="U18" t="str">
            <v>Gabon</v>
          </cell>
          <cell r="V18">
            <v>6.2704105862510602</v>
          </cell>
          <cell r="W18">
            <v>7.0917533413981744</v>
          </cell>
          <cell r="X18">
            <v>5.2510769186405497</v>
          </cell>
          <cell r="Y18">
            <v>5.5169942273081745</v>
          </cell>
          <cell r="Z18">
            <v>4.4352827787949423</v>
          </cell>
          <cell r="AA18">
            <v>3.8785227369339879</v>
          </cell>
          <cell r="AB18">
            <v>2.0818599027031723</v>
          </cell>
          <cell r="AC18">
            <v>0.81989063166054166</v>
          </cell>
          <cell r="AD18">
            <v>2.6871760531289084</v>
          </cell>
        </row>
        <row r="35">
          <cell r="V35">
            <v>2010</v>
          </cell>
          <cell r="W35">
            <v>2011</v>
          </cell>
          <cell r="X35">
            <v>2012</v>
          </cell>
          <cell r="Y35">
            <v>2013</v>
          </cell>
          <cell r="Z35">
            <v>2014</v>
          </cell>
          <cell r="AA35">
            <v>2015</v>
          </cell>
          <cell r="AB35">
            <v>2016</v>
          </cell>
          <cell r="AC35">
            <v>2017</v>
          </cell>
          <cell r="AD35">
            <v>2018</v>
          </cell>
        </row>
        <row r="36">
          <cell r="U36" t="str">
            <v>Central Africa</v>
          </cell>
          <cell r="V36">
            <v>11.291726696779868</v>
          </cell>
          <cell r="W36">
            <v>9.663167159264475</v>
          </cell>
          <cell r="X36">
            <v>10.454244377761214</v>
          </cell>
          <cell r="Y36">
            <v>7.6211298646751136</v>
          </cell>
          <cell r="Z36">
            <v>7.2909980098254445</v>
          </cell>
          <cell r="AA36">
            <v>8.2308928663207936</v>
          </cell>
          <cell r="AB36">
            <v>12.755787965653331</v>
          </cell>
          <cell r="AC36">
            <v>13.007144376862856</v>
          </cell>
          <cell r="AD36">
            <v>10.985944023464667</v>
          </cell>
        </row>
        <row r="37">
          <cell r="U37" t="str">
            <v>Africa</v>
          </cell>
          <cell r="V37">
            <v>6.0837531748016982</v>
          </cell>
          <cell r="W37">
            <v>9.0927703330882395</v>
          </cell>
          <cell r="X37">
            <v>9.2004159188312507</v>
          </cell>
          <cell r="Y37">
            <v>6.7167675045573638</v>
          </cell>
          <cell r="Z37">
            <v>7.071393516988711</v>
          </cell>
          <cell r="AA37">
            <v>7.3628088329528385</v>
          </cell>
          <cell r="AB37">
            <v>10.031100843010798</v>
          </cell>
          <cell r="AC37">
            <v>12.744276682105316</v>
          </cell>
          <cell r="AD37">
            <v>11.008521747089439</v>
          </cell>
        </row>
        <row r="38">
          <cell r="U38" t="str">
            <v>Gabon</v>
          </cell>
          <cell r="V38">
            <v>1.4470732942616849</v>
          </cell>
          <cell r="W38">
            <v>1.2623921260969126</v>
          </cell>
          <cell r="X38">
            <v>2.6834765459921215</v>
          </cell>
          <cell r="Y38">
            <v>0.48014267096520769</v>
          </cell>
          <cell r="Z38">
            <v>4.5122533961364724</v>
          </cell>
          <cell r="AA38">
            <v>-0.14323699542765667</v>
          </cell>
          <cell r="AB38">
            <v>2.086340992164736</v>
          </cell>
          <cell r="AC38">
            <v>3.0154141511465724</v>
          </cell>
          <cell r="AD38">
            <v>2.6972200503893049</v>
          </cell>
        </row>
        <row r="45">
          <cell r="V45">
            <v>2010</v>
          </cell>
          <cell r="W45">
            <v>2011</v>
          </cell>
          <cell r="X45">
            <v>2012</v>
          </cell>
          <cell r="Y45">
            <v>2013</v>
          </cell>
          <cell r="Z45">
            <v>2014</v>
          </cell>
          <cell r="AA45">
            <v>2015</v>
          </cell>
          <cell r="AB45">
            <v>2016</v>
          </cell>
          <cell r="AC45">
            <v>2017</v>
          </cell>
          <cell r="AD45">
            <v>2018</v>
          </cell>
        </row>
        <row r="46">
          <cell r="S46" t="str">
            <v>Gabon: Total revenue and grants as % GDP</v>
          </cell>
          <cell r="V46">
            <v>25.789341853647606</v>
          </cell>
          <cell r="W46">
            <v>23.483414126842398</v>
          </cell>
          <cell r="X46">
            <v>30.153758599316234</v>
          </cell>
          <cell r="Y46">
            <v>31.605458105031314</v>
          </cell>
          <cell r="Z46">
            <v>29.735110105475709</v>
          </cell>
          <cell r="AA46">
            <v>21.136139701073738</v>
          </cell>
          <cell r="AB46">
            <v>17.137627581040686</v>
          </cell>
          <cell r="AC46">
            <v>17.894300106834184</v>
          </cell>
          <cell r="AD46">
            <v>18.212566855294753</v>
          </cell>
        </row>
        <row r="57">
          <cell r="V57">
            <v>2010</v>
          </cell>
          <cell r="W57">
            <v>2011</v>
          </cell>
          <cell r="X57">
            <v>2012</v>
          </cell>
          <cell r="Y57">
            <v>2013</v>
          </cell>
          <cell r="Z57">
            <v>2014</v>
          </cell>
          <cell r="AA57">
            <v>2015</v>
          </cell>
          <cell r="AB57">
            <v>2016</v>
          </cell>
          <cell r="AC57">
            <v>2017</v>
          </cell>
          <cell r="AD57">
            <v>2018</v>
          </cell>
        </row>
        <row r="58">
          <cell r="U58" t="str">
            <v>Gabon</v>
          </cell>
          <cell r="V58">
            <v>2.6986214329197011</v>
          </cell>
          <cell r="W58">
            <v>1.7426002466105361</v>
          </cell>
          <cell r="X58">
            <v>6.204178226203493</v>
          </cell>
          <cell r="Y58">
            <v>-3.0691106200112803</v>
          </cell>
          <cell r="Z58">
            <v>5.979626097695288</v>
          </cell>
          <cell r="AA58">
            <v>-1.1171942756367876</v>
          </cell>
          <cell r="AB58">
            <v>-4.7100598525004784</v>
          </cell>
          <cell r="AC58">
            <v>-3.5269367977410404</v>
          </cell>
          <cell r="AD58">
            <v>-3.0187634941235539</v>
          </cell>
        </row>
        <row r="59">
          <cell r="U59" t="str">
            <v>Central Africa</v>
          </cell>
          <cell r="V59">
            <v>-2.4769713283778971</v>
          </cell>
          <cell r="W59">
            <v>-1.9946103835069846</v>
          </cell>
          <cell r="X59">
            <v>-2.1397653847220899</v>
          </cell>
          <cell r="Y59">
            <v>-3.5811402115547515</v>
          </cell>
          <cell r="Z59">
            <v>-2.0961726177522357</v>
          </cell>
          <cell r="AA59">
            <v>-3.7877873229946553</v>
          </cell>
          <cell r="AB59">
            <v>-4.3681643261161067</v>
          </cell>
          <cell r="AC59">
            <v>-5.0433234109743452</v>
          </cell>
          <cell r="AD59">
            <v>-4.6060224240580405</v>
          </cell>
        </row>
        <row r="60">
          <cell r="U60" t="str">
            <v>Africa</v>
          </cell>
          <cell r="V60">
            <v>-2.5351461881264599</v>
          </cell>
          <cell r="W60">
            <v>-2.8532763043190541</v>
          </cell>
          <cell r="X60">
            <v>-2.4952813409494632</v>
          </cell>
          <cell r="Y60">
            <v>-4.2909257871968771</v>
          </cell>
          <cell r="Z60">
            <v>-5.2450513756604664</v>
          </cell>
          <cell r="AA60">
            <v>-6.8396374045021577</v>
          </cell>
          <cell r="AB60">
            <v>-6.7897558672271572</v>
          </cell>
          <cell r="AC60">
            <v>-5.3419245039468946</v>
          </cell>
          <cell r="AD60">
            <v>-5.2075023934058216</v>
          </cell>
        </row>
        <row r="66">
          <cell r="V66">
            <v>2010</v>
          </cell>
          <cell r="W66">
            <v>2011</v>
          </cell>
          <cell r="X66">
            <v>2012</v>
          </cell>
          <cell r="Y66">
            <v>2013</v>
          </cell>
          <cell r="Z66">
            <v>2014</v>
          </cell>
          <cell r="AA66">
            <v>2015</v>
          </cell>
          <cell r="AB66">
            <v>2016</v>
          </cell>
          <cell r="AC66">
            <v>2017</v>
          </cell>
          <cell r="AD66">
            <v>2018</v>
          </cell>
        </row>
        <row r="67">
          <cell r="U67" t="str">
            <v>Gabon</v>
          </cell>
          <cell r="V67">
            <v>14.904037397130429</v>
          </cell>
          <cell r="W67">
            <v>21.017196960356564</v>
          </cell>
          <cell r="X67">
            <v>17.640846398753919</v>
          </cell>
          <cell r="Y67">
            <v>6.9938891984118001</v>
          </cell>
          <cell r="Z67">
            <v>7.3158962522832933</v>
          </cell>
          <cell r="AA67">
            <v>-5.6533680125314758</v>
          </cell>
          <cell r="AB67">
            <v>-10.211034771584341</v>
          </cell>
          <cell r="AC67">
            <v>-9.0024758369530389</v>
          </cell>
          <cell r="AD67">
            <v>-5.5700402226047689</v>
          </cell>
        </row>
        <row r="68">
          <cell r="U68" t="str">
            <v>Central Africa</v>
          </cell>
          <cell r="V68">
            <v>1.0952625380251177</v>
          </cell>
          <cell r="W68">
            <v>0.43870560729340546</v>
          </cell>
          <cell r="X68">
            <v>0.83862845475643244</v>
          </cell>
          <cell r="Y68">
            <v>0.63846874097446493</v>
          </cell>
          <cell r="Z68">
            <v>-1.4288240265291015</v>
          </cell>
          <cell r="AA68">
            <v>-4.1378174476310043</v>
          </cell>
          <cell r="AB68">
            <v>-1.65008912206194</v>
          </cell>
          <cell r="AC68">
            <v>-1.0107164405632987</v>
          </cell>
          <cell r="AD68">
            <v>-1.7436850184061079</v>
          </cell>
        </row>
        <row r="69">
          <cell r="U69" t="str">
            <v>Africa</v>
          </cell>
          <cell r="V69">
            <v>0.14412739537383823</v>
          </cell>
          <cell r="W69">
            <v>-0.70562396698650764</v>
          </cell>
          <cell r="X69">
            <v>-0.95029626522309052</v>
          </cell>
          <cell r="Y69">
            <v>-2.7147974499073402</v>
          </cell>
          <cell r="Z69">
            <v>-4.7219942609451016</v>
          </cell>
          <cell r="AA69">
            <v>-6.6498828808505399</v>
          </cell>
          <cell r="AB69">
            <v>-5.6083609683609827</v>
          </cell>
          <cell r="AC69">
            <v>-4.4175508563523032</v>
          </cell>
          <cell r="AD69">
            <v>-4.2781049140875567</v>
          </cell>
        </row>
        <row r="87">
          <cell r="U87" t="str">
            <v>Agriculture, forestry, fishing &amp; hunting</v>
          </cell>
          <cell r="V87">
            <v>4.7250892316414754</v>
          </cell>
        </row>
        <row r="88">
          <cell r="U88" t="str">
            <v xml:space="preserve">Mining and quarrying </v>
          </cell>
          <cell r="V88">
            <v>34.237911487109223</v>
          </cell>
        </row>
        <row r="89">
          <cell r="U89" t="str">
            <v>Manufacturing</v>
          </cell>
          <cell r="V89">
            <v>6.9001507595964284</v>
          </cell>
        </row>
        <row r="90">
          <cell r="U90" t="str">
            <v>Electricity, gas and water</v>
          </cell>
          <cell r="V90">
            <v>0.89606596958712648</v>
          </cell>
        </row>
        <row r="91">
          <cell r="U91" t="str">
            <v>Construction</v>
          </cell>
          <cell r="V91">
            <v>5.8502260821527656</v>
          </cell>
        </row>
        <row r="92">
          <cell r="U92" t="str">
            <v xml:space="preserve">Wholesale and retail trade, hotels and restaurants </v>
          </cell>
          <cell r="V92">
            <v>5.7017249294506636</v>
          </cell>
        </row>
        <row r="93">
          <cell r="U93" t="str">
            <v xml:space="preserve">Transport, storage and communication               </v>
          </cell>
          <cell r="V93">
            <v>5.5644085777673196</v>
          </cell>
        </row>
        <row r="94">
          <cell r="U94" t="str">
            <v xml:space="preserve">Finance, real estate and business services         </v>
          </cell>
          <cell r="V94">
            <v>16.864413290307262</v>
          </cell>
        </row>
        <row r="95">
          <cell r="U95" t="str">
            <v xml:space="preserve">Public administration and Defense                      </v>
          </cell>
          <cell r="V95">
            <v>11.08881026541115</v>
          </cell>
        </row>
        <row r="96">
          <cell r="U96" t="str">
            <v xml:space="preserve">Other services                                   </v>
          </cell>
          <cell r="V96" t="str">
            <v>...</v>
          </cell>
        </row>
        <row r="100">
          <cell r="V100" t="str">
            <v>Gabon</v>
          </cell>
          <cell r="W100" t="str">
            <v>Central Africa</v>
          </cell>
          <cell r="X100" t="str">
            <v>Africa</v>
          </cell>
        </row>
        <row r="101">
          <cell r="U101" t="str">
            <v>Annual Export Growth (%)</v>
          </cell>
          <cell r="V101">
            <v>-4.0592688617373796</v>
          </cell>
          <cell r="W101">
            <v>-8.2398451175301393</v>
          </cell>
          <cell r="X101">
            <v>1.2188133166827351</v>
          </cell>
        </row>
        <row r="102">
          <cell r="U102" t="str">
            <v>Aid per Capita (US $)</v>
          </cell>
          <cell r="V102">
            <v>57.254076411413259</v>
          </cell>
          <cell r="W102">
            <v>36.236732968031575</v>
          </cell>
          <cell r="X102">
            <v>37.903526216160365</v>
          </cell>
        </row>
        <row r="103">
          <cell r="U103" t="str">
            <v>Foreign Direct Investment as % of Gross Fixed Capital Formation</v>
          </cell>
          <cell r="V103">
            <v>14.656515605216144</v>
          </cell>
          <cell r="W103">
            <v>21.580553805856933</v>
          </cell>
          <cell r="X103">
            <v>13.353858453814674</v>
          </cell>
        </row>
        <row r="253">
          <cell r="V253">
            <v>2009</v>
          </cell>
          <cell r="W253">
            <v>2010</v>
          </cell>
          <cell r="X253">
            <v>2011</v>
          </cell>
          <cell r="Y253">
            <v>2012</v>
          </cell>
          <cell r="Z253">
            <v>2013</v>
          </cell>
          <cell r="AA253">
            <v>2014</v>
          </cell>
          <cell r="AB253">
            <v>2015</v>
          </cell>
        </row>
        <row r="254">
          <cell r="U254" t="str">
            <v>Gabon</v>
          </cell>
          <cell r="V254" t="str">
            <v>...</v>
          </cell>
          <cell r="W254">
            <v>0.66434090292824255</v>
          </cell>
          <cell r="X254">
            <v>0.66921824626344673</v>
          </cell>
          <cell r="Y254">
            <v>0.67820732131599037</v>
          </cell>
          <cell r="Z254">
            <v>0.68686567035913204</v>
          </cell>
          <cell r="AA254">
            <v>0.69393736792895</v>
          </cell>
          <cell r="AB254">
            <v>0.69712399926440072</v>
          </cell>
        </row>
        <row r="255">
          <cell r="U255" t="str">
            <v>Average Africa</v>
          </cell>
          <cell r="V255" t="str">
            <v>...</v>
          </cell>
          <cell r="W255">
            <v>0.50406009170064159</v>
          </cell>
          <cell r="X255">
            <v>0.51012899499363706</v>
          </cell>
          <cell r="Y255">
            <v>0.51684148732905333</v>
          </cell>
          <cell r="Z255">
            <v>0.52204324106201472</v>
          </cell>
          <cell r="AA255">
            <v>0.52597582198842563</v>
          </cell>
          <cell r="AB255">
            <v>0.52950680679770423</v>
          </cell>
        </row>
        <row r="276">
          <cell r="V276" t="str">
            <v>Gabon</v>
          </cell>
          <cell r="W276" t="str">
            <v>Africa</v>
          </cell>
        </row>
        <row r="277">
          <cell r="U277" t="str">
            <v>Per Capita CO2 Emissions (metric tons)</v>
          </cell>
          <cell r="V277" t="str">
            <v>...</v>
          </cell>
          <cell r="W277" t="str">
            <v>...</v>
          </cell>
        </row>
        <row r="278">
          <cell r="U278" t="str">
            <v>Agricultural Land (as % of land area)</v>
          </cell>
          <cell r="V278">
            <v>20.025614157643499</v>
          </cell>
          <cell r="W278" t="str">
            <v>...</v>
          </cell>
        </row>
        <row r="279">
          <cell r="U279" t="str">
            <v>Forest (As % of Land Area)</v>
          </cell>
          <cell r="V279">
            <v>89.26145845461248</v>
          </cell>
          <cell r="W279" t="str">
            <v>...</v>
          </cell>
        </row>
        <row r="282">
          <cell r="W282" t="str">
            <v>GAB</v>
          </cell>
        </row>
        <row r="283">
          <cell r="U283" t="str">
            <v>Overall AIDI Index</v>
          </cell>
          <cell r="W283">
            <v>28.075664881068242</v>
          </cell>
        </row>
        <row r="284">
          <cell r="U284" t="str">
            <v>Transport Composite Index</v>
          </cell>
          <cell r="W284">
            <v>1.8588510754107601</v>
          </cell>
        </row>
        <row r="285">
          <cell r="U285" t="str">
            <v>Electricity Composite Index</v>
          </cell>
          <cell r="W285">
            <v>6.6665526251178333</v>
          </cell>
        </row>
        <row r="286">
          <cell r="U286" t="str">
            <v xml:space="preserve">ICT Composite Index </v>
          </cell>
          <cell r="W286">
            <v>13.092495938374565</v>
          </cell>
        </row>
        <row r="287">
          <cell r="U287" t="str">
            <v>Water &amp; Sanitation Composite Index</v>
          </cell>
          <cell r="W287">
            <v>39.617204266924361</v>
          </cell>
        </row>
      </sheetData>
      <sheetData sheetId="2">
        <row r="7">
          <cell r="X7" t="str">
            <v>Gabon</v>
          </cell>
          <cell r="Y7" t="str">
            <v>Afrique Centrale</v>
          </cell>
          <cell r="Z7" t="str">
            <v>Afrique</v>
          </cell>
        </row>
        <row r="8">
          <cell r="W8" t="str">
            <v>Stabilité politique</v>
          </cell>
          <cell r="X8">
            <v>-6.7835003137588501E-2</v>
          </cell>
          <cell r="Y8">
            <v>-1.0843071436796055</v>
          </cell>
          <cell r="Z8">
            <v>-0.66741195688438093</v>
          </cell>
        </row>
        <row r="9">
          <cell r="W9" t="str">
            <v>Etat de droit</v>
          </cell>
          <cell r="X9">
            <v>-0.58434921503067005</v>
          </cell>
          <cell r="Y9">
            <v>-0.89931138776815922</v>
          </cell>
          <cell r="Z9">
            <v>-0.72180716967624126</v>
          </cell>
        </row>
        <row r="10">
          <cell r="W10" t="str">
            <v>Ecoute et responsabilité</v>
          </cell>
          <cell r="X10">
            <v>-0.96430021524429299</v>
          </cell>
          <cell r="Y10">
            <v>-1.0734259165250337</v>
          </cell>
          <cell r="Z10">
            <v>-0.57567698984510352</v>
          </cell>
        </row>
        <row r="15">
          <cell r="X15">
            <v>2010</v>
          </cell>
          <cell r="Y15">
            <v>2011</v>
          </cell>
          <cell r="Z15">
            <v>2012</v>
          </cell>
          <cell r="AA15">
            <v>2013</v>
          </cell>
          <cell r="AB15">
            <v>2014</v>
          </cell>
          <cell r="AC15">
            <v>2015</v>
          </cell>
          <cell r="AD15">
            <v>2016</v>
          </cell>
          <cell r="AE15">
            <v>2017</v>
          </cell>
          <cell r="AF15">
            <v>2018</v>
          </cell>
        </row>
        <row r="16">
          <cell r="W16" t="str">
            <v>Afrique Centrale</v>
          </cell>
          <cell r="X16">
            <v>9.2534701943591404</v>
          </cell>
          <cell r="Y16">
            <v>5.0318722907607301</v>
          </cell>
          <cell r="Z16">
            <v>5.1040408345978925</v>
          </cell>
          <cell r="AA16">
            <v>5.7712196735608607</v>
          </cell>
          <cell r="AB16">
            <v>6.0867325937860164</v>
          </cell>
          <cell r="AC16">
            <v>3.1649869827464228</v>
          </cell>
          <cell r="AD16">
            <v>0.41978292272871948</v>
          </cell>
          <cell r="AE16">
            <v>2.6924912418320393</v>
          </cell>
          <cell r="AF16">
            <v>3.4461309463438456</v>
          </cell>
        </row>
        <row r="17">
          <cell r="W17" t="str">
            <v>Afrique</v>
          </cell>
          <cell r="X17">
            <v>5.8054653492427404</v>
          </cell>
          <cell r="Y17">
            <v>2.9453145149029436</v>
          </cell>
          <cell r="Z17">
            <v>7.2816673449104714</v>
          </cell>
          <cell r="AA17">
            <v>3.5629747524254656</v>
          </cell>
          <cell r="AB17">
            <v>3.7153877340979906</v>
          </cell>
          <cell r="AC17">
            <v>3.3887961138750606</v>
          </cell>
          <cell r="AD17">
            <v>2.2705075128653478</v>
          </cell>
          <cell r="AE17">
            <v>3.7141867586121711</v>
          </cell>
          <cell r="AF17">
            <v>3.8232551034901787</v>
          </cell>
        </row>
        <row r="18">
          <cell r="W18" t="str">
            <v>Gabon</v>
          </cell>
          <cell r="X18">
            <v>6.2704105862510602</v>
          </cell>
          <cell r="Y18">
            <v>7.0917533413981744</v>
          </cell>
          <cell r="Z18">
            <v>5.2510769186405497</v>
          </cell>
          <cell r="AA18">
            <v>5.5169942273081745</v>
          </cell>
          <cell r="AB18">
            <v>4.4352827787949423</v>
          </cell>
          <cell r="AC18">
            <v>3.8785227369339879</v>
          </cell>
          <cell r="AD18">
            <v>2.0818599027031723</v>
          </cell>
          <cell r="AE18">
            <v>0.81989063166054166</v>
          </cell>
          <cell r="AF18">
            <v>2.6871760531289084</v>
          </cell>
        </row>
        <row r="21">
          <cell r="X21">
            <v>2010</v>
          </cell>
          <cell r="Y21">
            <v>2011</v>
          </cell>
          <cell r="Z21">
            <v>2012</v>
          </cell>
          <cell r="AA21">
            <v>2013</v>
          </cell>
          <cell r="AB21">
            <v>2014</v>
          </cell>
          <cell r="AC21">
            <v>2015</v>
          </cell>
          <cell r="AD21">
            <v>2016</v>
          </cell>
          <cell r="AE21">
            <v>2017</v>
          </cell>
          <cell r="AF21">
            <v>2018</v>
          </cell>
        </row>
        <row r="22">
          <cell r="W22" t="str">
            <v>Afrique Centrale</v>
          </cell>
          <cell r="X22">
            <v>11.291726696779868</v>
          </cell>
          <cell r="Y22">
            <v>9.663167159264475</v>
          </cell>
          <cell r="Z22">
            <v>10.454244377761214</v>
          </cell>
          <cell r="AA22">
            <v>7.6211298646751136</v>
          </cell>
          <cell r="AB22">
            <v>7.2909980098254445</v>
          </cell>
          <cell r="AC22">
            <v>8.2308928663207936</v>
          </cell>
          <cell r="AD22">
            <v>12.755787965653331</v>
          </cell>
          <cell r="AE22">
            <v>13.007144376862856</v>
          </cell>
          <cell r="AF22">
            <v>10.985944023464667</v>
          </cell>
        </row>
        <row r="23">
          <cell r="W23" t="str">
            <v>Afrique</v>
          </cell>
          <cell r="X23">
            <v>6.0837531748016982</v>
          </cell>
          <cell r="Y23">
            <v>9.0927703330882395</v>
          </cell>
          <cell r="Z23">
            <v>9.2004159188312507</v>
          </cell>
          <cell r="AA23">
            <v>6.7167675045573638</v>
          </cell>
          <cell r="AB23">
            <v>7.071393516988711</v>
          </cell>
          <cell r="AC23">
            <v>7.3628088329528385</v>
          </cell>
          <cell r="AD23">
            <v>10.031100843010798</v>
          </cell>
          <cell r="AE23">
            <v>12.744276682105316</v>
          </cell>
          <cell r="AF23">
            <v>11.008521747089439</v>
          </cell>
        </row>
        <row r="24">
          <cell r="W24" t="str">
            <v>Gabon</v>
          </cell>
          <cell r="X24">
            <v>1.4470732942616849</v>
          </cell>
          <cell r="Y24">
            <v>1.2623921260969126</v>
          </cell>
          <cell r="Z24">
            <v>2.6834765459921215</v>
          </cell>
          <cell r="AA24">
            <v>0.48014267096520769</v>
          </cell>
          <cell r="AB24">
            <v>4.5122533961364724</v>
          </cell>
          <cell r="AC24">
            <v>-0.14323699542765667</v>
          </cell>
          <cell r="AD24">
            <v>2.086340992164736</v>
          </cell>
          <cell r="AE24">
            <v>3.0154141511465724</v>
          </cell>
          <cell r="AF24">
            <v>2.6972200503893049</v>
          </cell>
        </row>
        <row r="29">
          <cell r="X29">
            <v>2010</v>
          </cell>
          <cell r="Y29">
            <v>2011</v>
          </cell>
          <cell r="Z29">
            <v>2012</v>
          </cell>
          <cell r="AA29">
            <v>2013</v>
          </cell>
          <cell r="AB29">
            <v>2014</v>
          </cell>
          <cell r="AC29">
            <v>2015</v>
          </cell>
          <cell r="AD29">
            <v>2016</v>
          </cell>
          <cell r="AE29">
            <v>2017</v>
          </cell>
          <cell r="AF29">
            <v>2018</v>
          </cell>
        </row>
        <row r="30">
          <cell r="W30" t="str">
            <v>Gabon: Total revenue (dons exclus) en % du PIB</v>
          </cell>
          <cell r="X30">
            <v>25.789341853647606</v>
          </cell>
          <cell r="Y30">
            <v>23.483414126842398</v>
          </cell>
          <cell r="Z30">
            <v>30.153758599316234</v>
          </cell>
          <cell r="AA30">
            <v>31.605458105031314</v>
          </cell>
          <cell r="AB30">
            <v>29.735110105475709</v>
          </cell>
          <cell r="AC30">
            <v>21.136139701073738</v>
          </cell>
          <cell r="AD30">
            <v>17.137627581040686</v>
          </cell>
          <cell r="AE30">
            <v>17.894300106834184</v>
          </cell>
          <cell r="AF30">
            <v>18.212566855294753</v>
          </cell>
        </row>
        <row r="31">
          <cell r="W31" t="str">
            <v>Gabon: dons (% du PIB)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...</v>
          </cell>
          <cell r="AC31" t="str">
            <v>...</v>
          </cell>
          <cell r="AD31" t="str">
            <v>...</v>
          </cell>
          <cell r="AE31" t="str">
            <v>...</v>
          </cell>
          <cell r="AF31" t="str">
            <v>...</v>
          </cell>
        </row>
        <row r="34">
          <cell r="X34">
            <v>2010</v>
          </cell>
          <cell r="Y34">
            <v>2011</v>
          </cell>
          <cell r="Z34">
            <v>2012</v>
          </cell>
          <cell r="AA34">
            <v>2013</v>
          </cell>
          <cell r="AB34">
            <v>2014</v>
          </cell>
          <cell r="AC34">
            <v>2015</v>
          </cell>
          <cell r="AD34">
            <v>2016</v>
          </cell>
          <cell r="AE34">
            <v>2017</v>
          </cell>
          <cell r="AF34">
            <v>2018</v>
          </cell>
        </row>
        <row r="35">
          <cell r="W35" t="str">
            <v>Gabon</v>
          </cell>
          <cell r="X35">
            <v>2.6986214329197011</v>
          </cell>
          <cell r="Y35">
            <v>1.7426002466105361</v>
          </cell>
          <cell r="Z35">
            <v>6.204178226203493</v>
          </cell>
          <cell r="AA35">
            <v>-3.0691106200112803</v>
          </cell>
          <cell r="AB35">
            <v>5.979626097695288</v>
          </cell>
          <cell r="AC35">
            <v>-1.1171942756367876</v>
          </cell>
          <cell r="AD35">
            <v>-4.7100598525004784</v>
          </cell>
          <cell r="AE35">
            <v>-3.5269367977410404</v>
          </cell>
          <cell r="AF35">
            <v>-3.0187634941235539</v>
          </cell>
        </row>
        <row r="36">
          <cell r="W36" t="str">
            <v>Afrique Centrale</v>
          </cell>
          <cell r="X36">
            <v>-2.4769713283778971</v>
          </cell>
          <cell r="Y36">
            <v>-1.9946103835069846</v>
          </cell>
          <cell r="Z36">
            <v>-2.1397653847220899</v>
          </cell>
          <cell r="AA36">
            <v>-3.5811402115547515</v>
          </cell>
          <cell r="AB36">
            <v>-2.0961726177522357</v>
          </cell>
          <cell r="AC36">
            <v>-3.7877873229946553</v>
          </cell>
          <cell r="AD36">
            <v>-4.3681643261161067</v>
          </cell>
          <cell r="AE36">
            <v>-5.0433234109743452</v>
          </cell>
          <cell r="AF36">
            <v>-4.6060224240580405</v>
          </cell>
        </row>
        <row r="37">
          <cell r="W37" t="str">
            <v>Afrique</v>
          </cell>
          <cell r="X37">
            <v>-2.5351461881264599</v>
          </cell>
          <cell r="Y37">
            <v>-2.8532763043190541</v>
          </cell>
          <cell r="Z37">
            <v>-2.4952813409494632</v>
          </cell>
          <cell r="AA37">
            <v>-4.2909257871968771</v>
          </cell>
          <cell r="AB37">
            <v>-5.2450513756604664</v>
          </cell>
          <cell r="AC37">
            <v>-6.8396374045021577</v>
          </cell>
          <cell r="AD37">
            <v>-6.7897558672271572</v>
          </cell>
          <cell r="AE37">
            <v>-5.3419245039468946</v>
          </cell>
          <cell r="AF37">
            <v>-5.2075023934058216</v>
          </cell>
        </row>
        <row r="41">
          <cell r="X41">
            <v>2010</v>
          </cell>
          <cell r="Y41">
            <v>2011</v>
          </cell>
          <cell r="Z41">
            <v>2012</v>
          </cell>
          <cell r="AA41">
            <v>2013</v>
          </cell>
          <cell r="AB41">
            <v>2014</v>
          </cell>
          <cell r="AC41">
            <v>2015</v>
          </cell>
          <cell r="AD41">
            <v>2016</v>
          </cell>
          <cell r="AE41">
            <v>2017</v>
          </cell>
          <cell r="AF41">
            <v>2018</v>
          </cell>
        </row>
        <row r="42">
          <cell r="W42" t="str">
            <v>Gabon</v>
          </cell>
          <cell r="X42">
            <v>14.904037397130429</v>
          </cell>
          <cell r="Y42">
            <v>21.017196960356564</v>
          </cell>
          <cell r="Z42">
            <v>17.640846398753919</v>
          </cell>
          <cell r="AA42">
            <v>6.9938891984118001</v>
          </cell>
          <cell r="AB42">
            <v>7.3158962522832933</v>
          </cell>
          <cell r="AC42">
            <v>-5.6533680125314758</v>
          </cell>
          <cell r="AD42">
            <v>-10.211034771584341</v>
          </cell>
          <cell r="AE42">
            <v>-9.0024758369530389</v>
          </cell>
          <cell r="AF42">
            <v>-5.5700402226047689</v>
          </cell>
        </row>
        <row r="43">
          <cell r="W43" t="str">
            <v>Afrique Centrale</v>
          </cell>
          <cell r="X43">
            <v>1.0952625380251177</v>
          </cell>
          <cell r="Y43">
            <v>0.43870560729340546</v>
          </cell>
          <cell r="Z43">
            <v>0.83862845475643244</v>
          </cell>
          <cell r="AA43">
            <v>0.63846874097446493</v>
          </cell>
          <cell r="AB43">
            <v>-1.4288240265291015</v>
          </cell>
          <cell r="AC43">
            <v>-4.1378174476310043</v>
          </cell>
          <cell r="AD43">
            <v>-1.65008912206194</v>
          </cell>
          <cell r="AE43">
            <v>-1.0107164405632987</v>
          </cell>
          <cell r="AF43">
            <v>-1.7436850184061079</v>
          </cell>
        </row>
        <row r="44">
          <cell r="W44" t="str">
            <v>Afrique</v>
          </cell>
          <cell r="X44">
            <v>0.14412739537383823</v>
          </cell>
          <cell r="Y44">
            <v>-0.70562396698650764</v>
          </cell>
          <cell r="Z44">
            <v>-0.95029626522309052</v>
          </cell>
          <cell r="AA44">
            <v>-2.7147974499073402</v>
          </cell>
          <cell r="AB44">
            <v>-4.7219942609451016</v>
          </cell>
          <cell r="AC44">
            <v>-6.6498828808505399</v>
          </cell>
          <cell r="AD44">
            <v>-5.6083609683609827</v>
          </cell>
          <cell r="AE44">
            <v>-4.4175508563523032</v>
          </cell>
          <cell r="AF44">
            <v>-4.2781049140875567</v>
          </cell>
        </row>
        <row r="50">
          <cell r="W50" t="str">
            <v>Agriculture, forêts, pêche &amp; chasse</v>
          </cell>
          <cell r="X50">
            <v>4.7250892316414754</v>
          </cell>
        </row>
        <row r="51">
          <cell r="W51" t="str">
            <v>Mines et minerais</v>
          </cell>
          <cell r="X51">
            <v>34.237911487109223</v>
          </cell>
        </row>
        <row r="52">
          <cell r="W52" t="str">
            <v>Manufactures</v>
          </cell>
          <cell r="X52">
            <v>6.9001507595964284</v>
          </cell>
        </row>
        <row r="53">
          <cell r="W53" t="str">
            <v>Electricité, gaz et eau</v>
          </cell>
          <cell r="X53">
            <v>0.89606596958712648</v>
          </cell>
        </row>
        <row r="54">
          <cell r="W54" t="str">
            <v>Construction</v>
          </cell>
          <cell r="X54">
            <v>5.8502260821527656</v>
          </cell>
        </row>
        <row r="55">
          <cell r="W55" t="str">
            <v>Commerce de gros et de détail, hôtels et restaurants</v>
          </cell>
          <cell r="X55">
            <v>5.7017249294506636</v>
          </cell>
        </row>
        <row r="56">
          <cell r="W56" t="str">
            <v xml:space="preserve">Transport, stockage et communications               </v>
          </cell>
          <cell r="X56">
            <v>5.5644085777673196</v>
          </cell>
        </row>
        <row r="57">
          <cell r="W57" t="str">
            <v>Finance, affaires immobilières et services</v>
          </cell>
          <cell r="X57">
            <v>16.864413290307262</v>
          </cell>
        </row>
        <row r="58">
          <cell r="W58" t="str">
            <v xml:space="preserve">Administration publique et defense      </v>
          </cell>
          <cell r="X58">
            <v>11.08881026541115</v>
          </cell>
        </row>
        <row r="59">
          <cell r="W59" t="str">
            <v xml:space="preserve">Autres services                       </v>
          </cell>
          <cell r="X59" t="str">
            <v>...</v>
          </cell>
        </row>
        <row r="63">
          <cell r="X63" t="str">
            <v>Gabon</v>
          </cell>
          <cell r="Y63" t="str">
            <v>Afrique Centrale</v>
          </cell>
          <cell r="Z63" t="str">
            <v>Afrique</v>
          </cell>
        </row>
        <row r="64">
          <cell r="W64" t="str">
            <v>Croissance annuelle des exportations (%)</v>
          </cell>
          <cell r="X64">
            <v>-4.0592688617373796</v>
          </cell>
          <cell r="Y64">
            <v>-8.2398451175301393</v>
          </cell>
          <cell r="Z64">
            <v>1.2188133166827351</v>
          </cell>
        </row>
        <row r="65">
          <cell r="W65" t="str">
            <v>Aide par habitant ($ EU)</v>
          </cell>
          <cell r="X65">
            <v>57.254076411413259</v>
          </cell>
          <cell r="Y65">
            <v>36.236732968031575</v>
          </cell>
          <cell r="Z65">
            <v>37.903526216160365</v>
          </cell>
        </row>
        <row r="66">
          <cell r="W66" t="str">
            <v>IDE en % de la FBCF</v>
          </cell>
          <cell r="X66">
            <v>14.656515605216144</v>
          </cell>
          <cell r="Y66">
            <v>21.580553805856933</v>
          </cell>
          <cell r="Z66">
            <v>13.353858453814674</v>
          </cell>
        </row>
        <row r="89">
          <cell r="X89">
            <v>2009</v>
          </cell>
          <cell r="Y89">
            <v>2010</v>
          </cell>
          <cell r="Z89">
            <v>2011</v>
          </cell>
          <cell r="AA89">
            <v>2012</v>
          </cell>
          <cell r="AB89">
            <v>2013</v>
          </cell>
          <cell r="AC89">
            <v>2014</v>
          </cell>
          <cell r="AD89">
            <v>2015</v>
          </cell>
        </row>
        <row r="90">
          <cell r="W90" t="str">
            <v>Gabon</v>
          </cell>
          <cell r="X90" t="str">
            <v>...</v>
          </cell>
          <cell r="Y90">
            <v>0.66434090292824255</v>
          </cell>
          <cell r="Z90">
            <v>0.66921824626344673</v>
          </cell>
          <cell r="AA90">
            <v>0.67820732131599037</v>
          </cell>
          <cell r="AB90">
            <v>0.68686567035913204</v>
          </cell>
          <cell r="AC90">
            <v>0.69393736792895</v>
          </cell>
          <cell r="AD90">
            <v>0.69712399926440072</v>
          </cell>
        </row>
        <row r="91">
          <cell r="W91" t="str">
            <v>Moyenne Afrique</v>
          </cell>
          <cell r="X91" t="str">
            <v>...</v>
          </cell>
          <cell r="Y91">
            <v>0.50406009170064159</v>
          </cell>
          <cell r="Z91">
            <v>0.51012899499363706</v>
          </cell>
          <cell r="AA91">
            <v>0.51684148732905333</v>
          </cell>
          <cell r="AB91">
            <v>0.52204324106201472</v>
          </cell>
          <cell r="AC91">
            <v>0.52597582198842563</v>
          </cell>
          <cell r="AD91">
            <v>0.52950680679770423</v>
          </cell>
        </row>
        <row r="95">
          <cell r="X95" t="str">
            <v>Gabon</v>
          </cell>
          <cell r="Y95" t="str">
            <v>Afrique</v>
          </cell>
        </row>
        <row r="96">
          <cell r="W96" t="str">
            <v>Emission de CO2 par habitant (tonne métrique)</v>
          </cell>
          <cell r="X96" t="str">
            <v>...</v>
          </cell>
          <cell r="Y96" t="str">
            <v>...</v>
          </cell>
        </row>
        <row r="97">
          <cell r="W97" t="str">
            <v>Terres agricoles (% superficie des terres)</v>
          </cell>
          <cell r="X97">
            <v>20.025614157643499</v>
          </cell>
          <cell r="Y97" t="str">
            <v>...</v>
          </cell>
        </row>
        <row r="98">
          <cell r="W98" t="str">
            <v>Forêts (en % pourcentage de la superficie totale)</v>
          </cell>
          <cell r="X98">
            <v>89.26145845461248</v>
          </cell>
          <cell r="Y98" t="str">
            <v>...</v>
          </cell>
        </row>
        <row r="102">
          <cell r="X102" t="str">
            <v>Gabon</v>
          </cell>
        </row>
        <row r="103">
          <cell r="W103" t="str">
            <v>Indice AIDI globale</v>
          </cell>
          <cell r="X103">
            <v>28.075664881068242</v>
          </cell>
        </row>
        <row r="104">
          <cell r="W104" t="str">
            <v>Sous Indice de Transport</v>
          </cell>
          <cell r="X104">
            <v>1.8588510754107601</v>
          </cell>
        </row>
        <row r="105">
          <cell r="W105" t="str">
            <v>Sous indice de l'électricité</v>
          </cell>
          <cell r="X105">
            <v>6.6665526251178333</v>
          </cell>
        </row>
        <row r="106">
          <cell r="W106" t="str">
            <v>Sous indice de TIC</v>
          </cell>
          <cell r="X106">
            <v>13.092495938374565</v>
          </cell>
        </row>
        <row r="107">
          <cell r="W107" t="str">
            <v>Sous indice de l'Eau et la Sanitation</v>
          </cell>
          <cell r="X107">
            <v>39.617204266924361</v>
          </cell>
        </row>
        <row r="111">
          <cell r="X111" t="str">
            <v>Meilleur rang en Afrique</v>
          </cell>
          <cell r="Y111" t="str">
            <v>Gabon</v>
          </cell>
          <cell r="Z111" t="str">
            <v>Plus mal classé en Afrique</v>
          </cell>
        </row>
        <row r="113">
          <cell r="W113" t="str">
            <v>Complexité du marché financier</v>
          </cell>
          <cell r="X113" t="e">
            <v>#REF!</v>
          </cell>
          <cell r="Y113" t="e">
            <v>#REF!</v>
          </cell>
          <cell r="Z113" t="e">
            <v>#REF!</v>
          </cell>
        </row>
        <row r="114">
          <cell r="W114" t="str">
            <v>Facilité d'accès au crédit</v>
          </cell>
          <cell r="X114" t="e">
            <v>#REF!</v>
          </cell>
          <cell r="Y114" t="e">
            <v>#REF!</v>
          </cell>
          <cell r="Z114" t="e">
            <v>#REF!</v>
          </cell>
        </row>
        <row r="115">
          <cell r="W115" t="str">
            <v>Disponibilité du capital-risque</v>
          </cell>
          <cell r="X115" t="e">
            <v>#REF!</v>
          </cell>
          <cell r="Y115" t="e">
            <v>#REF!</v>
          </cell>
          <cell r="Z115" t="e">
            <v>#REF!</v>
          </cell>
        </row>
        <row r="116">
          <cell r="W116" t="str">
            <v>Solidité des banques</v>
          </cell>
          <cell r="X116" t="e">
            <v>#REF!</v>
          </cell>
          <cell r="Y116" t="e">
            <v>#REF!</v>
          </cell>
          <cell r="Z116" t="e">
            <v>#REF!</v>
          </cell>
        </row>
        <row r="117">
          <cell r="W117" t="str">
            <v>Accès au marché local des capitaux</v>
          </cell>
          <cell r="X117" t="e">
            <v>#REF!</v>
          </cell>
          <cell r="Y117" t="e">
            <v>#REF!</v>
          </cell>
          <cell r="Z1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"/>
  <dimension ref="A1:EA366"/>
  <sheetViews>
    <sheetView showGridLines="0" tabSelected="1" zoomScale="75" zoomScaleNormal="75" zoomScaleSheetLayoutView="100" workbookViewId="0">
      <selection activeCell="R27" sqref="R27"/>
    </sheetView>
  </sheetViews>
  <sheetFormatPr baseColWidth="10" defaultColWidth="11.42578125" defaultRowHeight="12.75" x14ac:dyDescent="0.2"/>
  <cols>
    <col min="1" max="1" width="16.42578125" style="1" customWidth="1"/>
    <col min="2" max="6" width="9.140625" style="1" customWidth="1"/>
    <col min="7" max="7" width="13.140625" style="1" customWidth="1"/>
    <col min="8" max="8" width="9.140625" style="1" customWidth="1"/>
    <col min="9" max="9" width="6.42578125" style="1" customWidth="1"/>
    <col min="10" max="10" width="9.140625" style="1" customWidth="1"/>
    <col min="11" max="11" width="9" style="1" customWidth="1"/>
    <col min="12" max="12" width="9.140625" style="1" customWidth="1"/>
    <col min="13" max="13" width="7.5703125" style="1" customWidth="1"/>
    <col min="14" max="15" width="7.42578125" style="1" customWidth="1"/>
    <col min="16" max="16" width="8.140625" style="1" customWidth="1"/>
    <col min="17" max="17" width="8.140625" style="2" customWidth="1"/>
    <col min="18" max="18" width="27.42578125" style="3" customWidth="1"/>
    <col min="19" max="19" width="25.5703125" style="4" customWidth="1"/>
    <col min="20" max="20" width="9.85546875" style="4" customWidth="1"/>
    <col min="21" max="21" width="24.28515625" style="4" customWidth="1"/>
    <col min="22" max="22" width="13.28515625" style="4" customWidth="1"/>
    <col min="23" max="25" width="14.7109375" style="4" customWidth="1"/>
    <col min="26" max="26" width="8.140625" style="4" customWidth="1"/>
    <col min="27" max="27" width="11.5703125" style="4" customWidth="1"/>
    <col min="28" max="30" width="8.140625" style="4" customWidth="1"/>
    <col min="31" max="31" width="14.7109375" style="4" customWidth="1"/>
    <col min="32" max="33" width="14.7109375" style="5" customWidth="1"/>
    <col min="34" max="34" width="14.7109375" style="6" customWidth="1"/>
    <col min="35" max="35" width="8.140625" style="6" customWidth="1"/>
    <col min="36" max="36" width="13.5703125" style="6" customWidth="1"/>
    <col min="37" max="37" width="11" style="6" customWidth="1"/>
    <col min="38" max="38" width="14" style="3" customWidth="1"/>
    <col min="39" max="39" width="17.85546875" style="3" customWidth="1"/>
    <col min="40" max="50" width="8.140625" style="3" customWidth="1"/>
    <col min="51" max="51" width="8.140625" style="3" hidden="1" customWidth="1"/>
    <col min="52" max="52" width="35.5703125" style="3" hidden="1" customWidth="1"/>
    <col min="53" max="53" width="30.28515625" style="3" hidden="1" customWidth="1"/>
    <col min="54" max="54" width="37.85546875" style="3" hidden="1" customWidth="1"/>
    <col min="55" max="60" width="8.140625" style="3" hidden="1" customWidth="1"/>
    <col min="61" max="64" width="0" style="364" hidden="1" customWidth="1"/>
    <col min="65" max="65" width="39.7109375" style="364" hidden="1" customWidth="1"/>
    <col min="66" max="66" width="0" style="364" hidden="1" customWidth="1"/>
    <col min="67" max="67" width="44" style="364" hidden="1" customWidth="1"/>
    <col min="68" max="68" width="51.28515625" style="364" hidden="1" customWidth="1"/>
    <col min="69" max="69" width="10.85546875" style="364" hidden="1" customWidth="1"/>
    <col min="70" max="75" width="0" style="364" hidden="1" customWidth="1"/>
    <col min="76" max="76" width="15.7109375" style="364" hidden="1" customWidth="1"/>
    <col min="77" max="79" width="0" style="364" hidden="1" customWidth="1"/>
    <col min="80" max="82" width="11.140625" style="375" hidden="1" customWidth="1"/>
    <col min="83" max="83" width="39.7109375" style="364" hidden="1" customWidth="1"/>
    <col min="84" max="84" width="0" style="364" hidden="1" customWidth="1"/>
    <col min="85" max="85" width="27.85546875" style="364" hidden="1" customWidth="1"/>
    <col min="86" max="86" width="51.28515625" style="364" hidden="1" customWidth="1"/>
    <col min="87" max="87" width="10.85546875" style="364" hidden="1" customWidth="1"/>
    <col min="88" max="93" width="0" style="364" hidden="1" customWidth="1"/>
    <col min="94" max="94" width="15.7109375" style="364" hidden="1" customWidth="1"/>
    <col min="95" max="98" width="0" style="364" hidden="1" customWidth="1"/>
    <col min="99" max="99" width="39.7109375" style="364" hidden="1" customWidth="1"/>
    <col min="100" max="100" width="0" style="364" hidden="1" customWidth="1"/>
    <col min="101" max="101" width="27.85546875" style="364" hidden="1" customWidth="1"/>
    <col min="102" max="102" width="51.28515625" style="364" hidden="1" customWidth="1"/>
    <col min="103" max="103" width="10.85546875" style="364" hidden="1" customWidth="1"/>
    <col min="104" max="109" width="0" style="364" hidden="1" customWidth="1"/>
    <col min="110" max="110" width="15.7109375" style="364" hidden="1" customWidth="1"/>
    <col min="111" max="114" width="0" style="364" hidden="1" customWidth="1"/>
    <col min="115" max="124" width="0" style="3" hidden="1" customWidth="1"/>
    <col min="125" max="131" width="9.140625" style="3" customWidth="1"/>
    <col min="132" max="16384" width="11.42578125" style="1"/>
  </cols>
  <sheetData>
    <row r="1" spans="2:114" ht="13.5" thickBot="1" x14ac:dyDescent="0.25">
      <c r="S1" s="4" t="s">
        <v>0</v>
      </c>
      <c r="T1" s="4" t="s">
        <v>1</v>
      </c>
      <c r="U1" s="4" t="s">
        <v>2</v>
      </c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2:114" ht="22.5" x14ac:dyDescent="0.3">
      <c r="B2" s="7" t="str">
        <f>T2 &amp; "  :  Charts/Graphs/Tables for the preparation of the CSPs"</f>
        <v>Gabon  :  Charts/Graphs/Tables for the preparation of the CSPs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4" t="s">
        <v>4</v>
      </c>
      <c r="T2" s="4" t="s">
        <v>5</v>
      </c>
      <c r="U2" s="4" t="s">
        <v>5</v>
      </c>
      <c r="W2" s="4" t="s">
        <v>6</v>
      </c>
      <c r="X2" s="4" t="s">
        <v>7</v>
      </c>
      <c r="Y2" s="4" t="s">
        <v>8</v>
      </c>
      <c r="Z2" s="10"/>
      <c r="AA2" s="11"/>
      <c r="AB2" s="10"/>
      <c r="AC2" s="10"/>
      <c r="AD2" s="10"/>
      <c r="AE2" s="10"/>
      <c r="AF2" s="12"/>
      <c r="AG2" s="12"/>
      <c r="AH2" s="13"/>
      <c r="AI2" s="13"/>
      <c r="AJ2" s="13"/>
      <c r="AK2" s="13"/>
      <c r="AL2" s="9"/>
      <c r="AM2" s="9"/>
      <c r="AN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2:114" ht="5.25" customHeight="1" thickBot="1" x14ac:dyDescent="0.25">
      <c r="S3" s="14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2:114" ht="18.75" x14ac:dyDescent="0.3">
      <c r="B4" s="15" t="s">
        <v>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8" t="s">
        <v>10</v>
      </c>
      <c r="T4" s="18" t="s">
        <v>11</v>
      </c>
      <c r="U4" s="18" t="s">
        <v>12</v>
      </c>
      <c r="V4" s="19"/>
      <c r="W4" s="19"/>
      <c r="X4" s="19"/>
      <c r="Y4" s="19"/>
      <c r="Z4" s="19"/>
      <c r="AA4" s="11"/>
      <c r="AB4" s="19"/>
      <c r="AC4" s="19"/>
      <c r="AD4" s="19"/>
      <c r="AE4" s="19"/>
      <c r="AF4" s="20"/>
      <c r="AG4" s="20"/>
      <c r="AH4" s="21"/>
      <c r="AI4" s="21"/>
      <c r="AJ4" s="21"/>
      <c r="AK4" s="21"/>
      <c r="AL4" s="17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</row>
    <row r="5" spans="2:114" x14ac:dyDescent="0.2"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</row>
    <row r="6" spans="2:114" x14ac:dyDescent="0.2">
      <c r="S6" s="22" t="str">
        <f>"Graph 1 : Political Context, "&amp;T8</f>
        <v>Graph 1 : Political Context, 2016</v>
      </c>
      <c r="V6" s="23" t="str">
        <f>S2</f>
        <v>GAB</v>
      </c>
      <c r="W6" s="23" t="str">
        <f>X2</f>
        <v>CENTRAL</v>
      </c>
      <c r="X6" s="23" t="s">
        <v>13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</row>
    <row r="7" spans="2:114" x14ac:dyDescent="0.2">
      <c r="V7" s="23" t="str">
        <f>T2</f>
        <v>Gabon</v>
      </c>
      <c r="W7" s="23" t="str">
        <f>Y2</f>
        <v>Central Africa</v>
      </c>
      <c r="X7" s="23" t="s">
        <v>14</v>
      </c>
      <c r="AI7" s="24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</row>
    <row r="8" spans="2:114" x14ac:dyDescent="0.2">
      <c r="S8" s="4" t="s">
        <v>15</v>
      </c>
      <c r="T8" s="4">
        <v>2016</v>
      </c>
      <c r="U8" s="4" t="s">
        <v>16</v>
      </c>
      <c r="V8" s="25">
        <v>-6.7835003137588501E-2</v>
      </c>
      <c r="W8" s="25">
        <v>-1.0843071436796055</v>
      </c>
      <c r="X8" s="25">
        <v>-0.66741195688438093</v>
      </c>
      <c r="AA8" s="25"/>
      <c r="AB8" s="25"/>
      <c r="AC8" s="25"/>
      <c r="AJ8" s="26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</row>
    <row r="9" spans="2:114" x14ac:dyDescent="0.2">
      <c r="S9" s="4" t="s">
        <v>17</v>
      </c>
      <c r="T9" s="4">
        <f>T8</f>
        <v>2016</v>
      </c>
      <c r="U9" s="4" t="s">
        <v>18</v>
      </c>
      <c r="V9" s="25">
        <v>-0.58434921503067005</v>
      </c>
      <c r="W9" s="25">
        <v>-0.89931138776815922</v>
      </c>
      <c r="X9" s="25">
        <v>-0.72180716967624126</v>
      </c>
      <c r="AA9" s="25"/>
      <c r="AB9" s="25"/>
      <c r="AC9" s="25"/>
      <c r="AJ9" s="26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2:114" ht="14.25" customHeight="1" x14ac:dyDescent="0.2">
      <c r="S10" s="4" t="s">
        <v>19</v>
      </c>
      <c r="T10" s="4">
        <f>T8</f>
        <v>2016</v>
      </c>
      <c r="U10" s="4" t="s">
        <v>20</v>
      </c>
      <c r="V10" s="25">
        <v>-0.96430021524429299</v>
      </c>
      <c r="W10" s="25">
        <v>-1.0734259165250337</v>
      </c>
      <c r="X10" s="25">
        <v>-0.57567698984510352</v>
      </c>
      <c r="AA10" s="25"/>
      <c r="AB10" s="25"/>
      <c r="AC10" s="25"/>
      <c r="AJ10" s="26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2:114" x14ac:dyDescent="0.2"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2:114" x14ac:dyDescent="0.2"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2:114" x14ac:dyDescent="0.2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2:114" x14ac:dyDescent="0.2">
      <c r="S14" s="22" t="s">
        <v>21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2:114" x14ac:dyDescent="0.2"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2:114" x14ac:dyDescent="0.2">
      <c r="S16" s="4" t="s">
        <v>22</v>
      </c>
      <c r="T16" s="4" t="str">
        <f>X2</f>
        <v>CENTRAL</v>
      </c>
      <c r="U16" s="4" t="str">
        <f>Y2</f>
        <v>Central Africa</v>
      </c>
      <c r="V16" s="27">
        <v>9.2534701943591404</v>
      </c>
      <c r="W16" s="27">
        <v>5.0318722907607301</v>
      </c>
      <c r="X16" s="27">
        <v>5.1040408345978925</v>
      </c>
      <c r="Y16" s="27">
        <v>5.7712196735608607</v>
      </c>
      <c r="Z16" s="27">
        <v>6.0867325937860164</v>
      </c>
      <c r="AA16" s="27">
        <v>3.1649869827464228</v>
      </c>
      <c r="AB16" s="27">
        <v>0.41978292272871948</v>
      </c>
      <c r="AC16" s="27">
        <v>2.6924912418320393</v>
      </c>
      <c r="AD16" s="27">
        <v>3.4461309463438456</v>
      </c>
      <c r="AF16" s="28"/>
      <c r="AG16" s="28"/>
      <c r="AH16" s="29"/>
      <c r="AI16" s="29"/>
      <c r="AJ16" s="29"/>
      <c r="AK16" s="29"/>
      <c r="AL16" s="30"/>
      <c r="AM16" s="30"/>
      <c r="AN16" s="30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2:114" x14ac:dyDescent="0.2">
      <c r="S17" s="4" t="s">
        <v>22</v>
      </c>
      <c r="T17" s="4" t="s">
        <v>13</v>
      </c>
      <c r="U17" s="4" t="s">
        <v>14</v>
      </c>
      <c r="V17" s="27">
        <v>5.8054653492427404</v>
      </c>
      <c r="W17" s="27">
        <v>2.9453145149029436</v>
      </c>
      <c r="X17" s="27">
        <v>7.2816673449104714</v>
      </c>
      <c r="Y17" s="27">
        <v>3.5629747524254656</v>
      </c>
      <c r="Z17" s="27">
        <v>3.7153877340979906</v>
      </c>
      <c r="AA17" s="27">
        <v>3.3887961138750606</v>
      </c>
      <c r="AB17" s="27">
        <v>2.2705075128653478</v>
      </c>
      <c r="AC17" s="27">
        <v>3.7141867586121711</v>
      </c>
      <c r="AD17" s="27">
        <v>3.8232551034901787</v>
      </c>
      <c r="AF17" s="28"/>
      <c r="AG17" s="28"/>
      <c r="AH17" s="29"/>
      <c r="AI17" s="29"/>
      <c r="AJ17" s="29"/>
      <c r="AK17" s="29"/>
      <c r="AL17" s="30"/>
      <c r="AM17" s="30"/>
      <c r="AN17" s="30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2:114" x14ac:dyDescent="0.2">
      <c r="S18" s="4" t="s">
        <v>22</v>
      </c>
      <c r="T18" s="4" t="str">
        <f>S2</f>
        <v>GAB</v>
      </c>
      <c r="U18" s="4" t="str">
        <f>T2</f>
        <v>Gabon</v>
      </c>
      <c r="V18" s="4">
        <v>6.2704105862510602</v>
      </c>
      <c r="W18" s="4">
        <v>7.0917533413981744</v>
      </c>
      <c r="X18" s="4">
        <v>5.2510769186405497</v>
      </c>
      <c r="Y18" s="4">
        <v>5.5169942273081745</v>
      </c>
      <c r="Z18" s="4">
        <v>4.4352827787949423</v>
      </c>
      <c r="AA18" s="27">
        <v>3.8785227369339879</v>
      </c>
      <c r="AB18" s="27">
        <v>2.0818599027031723</v>
      </c>
      <c r="AC18" s="27">
        <v>0.81989063166054166</v>
      </c>
      <c r="AD18" s="27">
        <v>2.6871760531289084</v>
      </c>
      <c r="AF18" s="28"/>
      <c r="AG18" s="28"/>
      <c r="AH18" s="29"/>
      <c r="AI18" s="29"/>
      <c r="AJ18" s="29"/>
      <c r="AK18" s="29"/>
      <c r="AL18" s="30"/>
      <c r="AM18" s="30"/>
      <c r="AN18" s="30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2:114" x14ac:dyDescent="0.2"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2:114" x14ac:dyDescent="0.2"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2:114" x14ac:dyDescent="0.2">
      <c r="B21" s="31"/>
      <c r="J21" s="31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2:114" x14ac:dyDescent="0.2">
      <c r="B22" s="31"/>
      <c r="J22" s="31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2:114" x14ac:dyDescent="0.2"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2:114" x14ac:dyDescent="0.2">
      <c r="B24" s="31"/>
      <c r="I24" s="31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2:114" x14ac:dyDescent="0.2">
      <c r="B25" s="31"/>
      <c r="I25" s="31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2:114" x14ac:dyDescent="0.2">
      <c r="B26" s="31" t="s">
        <v>23</v>
      </c>
      <c r="I26" s="31" t="s">
        <v>24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2:114" x14ac:dyDescent="0.2"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2:114" x14ac:dyDescent="0.2"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2:114" x14ac:dyDescent="0.2"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2:114" x14ac:dyDescent="0.2"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2:114" x14ac:dyDescent="0.2"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2:114" x14ac:dyDescent="0.2"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2:114" x14ac:dyDescent="0.2"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2:114" x14ac:dyDescent="0.2">
      <c r="S34" s="22" t="s">
        <v>25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2:114" x14ac:dyDescent="0.2">
      <c r="V35" s="4">
        <f>V15</f>
        <v>2010</v>
      </c>
      <c r="W35" s="4">
        <f t="shared" ref="W35:AD35" si="0">W15</f>
        <v>2011</v>
      </c>
      <c r="X35" s="4">
        <f t="shared" si="0"/>
        <v>2012</v>
      </c>
      <c r="Y35" s="4">
        <f t="shared" si="0"/>
        <v>2013</v>
      </c>
      <c r="Z35" s="4">
        <f t="shared" si="0"/>
        <v>2014</v>
      </c>
      <c r="AA35" s="4">
        <f t="shared" si="0"/>
        <v>2015</v>
      </c>
      <c r="AB35" s="4">
        <f t="shared" si="0"/>
        <v>2016</v>
      </c>
      <c r="AC35" s="4">
        <f t="shared" si="0"/>
        <v>2017</v>
      </c>
      <c r="AD35" s="4">
        <f t="shared" si="0"/>
        <v>2018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2:114" x14ac:dyDescent="0.2">
      <c r="S36" s="4" t="s">
        <v>26</v>
      </c>
      <c r="T36" s="4" t="str">
        <f>X2</f>
        <v>CENTRAL</v>
      </c>
      <c r="U36" s="4" t="str">
        <f>Y2</f>
        <v>Central Africa</v>
      </c>
      <c r="V36" s="27">
        <v>11.291726696779868</v>
      </c>
      <c r="W36" s="27">
        <v>9.663167159264475</v>
      </c>
      <c r="X36" s="27">
        <v>10.454244377761214</v>
      </c>
      <c r="Y36" s="27">
        <v>7.6211298646751136</v>
      </c>
      <c r="Z36" s="27">
        <v>7.2909980098254445</v>
      </c>
      <c r="AA36" s="27">
        <v>8.2308928663207936</v>
      </c>
      <c r="AB36" s="27">
        <v>12.755787965653331</v>
      </c>
      <c r="AC36" s="27">
        <v>13.007144376862856</v>
      </c>
      <c r="AD36" s="27">
        <v>10.985944023464667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2:114" x14ac:dyDescent="0.2">
      <c r="S37" s="4" t="s">
        <v>26</v>
      </c>
      <c r="T37" s="4" t="s">
        <v>13</v>
      </c>
      <c r="U37" s="4" t="s">
        <v>14</v>
      </c>
      <c r="V37" s="27">
        <v>6.0837531748016982</v>
      </c>
      <c r="W37" s="27">
        <v>9.0927703330882395</v>
      </c>
      <c r="X37" s="27">
        <v>9.2004159188312507</v>
      </c>
      <c r="Y37" s="27">
        <v>6.7167675045573638</v>
      </c>
      <c r="Z37" s="27">
        <v>7.071393516988711</v>
      </c>
      <c r="AA37" s="27">
        <v>7.3628088329528385</v>
      </c>
      <c r="AB37" s="27">
        <v>10.031100843010798</v>
      </c>
      <c r="AC37" s="27">
        <v>12.744276682105316</v>
      </c>
      <c r="AD37" s="27">
        <v>11.008521747089439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2:114" x14ac:dyDescent="0.2">
      <c r="S38" s="4" t="s">
        <v>26</v>
      </c>
      <c r="T38" s="4" t="str">
        <f>S2</f>
        <v>GAB</v>
      </c>
      <c r="U38" s="4" t="str">
        <f>T2</f>
        <v>Gabon</v>
      </c>
      <c r="V38" s="27">
        <v>1.4470732942616849</v>
      </c>
      <c r="W38" s="27">
        <v>1.2623921260969126</v>
      </c>
      <c r="X38" s="27">
        <v>2.6834765459921215</v>
      </c>
      <c r="Y38" s="27">
        <v>0.48014267096520769</v>
      </c>
      <c r="Z38" s="27">
        <v>4.5122533961364724</v>
      </c>
      <c r="AA38" s="27">
        <v>-0.14323699542765667</v>
      </c>
      <c r="AB38" s="27">
        <v>2.086340992164736</v>
      </c>
      <c r="AC38" s="27">
        <v>3.0154141511465724</v>
      </c>
      <c r="AD38" s="27">
        <v>2.6972200503893049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2:114" x14ac:dyDescent="0.2"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2:114" x14ac:dyDescent="0.2"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2:114" x14ac:dyDescent="0.2"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2:114" x14ac:dyDescent="0.2"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2:114" x14ac:dyDescent="0.2"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2:114" x14ac:dyDescent="0.2">
      <c r="B44" s="31"/>
      <c r="J44" s="31"/>
      <c r="S44" s="22" t="s">
        <v>27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2:114" x14ac:dyDescent="0.2">
      <c r="B45" s="31"/>
      <c r="J45" s="31"/>
      <c r="V45" s="4">
        <f>V15</f>
        <v>2010</v>
      </c>
      <c r="W45" s="4">
        <f t="shared" ref="W45:AD45" si="1">W15</f>
        <v>2011</v>
      </c>
      <c r="X45" s="4">
        <f t="shared" si="1"/>
        <v>2012</v>
      </c>
      <c r="Y45" s="4">
        <f t="shared" si="1"/>
        <v>2013</v>
      </c>
      <c r="Z45" s="4">
        <f t="shared" si="1"/>
        <v>2014</v>
      </c>
      <c r="AA45" s="4">
        <f t="shared" si="1"/>
        <v>2015</v>
      </c>
      <c r="AB45" s="4">
        <f t="shared" si="1"/>
        <v>2016</v>
      </c>
      <c r="AC45" s="4">
        <f t="shared" si="1"/>
        <v>2017</v>
      </c>
      <c r="AD45" s="4">
        <f t="shared" si="1"/>
        <v>2018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2:114" x14ac:dyDescent="0.2">
      <c r="B46" s="31"/>
      <c r="J46" s="31"/>
      <c r="S46" s="4" t="str">
        <f>T2 &amp; ": Total revenue and grants as % GDP"</f>
        <v>Gabon: Total revenue and grants as % GDP</v>
      </c>
      <c r="V46" s="27">
        <f t="shared" ref="V46:AD47" si="2">V49</f>
        <v>25.789341853647606</v>
      </c>
      <c r="W46" s="27">
        <f t="shared" si="2"/>
        <v>23.483414126842398</v>
      </c>
      <c r="X46" s="27">
        <f t="shared" si="2"/>
        <v>30.153758599316234</v>
      </c>
      <c r="Y46" s="27">
        <f t="shared" si="2"/>
        <v>31.605458105031314</v>
      </c>
      <c r="Z46" s="27">
        <f t="shared" si="2"/>
        <v>29.735110105475709</v>
      </c>
      <c r="AA46" s="27">
        <f t="shared" si="2"/>
        <v>21.136139701073738</v>
      </c>
      <c r="AB46" s="27">
        <f t="shared" si="2"/>
        <v>17.137627581040686</v>
      </c>
      <c r="AC46" s="27">
        <f t="shared" si="2"/>
        <v>17.894300106834184</v>
      </c>
      <c r="AD46" s="27">
        <f>AD49</f>
        <v>18.212566855294753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2:114" x14ac:dyDescent="0.2">
      <c r="B47" s="31"/>
      <c r="J47" s="31"/>
      <c r="S47" s="4" t="str">
        <f>T2 &amp; ": Grants (% GDP) "</f>
        <v xml:space="preserve">Gabon: Grants (% GDP) </v>
      </c>
      <c r="V47" s="27">
        <f>V50</f>
        <v>0</v>
      </c>
      <c r="W47" s="27">
        <f t="shared" si="2"/>
        <v>0</v>
      </c>
      <c r="X47" s="27">
        <f t="shared" si="2"/>
        <v>0</v>
      </c>
      <c r="Y47" s="27">
        <f t="shared" si="2"/>
        <v>0</v>
      </c>
      <c r="Z47" s="27" t="str">
        <f t="shared" si="2"/>
        <v>...</v>
      </c>
      <c r="AA47" s="27" t="str">
        <f t="shared" si="2"/>
        <v>...</v>
      </c>
      <c r="AB47" s="27" t="str">
        <f t="shared" si="2"/>
        <v>...</v>
      </c>
      <c r="AC47" s="27" t="str">
        <f t="shared" si="2"/>
        <v>...</v>
      </c>
      <c r="AD47" s="27" t="str">
        <f t="shared" si="2"/>
        <v>...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2:114" x14ac:dyDescent="0.2">
      <c r="B48" s="31"/>
      <c r="J48" s="31"/>
      <c r="V48" s="27"/>
      <c r="W48" s="27"/>
      <c r="X48" s="27"/>
      <c r="Y48" s="27"/>
      <c r="Z48" s="27"/>
      <c r="AA48" s="27"/>
      <c r="AB48" s="27"/>
      <c r="AC48" s="27"/>
      <c r="AD48" s="2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2:114" x14ac:dyDescent="0.2">
      <c r="B49" s="31"/>
      <c r="J49" s="31"/>
      <c r="S49" s="4" t="s">
        <v>28</v>
      </c>
      <c r="V49" s="27">
        <v>25.789341853647606</v>
      </c>
      <c r="W49" s="27">
        <v>23.483414126842398</v>
      </c>
      <c r="X49" s="27">
        <v>30.153758599316234</v>
      </c>
      <c r="Y49" s="27">
        <v>31.605458105031314</v>
      </c>
      <c r="Z49" s="27">
        <v>29.735110105475709</v>
      </c>
      <c r="AA49" s="27">
        <v>21.136139701073738</v>
      </c>
      <c r="AB49" s="27">
        <v>17.137627581040686</v>
      </c>
      <c r="AC49" s="27">
        <v>17.894300106834184</v>
      </c>
      <c r="AD49" s="27">
        <v>18.212566855294753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0" spans="2:114" x14ac:dyDescent="0.2">
      <c r="B50" s="31" t="str">
        <f>I26</f>
        <v xml:space="preserve">          Source: AfDB Statistics Department, African Economic Outlook, April 2018</v>
      </c>
      <c r="I50" s="31" t="str">
        <f>I26</f>
        <v xml:space="preserve">          Source: AfDB Statistics Department, African Economic Outlook, April 2018</v>
      </c>
      <c r="J50" s="31"/>
      <c r="S50" s="4" t="s">
        <v>29</v>
      </c>
      <c r="V50" s="27">
        <v>0</v>
      </c>
      <c r="W50" s="27">
        <v>0</v>
      </c>
      <c r="X50" s="27">
        <v>0</v>
      </c>
      <c r="Y50" s="27">
        <v>0</v>
      </c>
      <c r="Z50" s="27" t="s">
        <v>30</v>
      </c>
      <c r="AA50" s="27" t="s">
        <v>30</v>
      </c>
      <c r="AB50" s="27" t="s">
        <v>30</v>
      </c>
      <c r="AC50" s="27" t="s">
        <v>30</v>
      </c>
      <c r="AD50" s="27" t="s">
        <v>30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</row>
    <row r="51" spans="2:114" x14ac:dyDescent="0.2">
      <c r="B51" s="31"/>
      <c r="I51" s="31"/>
      <c r="J51" s="31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</row>
    <row r="52" spans="2:114" x14ac:dyDescent="0.2">
      <c r="B52" s="31"/>
      <c r="I52" s="31"/>
      <c r="J52" s="31"/>
      <c r="W52" s="27"/>
      <c r="X52" s="27"/>
      <c r="Y52" s="27"/>
      <c r="Z52" s="27"/>
      <c r="AA52" s="27"/>
      <c r="AB52" s="27"/>
      <c r="AC52" s="27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</row>
    <row r="53" spans="2:114" x14ac:dyDescent="0.2">
      <c r="B53" s="31"/>
      <c r="I53" s="31"/>
      <c r="J53" s="31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</row>
    <row r="54" spans="2:114" x14ac:dyDescent="0.2">
      <c r="B54" s="31"/>
      <c r="I54" s="31"/>
      <c r="J54" s="31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</row>
    <row r="55" spans="2:114" x14ac:dyDescent="0.2">
      <c r="B55" s="31"/>
      <c r="I55" s="31"/>
      <c r="J55" s="31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</row>
    <row r="56" spans="2:114" x14ac:dyDescent="0.2">
      <c r="B56" s="31"/>
      <c r="I56" s="31"/>
      <c r="J56" s="31"/>
      <c r="S56" s="22" t="s">
        <v>31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</row>
    <row r="57" spans="2:114" x14ac:dyDescent="0.2">
      <c r="B57" s="31"/>
      <c r="I57" s="31"/>
      <c r="J57" s="31"/>
      <c r="V57" s="4">
        <f>V15</f>
        <v>2010</v>
      </c>
      <c r="W57" s="4">
        <f t="shared" ref="W57:AD57" si="3">W15</f>
        <v>2011</v>
      </c>
      <c r="X57" s="4">
        <f t="shared" si="3"/>
        <v>2012</v>
      </c>
      <c r="Y57" s="4">
        <f t="shared" si="3"/>
        <v>2013</v>
      </c>
      <c r="Z57" s="4">
        <f t="shared" si="3"/>
        <v>2014</v>
      </c>
      <c r="AA57" s="4">
        <f t="shared" si="3"/>
        <v>2015</v>
      </c>
      <c r="AB57" s="4">
        <f t="shared" si="3"/>
        <v>2016</v>
      </c>
      <c r="AC57" s="4">
        <f t="shared" si="3"/>
        <v>2017</v>
      </c>
      <c r="AD57" s="4">
        <f t="shared" si="3"/>
        <v>2018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</row>
    <row r="58" spans="2:114" x14ac:dyDescent="0.2">
      <c r="B58" s="31"/>
      <c r="I58" s="31"/>
      <c r="J58" s="31"/>
      <c r="S58" s="4" t="s">
        <v>32</v>
      </c>
      <c r="T58" s="4" t="str">
        <f>S2</f>
        <v>GAB</v>
      </c>
      <c r="U58" s="4" t="str">
        <f>T2</f>
        <v>Gabon</v>
      </c>
      <c r="V58" s="32">
        <v>2.6986214329197011</v>
      </c>
      <c r="W58" s="27">
        <v>1.7426002466105361</v>
      </c>
      <c r="X58" s="27">
        <v>6.204178226203493</v>
      </c>
      <c r="Y58" s="27">
        <v>-3.0691106200112803</v>
      </c>
      <c r="Z58" s="27">
        <v>5.979626097695288</v>
      </c>
      <c r="AA58" s="27">
        <v>-1.1171942756367876</v>
      </c>
      <c r="AB58" s="27">
        <v>-4.7100598525004784</v>
      </c>
      <c r="AC58" s="27">
        <v>-3.5269367977410404</v>
      </c>
      <c r="AD58" s="27">
        <v>-3.0187634941235539</v>
      </c>
      <c r="AG58" s="28"/>
      <c r="AH58" s="29"/>
      <c r="AI58" s="29"/>
      <c r="AJ58" s="29"/>
      <c r="AK58" s="29"/>
      <c r="AL58" s="30"/>
      <c r="AM58" s="30"/>
      <c r="AN58" s="30"/>
      <c r="AO58" s="30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</row>
    <row r="59" spans="2:114" x14ac:dyDescent="0.2">
      <c r="B59" s="31"/>
      <c r="I59" s="31"/>
      <c r="J59" s="31"/>
      <c r="S59" s="4" t="s">
        <v>32</v>
      </c>
      <c r="T59" s="4" t="str">
        <f>X2</f>
        <v>CENTRAL</v>
      </c>
      <c r="U59" s="4" t="str">
        <f>Y2</f>
        <v>Central Africa</v>
      </c>
      <c r="V59" s="27">
        <v>-2.4769713283778971</v>
      </c>
      <c r="W59" s="27">
        <v>-1.9946103835069846</v>
      </c>
      <c r="X59" s="27">
        <v>-2.1397653847220899</v>
      </c>
      <c r="Y59" s="27">
        <v>-3.5811402115547515</v>
      </c>
      <c r="Z59" s="27">
        <v>-2.0961726177522357</v>
      </c>
      <c r="AA59" s="27">
        <v>-3.7877873229946553</v>
      </c>
      <c r="AB59" s="27">
        <v>-4.3681643261161067</v>
      </c>
      <c r="AC59" s="27">
        <v>-5.0433234109743452</v>
      </c>
      <c r="AD59" s="27">
        <v>-4.6060224240580405</v>
      </c>
      <c r="AG59" s="28"/>
      <c r="AH59" s="29"/>
      <c r="AI59" s="29"/>
      <c r="AJ59" s="29"/>
      <c r="AK59" s="29"/>
      <c r="AL59" s="30"/>
      <c r="AM59" s="30"/>
      <c r="AN59" s="30"/>
      <c r="AO59" s="30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</row>
    <row r="60" spans="2:114" x14ac:dyDescent="0.2">
      <c r="B60" s="31"/>
      <c r="I60" s="31"/>
      <c r="J60" s="31"/>
      <c r="S60" s="4" t="s">
        <v>32</v>
      </c>
      <c r="T60" s="4" t="s">
        <v>13</v>
      </c>
      <c r="U60" s="4" t="s">
        <v>14</v>
      </c>
      <c r="V60" s="27">
        <v>-2.5351461881264599</v>
      </c>
      <c r="W60" s="27">
        <v>-2.8532763043190541</v>
      </c>
      <c r="X60" s="27">
        <v>-2.4952813409494632</v>
      </c>
      <c r="Y60" s="27">
        <v>-4.2909257871968771</v>
      </c>
      <c r="Z60" s="27">
        <v>-5.2450513756604664</v>
      </c>
      <c r="AA60" s="27">
        <v>-6.8396374045021577</v>
      </c>
      <c r="AB60" s="27">
        <v>-6.7897558672271572</v>
      </c>
      <c r="AC60" s="27">
        <v>-5.3419245039468946</v>
      </c>
      <c r="AD60" s="27">
        <v>-5.2075023934058216</v>
      </c>
      <c r="AG60" s="28"/>
      <c r="AH60" s="29"/>
      <c r="AI60" s="29"/>
      <c r="AJ60" s="29"/>
      <c r="AK60" s="29"/>
      <c r="AL60" s="30"/>
      <c r="AM60" s="30"/>
      <c r="AN60" s="30"/>
      <c r="AO60" s="30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</row>
    <row r="61" spans="2:114" x14ac:dyDescent="0.2">
      <c r="B61" s="31"/>
      <c r="I61" s="31"/>
      <c r="J61" s="31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</row>
    <row r="62" spans="2:114" x14ac:dyDescent="0.2">
      <c r="B62" s="31"/>
      <c r="I62" s="31"/>
      <c r="J62" s="31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</row>
    <row r="63" spans="2:114" x14ac:dyDescent="0.2">
      <c r="B63" s="31"/>
      <c r="I63" s="31"/>
      <c r="J63" s="31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</row>
    <row r="64" spans="2:114" x14ac:dyDescent="0.2">
      <c r="B64" s="31"/>
      <c r="I64" s="31"/>
      <c r="J64" s="31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</row>
    <row r="65" spans="2:114" x14ac:dyDescent="0.2">
      <c r="B65" s="31"/>
      <c r="I65" s="31"/>
      <c r="J65" s="31"/>
      <c r="S65" s="22" t="s">
        <v>33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</row>
    <row r="66" spans="2:114" x14ac:dyDescent="0.2">
      <c r="B66" s="31"/>
      <c r="I66" s="31"/>
      <c r="J66" s="31"/>
      <c r="V66" s="4">
        <f>V15</f>
        <v>2010</v>
      </c>
      <c r="W66" s="4">
        <f t="shared" ref="W66:AD66" si="4">W15</f>
        <v>2011</v>
      </c>
      <c r="X66" s="4">
        <f t="shared" si="4"/>
        <v>2012</v>
      </c>
      <c r="Y66" s="4">
        <f t="shared" si="4"/>
        <v>2013</v>
      </c>
      <c r="Z66" s="4">
        <f t="shared" si="4"/>
        <v>2014</v>
      </c>
      <c r="AA66" s="4">
        <f t="shared" si="4"/>
        <v>2015</v>
      </c>
      <c r="AB66" s="4">
        <f t="shared" si="4"/>
        <v>2016</v>
      </c>
      <c r="AC66" s="4">
        <f t="shared" si="4"/>
        <v>2017</v>
      </c>
      <c r="AD66" s="4">
        <f t="shared" si="4"/>
        <v>2018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</row>
    <row r="67" spans="2:114" x14ac:dyDescent="0.2">
      <c r="B67" s="31"/>
      <c r="I67" s="31"/>
      <c r="J67" s="31"/>
      <c r="S67" s="4" t="s">
        <v>34</v>
      </c>
      <c r="U67" s="4" t="str">
        <f>T2</f>
        <v>Gabon</v>
      </c>
      <c r="V67" s="27">
        <v>14.904037397130429</v>
      </c>
      <c r="W67" s="27">
        <v>21.017196960356564</v>
      </c>
      <c r="X67" s="27">
        <v>17.640846398753919</v>
      </c>
      <c r="Y67" s="27">
        <v>6.9938891984118001</v>
      </c>
      <c r="Z67" s="27">
        <v>7.3158962522832933</v>
      </c>
      <c r="AA67" s="27">
        <v>-5.6533680125314758</v>
      </c>
      <c r="AB67" s="27">
        <v>-10.211034771584341</v>
      </c>
      <c r="AC67" s="27">
        <v>-9.0024758369530389</v>
      </c>
      <c r="AD67" s="27">
        <v>-5.5700402226047689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</row>
    <row r="68" spans="2:114" x14ac:dyDescent="0.2">
      <c r="B68" s="31"/>
      <c r="I68" s="31"/>
      <c r="J68" s="31"/>
      <c r="S68" s="4" t="s">
        <v>34</v>
      </c>
      <c r="T68" s="4" t="str">
        <f>X2</f>
        <v>CENTRAL</v>
      </c>
      <c r="U68" s="4" t="str">
        <f>Y2</f>
        <v>Central Africa</v>
      </c>
      <c r="V68" s="27">
        <v>1.0952625380251177</v>
      </c>
      <c r="W68" s="27">
        <v>0.43870560729340546</v>
      </c>
      <c r="X68" s="27">
        <v>0.83862845475643244</v>
      </c>
      <c r="Y68" s="27">
        <v>0.63846874097446493</v>
      </c>
      <c r="Z68" s="27">
        <v>-1.4288240265291015</v>
      </c>
      <c r="AA68" s="27">
        <v>-4.1378174476310043</v>
      </c>
      <c r="AB68" s="27">
        <v>-1.65008912206194</v>
      </c>
      <c r="AC68" s="27">
        <v>-1.0107164405632987</v>
      </c>
      <c r="AD68" s="27">
        <v>-1.7436850184061079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</row>
    <row r="69" spans="2:114" x14ac:dyDescent="0.2">
      <c r="B69" s="31"/>
      <c r="I69" s="31"/>
      <c r="J69" s="31"/>
      <c r="S69" s="4" t="s">
        <v>34</v>
      </c>
      <c r="U69" s="4" t="s">
        <v>14</v>
      </c>
      <c r="V69" s="27">
        <v>0.14412739537383823</v>
      </c>
      <c r="W69" s="27">
        <v>-0.70562396698650764</v>
      </c>
      <c r="X69" s="27">
        <v>-0.95029626522309052</v>
      </c>
      <c r="Y69" s="27">
        <v>-2.7147974499073402</v>
      </c>
      <c r="Z69" s="27">
        <v>-4.7219942609451016</v>
      </c>
      <c r="AA69" s="27">
        <v>-6.6498828808505399</v>
      </c>
      <c r="AB69" s="27">
        <v>-5.6083609683609827</v>
      </c>
      <c r="AC69" s="27">
        <v>-4.4175508563523032</v>
      </c>
      <c r="AD69" s="27">
        <v>-4.2781049140875567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</row>
    <row r="70" spans="2:114" x14ac:dyDescent="0.2">
      <c r="B70" s="31"/>
      <c r="I70" s="31"/>
      <c r="J70" s="31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</row>
    <row r="71" spans="2:114" x14ac:dyDescent="0.2">
      <c r="B71" s="31"/>
      <c r="I71" s="31"/>
      <c r="J71" s="31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</row>
    <row r="72" spans="2:114" x14ac:dyDescent="0.2">
      <c r="B72" s="31"/>
      <c r="I72" s="31"/>
      <c r="J72" s="31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</row>
    <row r="73" spans="2:114" x14ac:dyDescent="0.2">
      <c r="B73" s="31"/>
      <c r="I73" s="31"/>
      <c r="J73" s="31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</row>
    <row r="74" spans="2:114" x14ac:dyDescent="0.2">
      <c r="B74" s="31"/>
      <c r="I74" s="31"/>
      <c r="J74" s="31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</row>
    <row r="75" spans="2:114" x14ac:dyDescent="0.2">
      <c r="B75" s="31" t="str">
        <f>I26</f>
        <v xml:space="preserve">          Source: AfDB Statistics Department, African Economic Outlook, April 2018</v>
      </c>
      <c r="I75" s="31" t="str">
        <f>I26</f>
        <v xml:space="preserve">          Source: AfDB Statistics Department, African Economic Outlook, April 2018</v>
      </c>
      <c r="J75" s="31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</row>
    <row r="76" spans="2:114" x14ac:dyDescent="0.2">
      <c r="B76" s="31"/>
      <c r="I76" s="31"/>
      <c r="J76" s="31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</row>
    <row r="77" spans="2:114" x14ac:dyDescent="0.2">
      <c r="B77" s="31"/>
      <c r="I77" s="31"/>
      <c r="J77" s="3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</row>
    <row r="78" spans="2:114" x14ac:dyDescent="0.2">
      <c r="B78" s="31"/>
      <c r="I78" s="31"/>
      <c r="J78" s="3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</row>
    <row r="79" spans="2:114" ht="13.5" thickBot="1" x14ac:dyDescent="0.25">
      <c r="B79" s="31"/>
      <c r="I79" s="31"/>
      <c r="J79" s="3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</row>
    <row r="80" spans="2:114" ht="19.5" thickTop="1" x14ac:dyDescent="0.2">
      <c r="B80" s="33" t="s">
        <v>35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36</v>
      </c>
      <c r="Q80" s="36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</row>
    <row r="81" spans="2:114" x14ac:dyDescent="0.2">
      <c r="B81" s="31"/>
      <c r="I81" s="31"/>
      <c r="J81" s="3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</row>
    <row r="82" spans="2:114" ht="15.75" x14ac:dyDescent="0.25">
      <c r="B82" s="31"/>
      <c r="F82" s="37" t="s">
        <v>37</v>
      </c>
      <c r="G82" s="37"/>
      <c r="H82" s="37"/>
      <c r="I82" s="37"/>
      <c r="J82" s="37"/>
      <c r="K82" s="37"/>
      <c r="L82" s="37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</row>
    <row r="83" spans="2:114" x14ac:dyDescent="0.2">
      <c r="B83" s="31"/>
      <c r="I83" s="31"/>
      <c r="J83" s="3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</row>
    <row r="84" spans="2:114" x14ac:dyDescent="0.2">
      <c r="B84" s="31"/>
      <c r="I84" s="31"/>
      <c r="J84" s="31"/>
      <c r="S84" s="22" t="str">
        <f>"Graph 7 : GDP by Sector, "&amp;V86</f>
        <v>Graph 7 : GDP by Sector, 2016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</row>
    <row r="85" spans="2:114" x14ac:dyDescent="0.2">
      <c r="B85" s="31"/>
      <c r="I85" s="31"/>
      <c r="J85" s="31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</row>
    <row r="86" spans="2:114" x14ac:dyDescent="0.2">
      <c r="B86" s="31"/>
      <c r="I86" s="31"/>
      <c r="J86" s="31"/>
      <c r="V86" s="4">
        <v>2016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</row>
    <row r="87" spans="2:114" x14ac:dyDescent="0.2">
      <c r="B87" s="31"/>
      <c r="I87" s="31"/>
      <c r="J87" s="31"/>
      <c r="S87" s="4" t="s">
        <v>38</v>
      </c>
      <c r="U87" s="4" t="s">
        <v>39</v>
      </c>
      <c r="V87" s="27">
        <v>4.7250892316414754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</row>
    <row r="88" spans="2:114" x14ac:dyDescent="0.2">
      <c r="B88" s="31"/>
      <c r="I88" s="31"/>
      <c r="J88" s="31"/>
      <c r="S88" s="4" t="s">
        <v>40</v>
      </c>
      <c r="U88" s="4" t="s">
        <v>41</v>
      </c>
      <c r="V88" s="27">
        <v>34.237911487109223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</row>
    <row r="89" spans="2:114" x14ac:dyDescent="0.2">
      <c r="B89" s="31"/>
      <c r="I89" s="31"/>
      <c r="J89" s="31"/>
      <c r="S89" s="4" t="s">
        <v>42</v>
      </c>
      <c r="U89" s="4" t="s">
        <v>43</v>
      </c>
      <c r="V89" s="27">
        <v>6.9001507595964284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</row>
    <row r="90" spans="2:114" x14ac:dyDescent="0.2">
      <c r="B90" s="31"/>
      <c r="I90" s="31"/>
      <c r="J90" s="31"/>
      <c r="S90" s="4" t="s">
        <v>44</v>
      </c>
      <c r="U90" s="4" t="s">
        <v>45</v>
      </c>
      <c r="V90" s="27">
        <v>0.89606596958712648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2:114" x14ac:dyDescent="0.2">
      <c r="B91" s="31"/>
      <c r="I91" s="31"/>
      <c r="J91" s="31"/>
      <c r="S91" s="4" t="s">
        <v>46</v>
      </c>
      <c r="U91" s="4" t="s">
        <v>47</v>
      </c>
      <c r="V91" s="27">
        <v>5.8502260821527656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</row>
    <row r="92" spans="2:114" x14ac:dyDescent="0.2">
      <c r="B92" s="31"/>
      <c r="I92" s="31"/>
      <c r="J92" s="31"/>
      <c r="S92" s="4" t="s">
        <v>48</v>
      </c>
      <c r="U92" s="4" t="s">
        <v>49</v>
      </c>
      <c r="V92" s="27">
        <v>5.7017249294506636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</row>
    <row r="93" spans="2:114" x14ac:dyDescent="0.2">
      <c r="B93" s="31"/>
      <c r="I93" s="31"/>
      <c r="J93" s="31"/>
      <c r="S93" s="4" t="s">
        <v>50</v>
      </c>
      <c r="U93" s="4" t="s">
        <v>51</v>
      </c>
      <c r="V93" s="27">
        <v>5.5644085777673196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</row>
    <row r="94" spans="2:114" x14ac:dyDescent="0.2">
      <c r="B94" s="31"/>
      <c r="I94" s="31"/>
      <c r="J94" s="31"/>
      <c r="S94" s="4" t="s">
        <v>52</v>
      </c>
      <c r="U94" s="4" t="s">
        <v>53</v>
      </c>
      <c r="V94" s="27">
        <v>16.864413290307262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</row>
    <row r="95" spans="2:114" x14ac:dyDescent="0.2">
      <c r="B95" s="31"/>
      <c r="I95" s="31"/>
      <c r="J95" s="31"/>
      <c r="S95" s="4" t="s">
        <v>54</v>
      </c>
      <c r="U95" s="4" t="s">
        <v>55</v>
      </c>
      <c r="V95" s="27">
        <v>11.08881026541115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</row>
    <row r="96" spans="2:114" x14ac:dyDescent="0.2">
      <c r="B96" s="31"/>
      <c r="I96" s="31"/>
      <c r="J96" s="31"/>
      <c r="S96" s="4" t="s">
        <v>56</v>
      </c>
      <c r="U96" s="4" t="s">
        <v>57</v>
      </c>
      <c r="V96" s="27" t="s">
        <v>30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</row>
    <row r="97" spans="2:114" x14ac:dyDescent="0.2">
      <c r="B97" s="31"/>
      <c r="I97" s="31"/>
      <c r="J97" s="31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</row>
    <row r="98" spans="2:114" x14ac:dyDescent="0.2">
      <c r="B98" s="31"/>
      <c r="I98" s="31"/>
      <c r="J98" s="31"/>
      <c r="AD98" s="25"/>
      <c r="AI98" s="29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</row>
    <row r="99" spans="2:114" x14ac:dyDescent="0.2">
      <c r="B99" s="31"/>
      <c r="I99" s="31"/>
      <c r="J99" s="31"/>
      <c r="S99" s="22" t="str">
        <f>"Graph 8 : Key Growth Drivers, " &amp;T101</f>
        <v>Graph 8 : Key Growth Drivers, 2016</v>
      </c>
      <c r="V99" s="23" t="str">
        <f>S2</f>
        <v>GAB</v>
      </c>
      <c r="W99" s="23" t="str">
        <f>X2</f>
        <v>CENTRAL</v>
      </c>
      <c r="X99" s="23" t="s">
        <v>13</v>
      </c>
      <c r="AD99" s="25"/>
      <c r="AI99" s="29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</row>
    <row r="100" spans="2:114" x14ac:dyDescent="0.2">
      <c r="B100" s="31"/>
      <c r="I100" s="31"/>
      <c r="V100" s="23" t="str">
        <f>T2</f>
        <v>Gabon</v>
      </c>
      <c r="W100" s="23" t="str">
        <f>Y2</f>
        <v>Central Africa</v>
      </c>
      <c r="X100" s="23" t="s">
        <v>14</v>
      </c>
      <c r="AD100" s="25"/>
      <c r="AI100" s="29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</row>
    <row r="101" spans="2:114" x14ac:dyDescent="0.2">
      <c r="S101" s="4" t="s">
        <v>58</v>
      </c>
      <c r="T101" s="4">
        <v>2016</v>
      </c>
      <c r="U101" s="4" t="s">
        <v>59</v>
      </c>
      <c r="V101" s="27">
        <v>-4.0592688617373796</v>
      </c>
      <c r="W101" s="27">
        <v>-8.2398451175301393</v>
      </c>
      <c r="X101" s="27">
        <v>1.2188133166827351</v>
      </c>
      <c r="AD101" s="25"/>
      <c r="AI101" s="29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</row>
    <row r="102" spans="2:114" x14ac:dyDescent="0.2">
      <c r="S102" s="4" t="s">
        <v>60</v>
      </c>
      <c r="T102" s="4">
        <v>2015</v>
      </c>
      <c r="U102" s="4" t="s">
        <v>61</v>
      </c>
      <c r="V102" s="27">
        <v>57.254076411413259</v>
      </c>
      <c r="W102" s="27">
        <v>36.236732968031575</v>
      </c>
      <c r="X102" s="27">
        <v>37.903526216160365</v>
      </c>
      <c r="AD102" s="25"/>
      <c r="AI102" s="29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</row>
    <row r="103" spans="2:114" x14ac:dyDescent="0.2">
      <c r="S103" s="4" t="s">
        <v>62</v>
      </c>
      <c r="T103" s="4">
        <v>2016</v>
      </c>
      <c r="U103" s="4" t="s">
        <v>63</v>
      </c>
      <c r="V103" s="27">
        <v>14.656515605216144</v>
      </c>
      <c r="W103" s="27">
        <v>21.580553805856933</v>
      </c>
      <c r="X103" s="27">
        <v>13.353858453814674</v>
      </c>
      <c r="AD103" s="25"/>
      <c r="AI103" s="29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</row>
    <row r="104" spans="2:114" x14ac:dyDescent="0.2">
      <c r="B104" s="31" t="s">
        <v>64</v>
      </c>
      <c r="I104" s="31" t="s">
        <v>64</v>
      </c>
      <c r="AD104" s="25"/>
      <c r="AI104" s="29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</row>
    <row r="105" spans="2:114" ht="18.75" x14ac:dyDescent="0.3">
      <c r="B105" s="38" t="s">
        <v>65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AD105" s="25"/>
      <c r="AI105" s="29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</row>
    <row r="106" spans="2:114" x14ac:dyDescent="0.2">
      <c r="AD106" s="25"/>
      <c r="AI106" s="29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</row>
    <row r="107" spans="2:114" ht="15.75" x14ac:dyDescent="0.25">
      <c r="F107" s="37" t="s">
        <v>66</v>
      </c>
      <c r="G107" s="37"/>
      <c r="H107" s="37"/>
      <c r="I107" s="37"/>
      <c r="J107" s="37"/>
      <c r="K107" s="37"/>
      <c r="L107" s="37"/>
      <c r="W107" s="25"/>
      <c r="Y107" s="27"/>
      <c r="AD107" s="25"/>
      <c r="AF107" s="28"/>
      <c r="AI107" s="29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</row>
    <row r="108" spans="2:114" ht="33.75" customHeight="1" x14ac:dyDescent="0.2">
      <c r="B108" s="41" t="s">
        <v>67</v>
      </c>
      <c r="C108" s="41"/>
      <c r="D108" s="41"/>
      <c r="E108" s="41"/>
      <c r="F108" s="41"/>
      <c r="G108" s="41"/>
      <c r="H108" s="41"/>
      <c r="J108" s="42" t="s">
        <v>68</v>
      </c>
      <c r="K108" s="42"/>
      <c r="L108" s="42"/>
      <c r="M108" s="42"/>
      <c r="N108" s="42"/>
      <c r="O108" s="42"/>
      <c r="W108" s="25"/>
      <c r="Y108" s="27"/>
      <c r="AD108" s="25"/>
      <c r="AI108" s="29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</row>
    <row r="109" spans="2:114" ht="50.25" customHeight="1" x14ac:dyDescent="0.2">
      <c r="B109" s="43" t="s">
        <v>69</v>
      </c>
      <c r="C109" s="44"/>
      <c r="D109" s="44"/>
      <c r="E109" s="45"/>
      <c r="F109" s="46" t="s">
        <v>70</v>
      </c>
      <c r="G109" s="46" t="s">
        <v>71</v>
      </c>
      <c r="H109" s="46" t="s">
        <v>72</v>
      </c>
      <c r="J109" s="47" t="s">
        <v>69</v>
      </c>
      <c r="K109" s="48"/>
      <c r="L109" s="49"/>
      <c r="M109" s="50"/>
      <c r="N109" s="50" t="str">
        <f>F109</f>
        <v>2016 Rank</v>
      </c>
      <c r="O109" s="50" t="str">
        <f>G109</f>
        <v>2017 Rank</v>
      </c>
      <c r="P109" s="46" t="s">
        <v>72</v>
      </c>
      <c r="Q109" s="51"/>
      <c r="S109" s="4" t="s">
        <v>73</v>
      </c>
      <c r="T109" s="4">
        <v>2016</v>
      </c>
      <c r="U109" s="4">
        <v>2017</v>
      </c>
      <c r="AD109" s="25"/>
      <c r="AI109" s="29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</row>
    <row r="110" spans="2:114" ht="15.95" customHeight="1" x14ac:dyDescent="0.2">
      <c r="B110" s="52" t="s">
        <v>8</v>
      </c>
      <c r="C110" s="53"/>
      <c r="D110" s="53"/>
      <c r="E110" s="54"/>
      <c r="F110" s="55"/>
      <c r="G110" s="55"/>
      <c r="H110" s="55"/>
      <c r="I110" s="56"/>
      <c r="J110" s="52" t="s">
        <v>74</v>
      </c>
      <c r="K110" s="53"/>
      <c r="L110" s="53"/>
      <c r="M110" s="54"/>
      <c r="N110" s="55"/>
      <c r="O110" s="55"/>
      <c r="P110" s="55"/>
      <c r="Q110" s="57"/>
      <c r="S110" s="4" t="s">
        <v>7</v>
      </c>
      <c r="T110" s="4">
        <f>$T$109</f>
        <v>2016</v>
      </c>
      <c r="U110" s="4">
        <f>$U$109</f>
        <v>2017</v>
      </c>
      <c r="V110" s="4" t="s">
        <v>75</v>
      </c>
      <c r="X110" s="58" t="s">
        <v>76</v>
      </c>
      <c r="Y110" s="4">
        <f>$T$109</f>
        <v>2016</v>
      </c>
      <c r="Z110" s="4">
        <f>$U$109</f>
        <v>2017</v>
      </c>
      <c r="AD110" s="25"/>
      <c r="AI110" s="29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</row>
    <row r="111" spans="2:114" ht="15.95" customHeight="1" x14ac:dyDescent="0.2">
      <c r="B111" s="59" t="str">
        <f>S111</f>
        <v>Cameroon</v>
      </c>
      <c r="C111" s="60"/>
      <c r="D111" s="60"/>
      <c r="E111" s="61"/>
      <c r="F111" s="62">
        <f>T111</f>
        <v>38</v>
      </c>
      <c r="G111" s="62">
        <f>U111</f>
        <v>37</v>
      </c>
      <c r="H111" s="63" t="str">
        <f>IF(F111&lt;G111,$S$4,IF(F111=G111,$T$4,$U$4))</f>
        <v>▼</v>
      </c>
      <c r="I111" s="56"/>
      <c r="J111" s="59" t="str">
        <f>X111</f>
        <v>Angola</v>
      </c>
      <c r="K111" s="60"/>
      <c r="L111" s="60"/>
      <c r="M111" s="61"/>
      <c r="N111" s="62">
        <f>Y111</f>
        <v>40</v>
      </c>
      <c r="O111" s="62">
        <f>Z111</f>
        <v>42</v>
      </c>
      <c r="P111" s="63" t="str">
        <f>IF(N111&lt;O111,$S$4,IF(N111=O111,$T$4,$U$4))</f>
        <v>▲</v>
      </c>
      <c r="Q111" s="57"/>
      <c r="S111" s="4" t="s">
        <v>77</v>
      </c>
      <c r="T111" s="4">
        <v>38</v>
      </c>
      <c r="U111" s="4">
        <v>37</v>
      </c>
      <c r="V111" s="4">
        <v>-1</v>
      </c>
      <c r="X111" s="4" t="s">
        <v>78</v>
      </c>
      <c r="Y111" s="4">
        <v>40</v>
      </c>
      <c r="Z111" s="4">
        <v>42</v>
      </c>
      <c r="AA111" s="4">
        <v>1</v>
      </c>
      <c r="AD111" s="25"/>
      <c r="AI111" s="29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</row>
    <row r="112" spans="2:114" ht="15.95" customHeight="1" x14ac:dyDescent="0.2">
      <c r="B112" s="59" t="str">
        <f t="shared" ref="B112:B117" si="5">S112</f>
        <v>Central African Republic</v>
      </c>
      <c r="C112" s="60"/>
      <c r="D112" s="60"/>
      <c r="E112" s="61"/>
      <c r="F112" s="62">
        <f t="shared" ref="F112:G117" si="6">T112</f>
        <v>50</v>
      </c>
      <c r="G112" s="62">
        <f t="shared" si="6"/>
        <v>50</v>
      </c>
      <c r="H112" s="63" t="str">
        <f t="shared" ref="H112:H117" si="7">IF(F112&lt;G112,$S$4,IF(F112=G112,$T$4,$U$4))</f>
        <v>►</v>
      </c>
      <c r="I112" s="56"/>
      <c r="J112" s="59" t="str">
        <f t="shared" ref="J112:J122" si="8">X112</f>
        <v>Botswana</v>
      </c>
      <c r="K112" s="60"/>
      <c r="L112" s="60"/>
      <c r="M112" s="61"/>
      <c r="N112" s="62">
        <f t="shared" ref="N112:O122" si="9">Y112</f>
        <v>5</v>
      </c>
      <c r="O112" s="62">
        <f t="shared" si="9"/>
        <v>5</v>
      </c>
      <c r="P112" s="63" t="str">
        <f t="shared" ref="P112:P122" si="10">IF(N112&lt;O112,$S$4,IF(N112=O112,$T$4,$U$4))</f>
        <v>►</v>
      </c>
      <c r="Q112" s="57"/>
      <c r="S112" s="4" t="s">
        <v>79</v>
      </c>
      <c r="T112" s="4">
        <v>50</v>
      </c>
      <c r="U112" s="4">
        <v>50</v>
      </c>
      <c r="V112" s="4">
        <v>0</v>
      </c>
      <c r="X112" s="4" t="s">
        <v>80</v>
      </c>
      <c r="Y112" s="4">
        <v>5</v>
      </c>
      <c r="Z112" s="4">
        <v>5</v>
      </c>
      <c r="AA112" s="4">
        <v>0</v>
      </c>
      <c r="AD112" s="25"/>
      <c r="AI112" s="29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</row>
    <row r="113" spans="2:114" ht="15.95" customHeight="1" x14ac:dyDescent="0.2">
      <c r="B113" s="59" t="str">
        <f t="shared" si="5"/>
        <v>Chad</v>
      </c>
      <c r="C113" s="60"/>
      <c r="D113" s="60"/>
      <c r="E113" s="61"/>
      <c r="F113" s="62">
        <f t="shared" si="6"/>
        <v>47</v>
      </c>
      <c r="G113" s="62">
        <f t="shared" si="6"/>
        <v>48</v>
      </c>
      <c r="H113" s="63" t="str">
        <f t="shared" si="7"/>
        <v>▲</v>
      </c>
      <c r="I113" s="56"/>
      <c r="J113" s="59" t="str">
        <f t="shared" si="8"/>
        <v>Lesotho</v>
      </c>
      <c r="K113" s="60"/>
      <c r="L113" s="60"/>
      <c r="M113" s="61"/>
      <c r="N113" s="62">
        <f t="shared" si="9"/>
        <v>22</v>
      </c>
      <c r="O113" s="62">
        <f t="shared" si="9"/>
        <v>23</v>
      </c>
      <c r="P113" s="63" t="str">
        <f t="shared" si="10"/>
        <v>▲</v>
      </c>
      <c r="Q113" s="57"/>
      <c r="S113" s="4" t="s">
        <v>81</v>
      </c>
      <c r="T113" s="4">
        <v>47</v>
      </c>
      <c r="U113" s="4">
        <v>48</v>
      </c>
      <c r="V113" s="4">
        <v>1</v>
      </c>
      <c r="X113" s="4" t="s">
        <v>82</v>
      </c>
      <c r="Y113" s="4">
        <v>22</v>
      </c>
      <c r="Z113" s="4">
        <v>23</v>
      </c>
      <c r="AA113" s="4">
        <v>1</v>
      </c>
      <c r="AD113" s="25"/>
      <c r="AI113" s="29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</row>
    <row r="114" spans="2:114" ht="15.95" customHeight="1" x14ac:dyDescent="0.2">
      <c r="B114" s="59" t="s">
        <v>83</v>
      </c>
      <c r="C114" s="60"/>
      <c r="D114" s="60"/>
      <c r="E114" s="61"/>
      <c r="F114" s="62">
        <f t="shared" si="6"/>
        <v>49</v>
      </c>
      <c r="G114" s="62">
        <f t="shared" si="6"/>
        <v>49</v>
      </c>
      <c r="H114" s="63" t="str">
        <f t="shared" si="7"/>
        <v>►</v>
      </c>
      <c r="I114" s="56"/>
      <c r="J114" s="59" t="str">
        <f t="shared" si="8"/>
        <v>Madagascar</v>
      </c>
      <c r="K114" s="60"/>
      <c r="L114" s="60"/>
      <c r="M114" s="61"/>
      <c r="N114" s="62">
        <f t="shared" si="9"/>
        <v>24</v>
      </c>
      <c r="O114" s="62">
        <f t="shared" si="9"/>
        <v>20</v>
      </c>
      <c r="P114" s="63" t="str">
        <f t="shared" si="10"/>
        <v>▼</v>
      </c>
      <c r="Q114" s="57"/>
      <c r="S114" s="4" t="s">
        <v>84</v>
      </c>
      <c r="T114" s="4">
        <v>49</v>
      </c>
      <c r="U114" s="4">
        <v>49</v>
      </c>
      <c r="V114" s="4">
        <v>0</v>
      </c>
      <c r="X114" s="4" t="s">
        <v>85</v>
      </c>
      <c r="Y114" s="4">
        <v>24</v>
      </c>
      <c r="Z114" s="4">
        <v>20</v>
      </c>
      <c r="AA114" s="4">
        <v>-1</v>
      </c>
      <c r="AD114" s="25"/>
      <c r="AI114" s="29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</row>
    <row r="115" spans="2:114" ht="15.95" customHeight="1" x14ac:dyDescent="0.2">
      <c r="B115" s="59" t="s">
        <v>86</v>
      </c>
      <c r="C115" s="60"/>
      <c r="D115" s="60"/>
      <c r="E115" s="61"/>
      <c r="F115" s="62">
        <f t="shared" si="6"/>
        <v>45</v>
      </c>
      <c r="G115" s="62">
        <f t="shared" si="6"/>
        <v>47</v>
      </c>
      <c r="H115" s="63" t="str">
        <f t="shared" si="7"/>
        <v>▲</v>
      </c>
      <c r="I115" s="56"/>
      <c r="J115" s="59" t="str">
        <f t="shared" si="8"/>
        <v>Malawi</v>
      </c>
      <c r="K115" s="60"/>
      <c r="L115" s="60"/>
      <c r="M115" s="61"/>
      <c r="N115" s="62">
        <f t="shared" si="9"/>
        <v>21</v>
      </c>
      <c r="O115" s="62">
        <f t="shared" si="9"/>
        <v>24</v>
      </c>
      <c r="P115" s="63" t="str">
        <f t="shared" si="10"/>
        <v>▲</v>
      </c>
      <c r="Q115" s="57"/>
      <c r="S115" s="4" t="s">
        <v>87</v>
      </c>
      <c r="T115" s="4">
        <v>45</v>
      </c>
      <c r="U115" s="4">
        <v>47</v>
      </c>
      <c r="V115" s="4">
        <v>1</v>
      </c>
      <c r="X115" s="4" t="s">
        <v>88</v>
      </c>
      <c r="Y115" s="4">
        <v>21</v>
      </c>
      <c r="Z115" s="4">
        <v>24</v>
      </c>
      <c r="AA115" s="4">
        <v>1</v>
      </c>
      <c r="AD115" s="23"/>
      <c r="AI115" s="29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</row>
    <row r="116" spans="2:114" ht="15.95" customHeight="1" x14ac:dyDescent="0.2">
      <c r="B116" s="59" t="str">
        <f t="shared" si="5"/>
        <v>Equatorial Guinea</v>
      </c>
      <c r="C116" s="60"/>
      <c r="D116" s="60"/>
      <c r="E116" s="61"/>
      <c r="F116" s="62">
        <f t="shared" si="6"/>
        <v>46</v>
      </c>
      <c r="G116" s="62">
        <f t="shared" si="6"/>
        <v>44</v>
      </c>
      <c r="H116" s="63" t="str">
        <f t="shared" si="7"/>
        <v>▼</v>
      </c>
      <c r="I116" s="56"/>
      <c r="J116" s="59" t="str">
        <f t="shared" si="8"/>
        <v>Mauritius</v>
      </c>
      <c r="K116" s="60"/>
      <c r="L116" s="60"/>
      <c r="M116" s="61"/>
      <c r="N116" s="62">
        <f t="shared" si="9"/>
        <v>1</v>
      </c>
      <c r="O116" s="62">
        <f t="shared" si="9"/>
        <v>1</v>
      </c>
      <c r="P116" s="63" t="str">
        <f t="shared" si="10"/>
        <v>►</v>
      </c>
      <c r="Q116" s="57"/>
      <c r="S116" s="4" t="s">
        <v>89</v>
      </c>
      <c r="T116" s="4">
        <v>46</v>
      </c>
      <c r="U116" s="4">
        <v>44</v>
      </c>
      <c r="V116" s="4">
        <v>-1</v>
      </c>
      <c r="X116" s="4" t="s">
        <v>90</v>
      </c>
      <c r="Y116" s="4">
        <v>1</v>
      </c>
      <c r="Z116" s="4">
        <v>1</v>
      </c>
      <c r="AA116" s="4">
        <v>0</v>
      </c>
      <c r="AD116" s="27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</row>
    <row r="117" spans="2:114" ht="15.95" customHeight="1" x14ac:dyDescent="0.2">
      <c r="B117" s="59" t="str">
        <f t="shared" si="5"/>
        <v>Gabon</v>
      </c>
      <c r="C117" s="60"/>
      <c r="D117" s="60"/>
      <c r="E117" s="61"/>
      <c r="F117" s="62">
        <f t="shared" si="6"/>
        <v>37</v>
      </c>
      <c r="G117" s="62">
        <f t="shared" si="6"/>
        <v>40</v>
      </c>
      <c r="H117" s="63" t="str">
        <f t="shared" si="7"/>
        <v>▲</v>
      </c>
      <c r="I117" s="56"/>
      <c r="J117" s="59" t="str">
        <f t="shared" si="8"/>
        <v>Mozambique</v>
      </c>
      <c r="K117" s="60"/>
      <c r="L117" s="60"/>
      <c r="M117" s="61"/>
      <c r="N117" s="62">
        <f t="shared" si="9"/>
        <v>18</v>
      </c>
      <c r="O117" s="62">
        <f t="shared" si="9"/>
        <v>21</v>
      </c>
      <c r="P117" s="63" t="str">
        <f t="shared" si="10"/>
        <v>▲</v>
      </c>
      <c r="Q117" s="57"/>
      <c r="S117" s="4" t="s">
        <v>5</v>
      </c>
      <c r="T117" s="4">
        <v>37</v>
      </c>
      <c r="U117" s="4">
        <v>40</v>
      </c>
      <c r="V117" s="4">
        <v>1</v>
      </c>
      <c r="X117" s="4" t="s">
        <v>91</v>
      </c>
      <c r="Y117" s="4">
        <v>18</v>
      </c>
      <c r="Z117" s="4">
        <v>21</v>
      </c>
      <c r="AA117" s="4">
        <v>1</v>
      </c>
      <c r="AD117" s="27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</row>
    <row r="118" spans="2:114" ht="15.95" customHeight="1" x14ac:dyDescent="0.2">
      <c r="B118" s="59"/>
      <c r="C118" s="60"/>
      <c r="D118" s="60"/>
      <c r="E118" s="61"/>
      <c r="F118" s="62"/>
      <c r="G118" s="62"/>
      <c r="H118" s="63"/>
      <c r="I118" s="56"/>
      <c r="J118" s="59" t="str">
        <f t="shared" si="8"/>
        <v>Namibia</v>
      </c>
      <c r="K118" s="60"/>
      <c r="L118" s="60"/>
      <c r="M118" s="61"/>
      <c r="N118" s="62">
        <f t="shared" si="9"/>
        <v>7</v>
      </c>
      <c r="O118" s="62">
        <f t="shared" si="9"/>
        <v>7</v>
      </c>
      <c r="P118" s="63" t="str">
        <f t="shared" si="10"/>
        <v>►</v>
      </c>
      <c r="Q118" s="57"/>
      <c r="S118" s="4" t="s">
        <v>92</v>
      </c>
      <c r="T118" s="4">
        <v>35</v>
      </c>
      <c r="U118" s="4">
        <v>41</v>
      </c>
      <c r="V118" s="4">
        <v>1</v>
      </c>
      <c r="X118" s="4" t="s">
        <v>93</v>
      </c>
      <c r="Y118" s="4">
        <v>7</v>
      </c>
      <c r="Z118" s="4">
        <v>7</v>
      </c>
      <c r="AA118" s="4">
        <v>0</v>
      </c>
      <c r="AD118" s="27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</row>
    <row r="119" spans="2:114" ht="15.95" customHeight="1" x14ac:dyDescent="0.2">
      <c r="B119" s="64" t="s">
        <v>94</v>
      </c>
      <c r="C119" s="65"/>
      <c r="D119" s="65"/>
      <c r="E119" s="66"/>
      <c r="F119" s="67"/>
      <c r="G119" s="67"/>
      <c r="H119" s="67"/>
      <c r="I119" s="56"/>
      <c r="J119" s="59" t="str">
        <f t="shared" si="8"/>
        <v>South Africa</v>
      </c>
      <c r="K119" s="60"/>
      <c r="L119" s="60"/>
      <c r="M119" s="61"/>
      <c r="N119" s="62">
        <f t="shared" si="9"/>
        <v>2</v>
      </c>
      <c r="O119" s="62">
        <f t="shared" si="9"/>
        <v>2</v>
      </c>
      <c r="P119" s="63" t="str">
        <f t="shared" si="10"/>
        <v>►</v>
      </c>
      <c r="Q119" s="57"/>
      <c r="S119" s="4" t="s">
        <v>95</v>
      </c>
      <c r="T119" s="4">
        <f>$T$109</f>
        <v>2016</v>
      </c>
      <c r="U119" s="4">
        <f>$U$109</f>
        <v>2017</v>
      </c>
      <c r="X119" s="4" t="s">
        <v>96</v>
      </c>
      <c r="Y119" s="4">
        <v>2</v>
      </c>
      <c r="Z119" s="4">
        <v>2</v>
      </c>
      <c r="AA119" s="4">
        <v>0</v>
      </c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</row>
    <row r="120" spans="2:114" ht="15.95" customHeight="1" x14ac:dyDescent="0.2">
      <c r="B120" s="59" t="str">
        <f>S120</f>
        <v>Burundi</v>
      </c>
      <c r="C120" s="60"/>
      <c r="D120" s="60"/>
      <c r="E120" s="61"/>
      <c r="F120" s="62">
        <f t="shared" ref="F120:G131" si="11">T120</f>
        <v>45</v>
      </c>
      <c r="G120" s="62">
        <f t="shared" si="11"/>
        <v>39</v>
      </c>
      <c r="H120" s="63" t="str">
        <f>IF(F120&lt;G120,$S$4,IF(F120=G120,$T$4,$U$4))</f>
        <v>▼</v>
      </c>
      <c r="I120" s="56"/>
      <c r="J120" s="59" t="str">
        <f t="shared" si="8"/>
        <v>Swaziland</v>
      </c>
      <c r="K120" s="60"/>
      <c r="L120" s="60"/>
      <c r="M120" s="61"/>
      <c r="N120" s="62">
        <f t="shared" si="9"/>
        <v>15</v>
      </c>
      <c r="O120" s="62">
        <f t="shared" si="9"/>
        <v>16</v>
      </c>
      <c r="P120" s="63" t="str">
        <f t="shared" si="10"/>
        <v>▲</v>
      </c>
      <c r="Q120" s="57"/>
      <c r="S120" s="4" t="s">
        <v>97</v>
      </c>
      <c r="T120" s="4">
        <v>45</v>
      </c>
      <c r="U120" s="4">
        <v>39</v>
      </c>
      <c r="V120" s="4">
        <v>-1</v>
      </c>
      <c r="X120" s="4" t="s">
        <v>98</v>
      </c>
      <c r="Y120" s="4">
        <v>15</v>
      </c>
      <c r="Z120" s="4">
        <v>16</v>
      </c>
      <c r="AA120" s="4">
        <v>1</v>
      </c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</row>
    <row r="121" spans="2:114" ht="15.95" customHeight="1" x14ac:dyDescent="0.2">
      <c r="B121" s="59" t="str">
        <f>S121</f>
        <v>Comoros</v>
      </c>
      <c r="C121" s="60"/>
      <c r="D121" s="60"/>
      <c r="E121" s="61"/>
      <c r="F121" s="62">
        <f t="shared" si="11"/>
        <v>30</v>
      </c>
      <c r="G121" s="62">
        <f t="shared" si="11"/>
        <v>33</v>
      </c>
      <c r="H121" s="63" t="str">
        <f t="shared" ref="H121:H131" si="12">IF(F121&lt;G121,$S$4,IF(F121=G121,$T$4,$U$4))</f>
        <v>▲</v>
      </c>
      <c r="I121" s="56"/>
      <c r="J121" s="59" t="str">
        <f t="shared" si="8"/>
        <v>Zambia</v>
      </c>
      <c r="K121" s="60"/>
      <c r="L121" s="60"/>
      <c r="M121" s="61"/>
      <c r="N121" s="62">
        <f t="shared" si="9"/>
        <v>8</v>
      </c>
      <c r="O121" s="62">
        <f t="shared" si="9"/>
        <v>8</v>
      </c>
      <c r="P121" s="63" t="str">
        <f t="shared" si="10"/>
        <v>►</v>
      </c>
      <c r="Q121" s="57"/>
      <c r="S121" s="4" t="s">
        <v>99</v>
      </c>
      <c r="T121" s="4">
        <v>30</v>
      </c>
      <c r="U121" s="4">
        <v>33</v>
      </c>
      <c r="V121" s="4">
        <v>1</v>
      </c>
      <c r="X121" s="4" t="s">
        <v>100</v>
      </c>
      <c r="Y121" s="4">
        <v>8</v>
      </c>
      <c r="Z121" s="4">
        <v>8</v>
      </c>
      <c r="AA121" s="4">
        <v>0</v>
      </c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</row>
    <row r="122" spans="2:114" ht="15.95" customHeight="1" x14ac:dyDescent="0.2">
      <c r="B122" s="59" t="str">
        <f>S122</f>
        <v>Djibouti</v>
      </c>
      <c r="C122" s="60"/>
      <c r="D122" s="60"/>
      <c r="E122" s="61"/>
      <c r="F122" s="62">
        <f t="shared" si="11"/>
        <v>37</v>
      </c>
      <c r="G122" s="62">
        <f t="shared" si="11"/>
        <v>40</v>
      </c>
      <c r="H122" s="63" t="str">
        <f t="shared" si="12"/>
        <v>▲</v>
      </c>
      <c r="I122" s="56"/>
      <c r="J122" s="59" t="str">
        <f t="shared" si="8"/>
        <v>Zimbabwe</v>
      </c>
      <c r="K122" s="60"/>
      <c r="L122" s="60"/>
      <c r="M122" s="61"/>
      <c r="N122" s="62">
        <f t="shared" si="9"/>
        <v>38</v>
      </c>
      <c r="O122" s="62">
        <f t="shared" si="9"/>
        <v>41</v>
      </c>
      <c r="P122" s="63" t="str">
        <f t="shared" si="10"/>
        <v>▲</v>
      </c>
      <c r="Q122" s="57"/>
      <c r="S122" s="4" t="s">
        <v>101</v>
      </c>
      <c r="T122" s="4">
        <v>37</v>
      </c>
      <c r="U122" s="4">
        <v>40</v>
      </c>
      <c r="V122" s="4">
        <v>1</v>
      </c>
      <c r="X122" s="4" t="s">
        <v>102</v>
      </c>
      <c r="Y122" s="4">
        <v>38</v>
      </c>
      <c r="Z122" s="4">
        <v>41</v>
      </c>
      <c r="AA122" s="4">
        <v>1</v>
      </c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</row>
    <row r="123" spans="2:114" ht="15.95" customHeight="1" x14ac:dyDescent="0.2">
      <c r="B123" s="59" t="str">
        <f t="shared" ref="B123:B131" si="13">S123</f>
        <v>Eritrea</v>
      </c>
      <c r="C123" s="60"/>
      <c r="D123" s="60"/>
      <c r="E123" s="61"/>
      <c r="F123" s="62">
        <f t="shared" si="11"/>
        <v>46</v>
      </c>
      <c r="G123" s="62">
        <f t="shared" si="11"/>
        <v>48</v>
      </c>
      <c r="H123" s="63" t="str">
        <f t="shared" si="12"/>
        <v>▲</v>
      </c>
      <c r="I123" s="56"/>
      <c r="J123" s="59"/>
      <c r="K123" s="60"/>
      <c r="L123" s="60"/>
      <c r="M123" s="61"/>
      <c r="N123" s="62"/>
      <c r="O123" s="62"/>
      <c r="P123" s="68"/>
      <c r="Q123" s="57"/>
      <c r="S123" s="4" t="s">
        <v>103</v>
      </c>
      <c r="T123" s="4">
        <v>46</v>
      </c>
      <c r="U123" s="4">
        <v>48</v>
      </c>
      <c r="V123" s="4">
        <v>1</v>
      </c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</row>
    <row r="124" spans="2:114" ht="15.95" customHeight="1" x14ac:dyDescent="0.2">
      <c r="B124" s="59" t="str">
        <f t="shared" si="13"/>
        <v>Ethiopia</v>
      </c>
      <c r="C124" s="60"/>
      <c r="D124" s="60"/>
      <c r="E124" s="61"/>
      <c r="F124" s="62">
        <f t="shared" si="11"/>
        <v>9</v>
      </c>
      <c r="G124" s="62">
        <f t="shared" si="11"/>
        <v>13</v>
      </c>
      <c r="H124" s="63" t="str">
        <f t="shared" si="12"/>
        <v>▲</v>
      </c>
      <c r="I124" s="56"/>
      <c r="J124" s="64" t="s">
        <v>104</v>
      </c>
      <c r="K124" s="65"/>
      <c r="L124" s="65"/>
      <c r="M124" s="66"/>
      <c r="N124" s="69"/>
      <c r="O124" s="69"/>
      <c r="P124" s="67"/>
      <c r="Q124" s="57"/>
      <c r="S124" s="4" t="s">
        <v>105</v>
      </c>
      <c r="T124" s="4">
        <v>9</v>
      </c>
      <c r="U124" s="4">
        <v>13</v>
      </c>
      <c r="V124" s="4">
        <v>1</v>
      </c>
      <c r="X124" s="58" t="s">
        <v>106</v>
      </c>
      <c r="Y124" s="4">
        <f>$T$109</f>
        <v>2016</v>
      </c>
      <c r="Z124" s="4">
        <f>$U$109</f>
        <v>2017</v>
      </c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</row>
    <row r="125" spans="2:114" ht="15.95" customHeight="1" x14ac:dyDescent="0.2">
      <c r="B125" s="59" t="str">
        <f t="shared" si="13"/>
        <v>Kenya</v>
      </c>
      <c r="C125" s="60"/>
      <c r="D125" s="60"/>
      <c r="E125" s="61"/>
      <c r="F125" s="62">
        <f t="shared" si="11"/>
        <v>10</v>
      </c>
      <c r="G125" s="62">
        <f t="shared" si="11"/>
        <v>11</v>
      </c>
      <c r="H125" s="63" t="str">
        <f t="shared" si="12"/>
        <v>▲</v>
      </c>
      <c r="I125" s="56"/>
      <c r="J125" s="59" t="str">
        <f>X125</f>
        <v>Benin</v>
      </c>
      <c r="K125" s="60"/>
      <c r="L125" s="60"/>
      <c r="M125" s="61"/>
      <c r="N125" s="62">
        <f>Y125</f>
        <v>42</v>
      </c>
      <c r="O125" s="62">
        <f>Z125</f>
        <v>44</v>
      </c>
      <c r="P125" s="63" t="str">
        <f t="shared" ref="P125:P139" si="14">IF(N125&lt;O125,$S$4,IF(N125=O125,$T$4,$U$4))</f>
        <v>▲</v>
      </c>
      <c r="Q125" s="57"/>
      <c r="S125" s="4" t="s">
        <v>107</v>
      </c>
      <c r="T125" s="4">
        <v>10</v>
      </c>
      <c r="U125" s="4">
        <v>11</v>
      </c>
      <c r="V125" s="4">
        <v>1</v>
      </c>
      <c r="X125" s="4" t="s">
        <v>108</v>
      </c>
      <c r="Y125" s="4">
        <v>42</v>
      </c>
      <c r="Z125" s="4">
        <v>44</v>
      </c>
      <c r="AA125" s="4">
        <v>1</v>
      </c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</row>
    <row r="126" spans="2:114" ht="15.95" customHeight="1" x14ac:dyDescent="0.2">
      <c r="B126" s="59" t="str">
        <f t="shared" si="13"/>
        <v>Rwanda</v>
      </c>
      <c r="C126" s="60"/>
      <c r="D126" s="60"/>
      <c r="E126" s="61"/>
      <c r="F126" s="62">
        <f t="shared" si="11"/>
        <v>4</v>
      </c>
      <c r="G126" s="62">
        <f t="shared" si="11"/>
        <v>3</v>
      </c>
      <c r="H126" s="63" t="str">
        <f t="shared" si="12"/>
        <v>▼</v>
      </c>
      <c r="I126" s="56"/>
      <c r="J126" s="59" t="str">
        <f t="shared" ref="J126:J139" si="15">X126</f>
        <v>Burkina Faso</v>
      </c>
      <c r="K126" s="60"/>
      <c r="L126" s="60"/>
      <c r="M126" s="61"/>
      <c r="N126" s="62">
        <f t="shared" ref="N126:O139" si="16">Y126</f>
        <v>28</v>
      </c>
      <c r="O126" s="62">
        <f t="shared" si="16"/>
        <v>28</v>
      </c>
      <c r="P126" s="63" t="str">
        <f t="shared" si="14"/>
        <v>►</v>
      </c>
      <c r="Q126" s="57"/>
      <c r="S126" s="4" t="s">
        <v>109</v>
      </c>
      <c r="T126" s="4">
        <v>4</v>
      </c>
      <c r="U126" s="4">
        <v>3</v>
      </c>
      <c r="V126" s="4">
        <v>-1</v>
      </c>
      <c r="X126" s="4" t="s">
        <v>110</v>
      </c>
      <c r="Y126" s="4">
        <v>28</v>
      </c>
      <c r="Z126" s="4">
        <v>28</v>
      </c>
      <c r="AA126" s="4">
        <v>0</v>
      </c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</row>
    <row r="127" spans="2:114" ht="15.95" customHeight="1" x14ac:dyDescent="0.2">
      <c r="B127" s="59" t="str">
        <f t="shared" si="13"/>
        <v>Seychelles</v>
      </c>
      <c r="C127" s="60"/>
      <c r="D127" s="60"/>
      <c r="E127" s="61"/>
      <c r="F127" s="62">
        <f t="shared" si="11"/>
        <v>12</v>
      </c>
      <c r="G127" s="62">
        <f t="shared" si="11"/>
        <v>10</v>
      </c>
      <c r="H127" s="63" t="str">
        <f t="shared" si="12"/>
        <v>▼</v>
      </c>
      <c r="I127" s="56"/>
      <c r="J127" s="59" t="str">
        <f t="shared" si="15"/>
        <v>Cape Verde</v>
      </c>
      <c r="K127" s="60"/>
      <c r="L127" s="60"/>
      <c r="M127" s="61"/>
      <c r="N127" s="62">
        <f t="shared" si="16"/>
        <v>17</v>
      </c>
      <c r="O127" s="62">
        <f t="shared" si="16"/>
        <v>14</v>
      </c>
      <c r="P127" s="63" t="str">
        <f t="shared" si="14"/>
        <v>▼</v>
      </c>
      <c r="Q127" s="57"/>
      <c r="S127" s="4" t="s">
        <v>111</v>
      </c>
      <c r="T127" s="4">
        <v>12</v>
      </c>
      <c r="U127" s="4">
        <v>10</v>
      </c>
      <c r="V127" s="4">
        <v>-1</v>
      </c>
      <c r="X127" s="4" t="s">
        <v>112</v>
      </c>
      <c r="Y127" s="4">
        <v>17</v>
      </c>
      <c r="Z127" s="4">
        <v>14</v>
      </c>
      <c r="AA127" s="4">
        <v>-1</v>
      </c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</row>
    <row r="128" spans="2:114" ht="15.95" customHeight="1" x14ac:dyDescent="0.2">
      <c r="B128" s="59" t="str">
        <f t="shared" si="13"/>
        <v>Somalia</v>
      </c>
      <c r="C128" s="60"/>
      <c r="D128" s="60"/>
      <c r="E128" s="61"/>
      <c r="F128" s="62"/>
      <c r="G128" s="62"/>
      <c r="H128" s="63" t="str">
        <f t="shared" si="12"/>
        <v>►</v>
      </c>
      <c r="I128" s="56"/>
      <c r="J128" s="59" t="s">
        <v>113</v>
      </c>
      <c r="K128" s="60"/>
      <c r="L128" s="60"/>
      <c r="M128" s="61"/>
      <c r="N128" s="62">
        <f t="shared" si="16"/>
        <v>39</v>
      </c>
      <c r="O128" s="62">
        <f t="shared" si="16"/>
        <v>38</v>
      </c>
      <c r="P128" s="63" t="str">
        <f t="shared" si="14"/>
        <v>▼</v>
      </c>
      <c r="Q128" s="57"/>
      <c r="S128" s="4" t="s">
        <v>114</v>
      </c>
      <c r="X128" s="4" t="s">
        <v>115</v>
      </c>
      <c r="Y128" s="4">
        <v>39</v>
      </c>
      <c r="Z128" s="4">
        <v>38</v>
      </c>
      <c r="AA128" s="4">
        <v>-1</v>
      </c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</row>
    <row r="129" spans="2:114" ht="15.95" customHeight="1" x14ac:dyDescent="0.2">
      <c r="B129" s="59" t="str">
        <f t="shared" si="13"/>
        <v>South Sudan</v>
      </c>
      <c r="C129" s="60"/>
      <c r="D129" s="60"/>
      <c r="E129" s="61"/>
      <c r="F129" s="62"/>
      <c r="G129" s="62"/>
      <c r="H129" s="63" t="str">
        <f t="shared" si="12"/>
        <v>►</v>
      </c>
      <c r="I129" s="56"/>
      <c r="J129" s="59" t="str">
        <f t="shared" si="15"/>
        <v>Gambia</v>
      </c>
      <c r="K129" s="60"/>
      <c r="L129" s="60"/>
      <c r="M129" s="61"/>
      <c r="N129" s="62">
        <f t="shared" si="16"/>
        <v>25</v>
      </c>
      <c r="O129" s="62">
        <f t="shared" si="16"/>
        <v>27</v>
      </c>
      <c r="P129" s="63" t="str">
        <f t="shared" si="14"/>
        <v>▲</v>
      </c>
      <c r="Q129" s="57"/>
      <c r="S129" s="4" t="s">
        <v>116</v>
      </c>
      <c r="X129" s="4" t="s">
        <v>117</v>
      </c>
      <c r="Y129" s="4">
        <v>25</v>
      </c>
      <c r="Z129" s="4">
        <v>27</v>
      </c>
      <c r="AA129" s="4">
        <v>1</v>
      </c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</row>
    <row r="130" spans="2:114" ht="15.95" customHeight="1" x14ac:dyDescent="0.2">
      <c r="B130" s="59" t="str">
        <f t="shared" si="13"/>
        <v>Sudan</v>
      </c>
      <c r="C130" s="60"/>
      <c r="D130" s="60"/>
      <c r="E130" s="61"/>
      <c r="F130" s="62">
        <f t="shared" si="11"/>
        <v>20</v>
      </c>
      <c r="G130" s="62">
        <f t="shared" si="11"/>
        <v>19</v>
      </c>
      <c r="H130" s="63" t="str">
        <f t="shared" si="12"/>
        <v>▼</v>
      </c>
      <c r="I130" s="56"/>
      <c r="J130" s="59" t="str">
        <f t="shared" si="15"/>
        <v>Ghana</v>
      </c>
      <c r="K130" s="60"/>
      <c r="L130" s="60"/>
      <c r="M130" s="61"/>
      <c r="N130" s="62">
        <f t="shared" si="16"/>
        <v>6</v>
      </c>
      <c r="O130" s="62">
        <f t="shared" si="16"/>
        <v>6</v>
      </c>
      <c r="P130" s="63" t="str">
        <f t="shared" si="14"/>
        <v>►</v>
      </c>
      <c r="Q130" s="57"/>
      <c r="S130" s="4" t="s">
        <v>118</v>
      </c>
      <c r="T130" s="4">
        <v>20</v>
      </c>
      <c r="U130" s="4">
        <v>19</v>
      </c>
      <c r="V130" s="4">
        <v>-1</v>
      </c>
      <c r="X130" s="4" t="s">
        <v>119</v>
      </c>
      <c r="Y130" s="4">
        <v>6</v>
      </c>
      <c r="Z130" s="4">
        <v>6</v>
      </c>
      <c r="AA130" s="4">
        <v>0</v>
      </c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</row>
    <row r="131" spans="2:114" ht="15.95" customHeight="1" x14ac:dyDescent="0.2">
      <c r="B131" s="59" t="str">
        <f t="shared" si="13"/>
        <v>Tanzania</v>
      </c>
      <c r="C131" s="60"/>
      <c r="D131" s="60"/>
      <c r="E131" s="61"/>
      <c r="F131" s="62">
        <f t="shared" si="11"/>
        <v>16</v>
      </c>
      <c r="G131" s="62">
        <f t="shared" si="11"/>
        <v>17</v>
      </c>
      <c r="H131" s="63" t="str">
        <f t="shared" si="12"/>
        <v>▲</v>
      </c>
      <c r="I131" s="56"/>
      <c r="J131" s="59" t="str">
        <f t="shared" si="15"/>
        <v>Guinea</v>
      </c>
      <c r="K131" s="60"/>
      <c r="L131" s="60"/>
      <c r="M131" s="61"/>
      <c r="N131" s="62">
        <f t="shared" si="16"/>
        <v>47</v>
      </c>
      <c r="O131" s="62">
        <f t="shared" si="16"/>
        <v>47</v>
      </c>
      <c r="P131" s="63" t="str">
        <f t="shared" si="14"/>
        <v>►</v>
      </c>
      <c r="Q131" s="57"/>
      <c r="S131" s="4" t="s">
        <v>120</v>
      </c>
      <c r="T131" s="4">
        <v>16</v>
      </c>
      <c r="U131" s="4">
        <v>17</v>
      </c>
      <c r="V131" s="4">
        <v>1</v>
      </c>
      <c r="X131" s="4" t="s">
        <v>121</v>
      </c>
      <c r="Y131" s="4">
        <v>47</v>
      </c>
      <c r="Z131" s="4">
        <v>47</v>
      </c>
      <c r="AA131" s="4">
        <v>0</v>
      </c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</row>
    <row r="132" spans="2:114" ht="15.95" customHeight="1" x14ac:dyDescent="0.2">
      <c r="I132" s="56"/>
      <c r="J132" s="59" t="str">
        <f t="shared" si="15"/>
        <v>Guinea-Bissau</v>
      </c>
      <c r="K132" s="60"/>
      <c r="L132" s="60"/>
      <c r="M132" s="61"/>
      <c r="N132" s="62">
        <f t="shared" si="16"/>
        <v>49</v>
      </c>
      <c r="O132" s="62">
        <f t="shared" si="16"/>
        <v>45</v>
      </c>
      <c r="P132" s="63" t="str">
        <f t="shared" si="14"/>
        <v>▼</v>
      </c>
      <c r="Q132" s="57"/>
      <c r="S132" s="4" t="s">
        <v>122</v>
      </c>
      <c r="T132" s="4">
        <v>14</v>
      </c>
      <c r="U132" s="4">
        <v>15</v>
      </c>
      <c r="V132" s="4">
        <v>1</v>
      </c>
      <c r="X132" s="4" t="s">
        <v>123</v>
      </c>
      <c r="Y132" s="4">
        <v>49</v>
      </c>
      <c r="Z132" s="4">
        <v>45</v>
      </c>
      <c r="AA132" s="4">
        <v>-1</v>
      </c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</row>
    <row r="133" spans="2:114" ht="15.95" customHeight="1" x14ac:dyDescent="0.2">
      <c r="B133" s="64" t="s">
        <v>124</v>
      </c>
      <c r="C133" s="65"/>
      <c r="D133" s="65"/>
      <c r="E133" s="66"/>
      <c r="F133" s="67"/>
      <c r="G133" s="67"/>
      <c r="H133" s="67"/>
      <c r="I133" s="56"/>
      <c r="J133" s="59" t="str">
        <f t="shared" si="15"/>
        <v>Liberia</v>
      </c>
      <c r="K133" s="60"/>
      <c r="L133" s="60"/>
      <c r="M133" s="61"/>
      <c r="N133" s="62">
        <f t="shared" si="16"/>
        <v>29</v>
      </c>
      <c r="O133" s="62">
        <f t="shared" si="16"/>
        <v>29</v>
      </c>
      <c r="P133" s="63" t="str">
        <f t="shared" si="14"/>
        <v>►</v>
      </c>
      <c r="Q133" s="57"/>
      <c r="S133" s="4" t="s">
        <v>125</v>
      </c>
      <c r="T133" s="4">
        <f>$T$109</f>
        <v>2016</v>
      </c>
      <c r="U133" s="4">
        <f>$U$109</f>
        <v>2017</v>
      </c>
      <c r="X133" s="4" t="s">
        <v>126</v>
      </c>
      <c r="Y133" s="4">
        <v>29</v>
      </c>
      <c r="Z133" s="4">
        <v>29</v>
      </c>
      <c r="AA133" s="4">
        <v>0</v>
      </c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</row>
    <row r="134" spans="2:114" ht="15.95" customHeight="1" x14ac:dyDescent="0.2">
      <c r="B134" s="59" t="str">
        <f t="shared" ref="B134:B139" si="17">S134</f>
        <v>Algeria</v>
      </c>
      <c r="C134" s="60"/>
      <c r="D134" s="60"/>
      <c r="E134" s="61"/>
      <c r="F134" s="62">
        <f t="shared" ref="F134:G139" si="18">T134</f>
        <v>23</v>
      </c>
      <c r="G134" s="62">
        <f t="shared" si="18"/>
        <v>26</v>
      </c>
      <c r="H134" s="63" t="str">
        <f t="shared" ref="H134:H139" si="19">IF(F134&lt;G134,$S$4,IF(F134=G134,$T$4,$U$4))</f>
        <v>▲</v>
      </c>
      <c r="I134" s="56"/>
      <c r="J134" s="59" t="str">
        <f t="shared" si="15"/>
        <v>Mali</v>
      </c>
      <c r="K134" s="60"/>
      <c r="L134" s="60"/>
      <c r="M134" s="61"/>
      <c r="N134" s="62">
        <f t="shared" si="16"/>
        <v>26</v>
      </c>
      <c r="O134" s="62">
        <f t="shared" si="16"/>
        <v>25</v>
      </c>
      <c r="P134" s="63" t="str">
        <f t="shared" si="14"/>
        <v>▼</v>
      </c>
      <c r="Q134" s="57"/>
      <c r="S134" s="4" t="s">
        <v>127</v>
      </c>
      <c r="T134" s="4">
        <v>23</v>
      </c>
      <c r="U134" s="4">
        <v>26</v>
      </c>
      <c r="V134" s="4">
        <v>1</v>
      </c>
      <c r="X134" s="4" t="s">
        <v>128</v>
      </c>
      <c r="Y134" s="4">
        <v>26</v>
      </c>
      <c r="Z134" s="4">
        <v>25</v>
      </c>
      <c r="AA134" s="4">
        <v>-1</v>
      </c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</row>
    <row r="135" spans="2:114" ht="15.95" customHeight="1" x14ac:dyDescent="0.2">
      <c r="B135" s="59" t="str">
        <f t="shared" si="17"/>
        <v>Egypt</v>
      </c>
      <c r="C135" s="60"/>
      <c r="D135" s="60"/>
      <c r="E135" s="61"/>
      <c r="F135" s="62">
        <f t="shared" si="18"/>
        <v>11</v>
      </c>
      <c r="G135" s="62">
        <f t="shared" si="18"/>
        <v>12</v>
      </c>
      <c r="H135" s="63" t="str">
        <f t="shared" si="19"/>
        <v>▲</v>
      </c>
      <c r="I135" s="56"/>
      <c r="J135" s="59" t="str">
        <f t="shared" si="15"/>
        <v>Niger</v>
      </c>
      <c r="K135" s="60"/>
      <c r="L135" s="60"/>
      <c r="M135" s="61"/>
      <c r="N135" s="62">
        <f t="shared" si="16"/>
        <v>41</v>
      </c>
      <c r="O135" s="62">
        <f t="shared" si="16"/>
        <v>43</v>
      </c>
      <c r="P135" s="63" t="str">
        <f t="shared" si="14"/>
        <v>▲</v>
      </c>
      <c r="Q135" s="57"/>
      <c r="S135" s="4" t="s">
        <v>129</v>
      </c>
      <c r="T135" s="4">
        <v>11</v>
      </c>
      <c r="U135" s="4">
        <v>12</v>
      </c>
      <c r="V135" s="4">
        <v>1</v>
      </c>
      <c r="X135" s="4" t="s">
        <v>130</v>
      </c>
      <c r="Y135" s="4">
        <v>41</v>
      </c>
      <c r="Z135" s="4">
        <v>43</v>
      </c>
      <c r="AA135" s="4">
        <v>1</v>
      </c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</row>
    <row r="136" spans="2:114" ht="15.95" customHeight="1" x14ac:dyDescent="0.2">
      <c r="B136" s="59" t="s">
        <v>131</v>
      </c>
      <c r="C136" s="60"/>
      <c r="D136" s="60"/>
      <c r="E136" s="61"/>
      <c r="F136" s="62"/>
      <c r="G136" s="62"/>
      <c r="H136" s="63" t="str">
        <f t="shared" si="19"/>
        <v>►</v>
      </c>
      <c r="I136" s="56"/>
      <c r="J136" s="59" t="str">
        <f t="shared" si="15"/>
        <v>Nigeria</v>
      </c>
      <c r="K136" s="60"/>
      <c r="L136" s="60"/>
      <c r="M136" s="61"/>
      <c r="N136" s="62">
        <f t="shared" si="16"/>
        <v>19</v>
      </c>
      <c r="O136" s="62">
        <f t="shared" si="16"/>
        <v>18</v>
      </c>
      <c r="P136" s="63" t="str">
        <f t="shared" si="14"/>
        <v>▼</v>
      </c>
      <c r="Q136" s="57"/>
      <c r="S136" s="4" t="s">
        <v>131</v>
      </c>
      <c r="X136" s="4" t="s">
        <v>132</v>
      </c>
      <c r="Y136" s="4">
        <v>19</v>
      </c>
      <c r="Z136" s="4">
        <v>18</v>
      </c>
      <c r="AA136" s="4">
        <v>-1</v>
      </c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</row>
    <row r="137" spans="2:114" ht="15.95" customHeight="1" x14ac:dyDescent="0.2">
      <c r="B137" s="59" t="str">
        <f t="shared" si="17"/>
        <v>Mauritania</v>
      </c>
      <c r="C137" s="60"/>
      <c r="D137" s="60"/>
      <c r="E137" s="61"/>
      <c r="F137" s="62">
        <f t="shared" si="18"/>
        <v>35</v>
      </c>
      <c r="G137" s="62">
        <f t="shared" si="18"/>
        <v>34</v>
      </c>
      <c r="H137" s="63" t="str">
        <f t="shared" si="19"/>
        <v>▼</v>
      </c>
      <c r="I137" s="56"/>
      <c r="J137" s="59" t="str">
        <f t="shared" si="15"/>
        <v>Senegal</v>
      </c>
      <c r="K137" s="60"/>
      <c r="L137" s="60"/>
      <c r="M137" s="61"/>
      <c r="N137" s="62">
        <f t="shared" si="16"/>
        <v>31</v>
      </c>
      <c r="O137" s="62">
        <f t="shared" si="16"/>
        <v>30</v>
      </c>
      <c r="P137" s="63" t="str">
        <f t="shared" si="14"/>
        <v>▼</v>
      </c>
      <c r="Q137" s="57"/>
      <c r="S137" s="4" t="s">
        <v>133</v>
      </c>
      <c r="T137" s="4">
        <v>35</v>
      </c>
      <c r="U137" s="4">
        <v>34</v>
      </c>
      <c r="V137" s="4">
        <v>-1</v>
      </c>
      <c r="X137" s="4" t="s">
        <v>134</v>
      </c>
      <c r="Y137" s="4">
        <v>31</v>
      </c>
      <c r="Z137" s="4">
        <v>30</v>
      </c>
      <c r="AA137" s="4">
        <v>-1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</row>
    <row r="138" spans="2:114" ht="15.95" customHeight="1" x14ac:dyDescent="0.2">
      <c r="B138" s="59" t="str">
        <f t="shared" si="17"/>
        <v>Morocco</v>
      </c>
      <c r="C138" s="60"/>
      <c r="D138" s="60"/>
      <c r="E138" s="61"/>
      <c r="F138" s="62">
        <f t="shared" si="18"/>
        <v>13</v>
      </c>
      <c r="G138" s="62">
        <f t="shared" si="18"/>
        <v>9</v>
      </c>
      <c r="H138" s="63" t="str">
        <f t="shared" si="19"/>
        <v>▼</v>
      </c>
      <c r="I138" s="56"/>
      <c r="J138" s="59" t="str">
        <f t="shared" si="15"/>
        <v>Sierra Leone</v>
      </c>
      <c r="K138" s="60"/>
      <c r="L138" s="60"/>
      <c r="M138" s="61"/>
      <c r="N138" s="62">
        <f t="shared" si="16"/>
        <v>27</v>
      </c>
      <c r="O138" s="62">
        <f t="shared" si="16"/>
        <v>22</v>
      </c>
      <c r="P138" s="63" t="str">
        <f t="shared" si="14"/>
        <v>▼</v>
      </c>
      <c r="Q138" s="57"/>
      <c r="S138" s="4" t="s">
        <v>135</v>
      </c>
      <c r="T138" s="4">
        <v>13</v>
      </c>
      <c r="U138" s="4">
        <v>9</v>
      </c>
      <c r="V138" s="4">
        <v>-1</v>
      </c>
      <c r="X138" s="4" t="s">
        <v>136</v>
      </c>
      <c r="Y138" s="4">
        <v>27</v>
      </c>
      <c r="Z138" s="4">
        <v>22</v>
      </c>
      <c r="AA138" s="4">
        <v>-1</v>
      </c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</row>
    <row r="139" spans="2:114" ht="15.95" customHeight="1" x14ac:dyDescent="0.2">
      <c r="B139" s="59" t="str">
        <f t="shared" si="17"/>
        <v>Tunisia</v>
      </c>
      <c r="C139" s="60"/>
      <c r="D139" s="60"/>
      <c r="E139" s="61"/>
      <c r="F139" s="62">
        <f t="shared" si="18"/>
        <v>3</v>
      </c>
      <c r="G139" s="62">
        <f t="shared" si="18"/>
        <v>4</v>
      </c>
      <c r="H139" s="63" t="str">
        <f t="shared" si="19"/>
        <v>▲</v>
      </c>
      <c r="I139" s="56"/>
      <c r="J139" s="59" t="str">
        <f t="shared" si="15"/>
        <v>Togo</v>
      </c>
      <c r="K139" s="60"/>
      <c r="L139" s="60"/>
      <c r="M139" s="61"/>
      <c r="N139" s="62">
        <f t="shared" si="16"/>
        <v>32</v>
      </c>
      <c r="O139" s="62">
        <f t="shared" si="16"/>
        <v>36</v>
      </c>
      <c r="P139" s="63" t="str">
        <f t="shared" si="14"/>
        <v>▲</v>
      </c>
      <c r="Q139" s="57"/>
      <c r="S139" s="4" t="s">
        <v>137</v>
      </c>
      <c r="T139" s="4">
        <v>3</v>
      </c>
      <c r="U139" s="4">
        <v>4</v>
      </c>
      <c r="V139" s="4">
        <v>1</v>
      </c>
      <c r="X139" s="4" t="s">
        <v>138</v>
      </c>
      <c r="Y139" s="4">
        <v>32</v>
      </c>
      <c r="Z139" s="4">
        <v>36</v>
      </c>
      <c r="AA139" s="4">
        <v>1</v>
      </c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</row>
    <row r="140" spans="2:114" ht="15.95" customHeight="1" x14ac:dyDescent="0.2">
      <c r="I140" s="56"/>
      <c r="Q140" s="57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</row>
    <row r="141" spans="2:114" ht="15.95" customHeight="1" x14ac:dyDescent="0.2">
      <c r="B141" s="31" t="s">
        <v>139</v>
      </c>
      <c r="C141" s="70"/>
      <c r="D141" s="70"/>
      <c r="E141" s="71"/>
      <c r="F141" s="71"/>
      <c r="I141" s="56"/>
      <c r="J141" s="31" t="s">
        <v>139</v>
      </c>
      <c r="K141" s="70"/>
      <c r="L141" s="70"/>
      <c r="M141" s="71"/>
      <c r="N141" s="71"/>
      <c r="O141" s="71"/>
      <c r="P141" s="71"/>
      <c r="Q141" s="57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</row>
    <row r="142" spans="2:114" ht="15.95" customHeight="1" x14ac:dyDescent="0.2">
      <c r="I142" s="56"/>
      <c r="J142" s="72"/>
      <c r="K142" s="70"/>
      <c r="L142" s="70"/>
      <c r="M142" s="71"/>
      <c r="N142" s="71"/>
      <c r="O142" s="71"/>
      <c r="P142" s="71"/>
      <c r="Q142" s="57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</row>
    <row r="143" spans="2:114" ht="15.95" customHeight="1" x14ac:dyDescent="0.2">
      <c r="I143" s="71"/>
      <c r="J143" s="70"/>
      <c r="K143" s="70"/>
      <c r="L143" s="71"/>
      <c r="M143" s="71"/>
      <c r="N143" s="71"/>
      <c r="O143" s="71"/>
      <c r="P143" s="71"/>
      <c r="Q143" s="57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</row>
    <row r="144" spans="2:114" ht="18" customHeight="1" x14ac:dyDescent="0.2">
      <c r="G144" s="71"/>
      <c r="H144" s="71"/>
      <c r="I144" s="56"/>
      <c r="K144" s="73"/>
      <c r="L144" s="73"/>
      <c r="M144" s="71"/>
      <c r="N144" s="71"/>
      <c r="O144" s="71"/>
      <c r="P144" s="74"/>
      <c r="Q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</row>
    <row r="145" spans="2:114" ht="18" customHeight="1" thickBot="1" x14ac:dyDescent="0.25">
      <c r="J145" s="75"/>
      <c r="K145" s="73"/>
      <c r="L145" s="73"/>
      <c r="M145" s="71"/>
      <c r="N145" s="71"/>
      <c r="O145" s="71"/>
      <c r="S145" s="4" t="s">
        <v>140</v>
      </c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</row>
    <row r="146" spans="2:114" ht="18" customHeight="1" thickTop="1" x14ac:dyDescent="0.2">
      <c r="B146" s="33" t="s">
        <v>35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tr">
        <f>P80</f>
        <v>May 2018</v>
      </c>
      <c r="Q146" s="36"/>
      <c r="X146" s="4">
        <v>2016</v>
      </c>
      <c r="Y146" s="4">
        <v>2017</v>
      </c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</row>
    <row r="147" spans="2:114" ht="18" customHeight="1" x14ac:dyDescent="0.25">
      <c r="B147" s="72"/>
      <c r="C147" s="70"/>
      <c r="D147" s="70"/>
      <c r="E147" s="71"/>
      <c r="F147" s="37" t="s">
        <v>141</v>
      </c>
      <c r="G147" s="37"/>
      <c r="H147" s="37"/>
      <c r="I147" s="37"/>
      <c r="J147" s="37"/>
      <c r="K147" s="37"/>
      <c r="L147" s="37"/>
      <c r="M147" s="71"/>
      <c r="N147" s="71"/>
      <c r="O147" s="71"/>
      <c r="S147" s="76" t="s">
        <v>73</v>
      </c>
      <c r="T147" s="77"/>
      <c r="U147" s="78" t="s">
        <v>142</v>
      </c>
      <c r="V147" s="79"/>
      <c r="W147" s="79"/>
      <c r="X147" s="18">
        <v>164</v>
      </c>
      <c r="Y147" s="18">
        <v>167</v>
      </c>
      <c r="Z147" s="18"/>
      <c r="AA147" s="80"/>
      <c r="AB147" s="18"/>
      <c r="AC147" s="18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</row>
    <row r="148" spans="2:114" ht="18" customHeight="1" x14ac:dyDescent="0.2">
      <c r="B148" s="72"/>
      <c r="C148" s="70"/>
      <c r="D148" s="70"/>
      <c r="E148" s="71"/>
      <c r="N148" s="71"/>
      <c r="O148" s="71"/>
      <c r="S148" s="76" t="s">
        <v>143</v>
      </c>
      <c r="T148" s="77"/>
      <c r="U148" s="78" t="s">
        <v>144</v>
      </c>
      <c r="V148" s="79"/>
      <c r="W148" s="79"/>
      <c r="X148" s="18">
        <v>152</v>
      </c>
      <c r="Y148" s="18">
        <v>132</v>
      </c>
      <c r="Z148" s="18"/>
      <c r="AA148" s="80"/>
      <c r="AB148" s="18"/>
      <c r="AC148" s="18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</row>
    <row r="149" spans="2:114" ht="31.5" customHeight="1" x14ac:dyDescent="0.2">
      <c r="B149" s="81" t="s">
        <v>145</v>
      </c>
      <c r="C149" s="81"/>
      <c r="D149" s="81"/>
      <c r="E149" s="81"/>
      <c r="F149" s="81"/>
      <c r="G149" s="81"/>
      <c r="H149" s="71"/>
      <c r="I149" s="56"/>
      <c r="J149" s="82" t="s">
        <v>146</v>
      </c>
      <c r="K149" s="82"/>
      <c r="L149" s="82"/>
      <c r="M149" s="82"/>
      <c r="N149" s="82"/>
      <c r="O149" s="82"/>
      <c r="S149" s="76" t="s">
        <v>147</v>
      </c>
      <c r="T149" s="77"/>
      <c r="U149" s="78" t="s">
        <v>148</v>
      </c>
      <c r="V149" s="79"/>
      <c r="W149" s="79"/>
      <c r="X149" s="18">
        <v>167</v>
      </c>
      <c r="Y149" s="18">
        <v>149</v>
      </c>
      <c r="Z149" s="18"/>
      <c r="AA149" s="80"/>
      <c r="AB149" s="18"/>
      <c r="AC149" s="18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</row>
    <row r="150" spans="2:114" ht="42" customHeight="1" x14ac:dyDescent="0.2">
      <c r="B150" s="47" t="s">
        <v>149</v>
      </c>
      <c r="C150" s="48"/>
      <c r="D150" s="49"/>
      <c r="E150" s="46" t="str">
        <f>F109</f>
        <v>2016 Rank</v>
      </c>
      <c r="F150" s="46" t="str">
        <f>G109</f>
        <v>2017 Rank</v>
      </c>
      <c r="G150" s="83" t="s">
        <v>150</v>
      </c>
      <c r="H150" s="56"/>
      <c r="P150" s="84"/>
      <c r="Q150" s="85"/>
      <c r="S150" s="76" t="s">
        <v>151</v>
      </c>
      <c r="T150" s="77"/>
      <c r="U150" s="78" t="s">
        <v>152</v>
      </c>
      <c r="V150" s="79"/>
      <c r="W150" s="79"/>
      <c r="X150" s="18">
        <v>175</v>
      </c>
      <c r="Y150" s="18">
        <v>173</v>
      </c>
      <c r="Z150" s="18"/>
      <c r="AA150" s="80"/>
      <c r="AB150" s="18"/>
      <c r="AC150" s="18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</row>
    <row r="151" spans="2:114" ht="18" customHeight="1" x14ac:dyDescent="0.2">
      <c r="B151" s="86" t="s">
        <v>142</v>
      </c>
      <c r="C151" s="87"/>
      <c r="D151" s="87"/>
      <c r="E151" s="88">
        <f t="shared" ref="E151:F160" si="20">X147</f>
        <v>164</v>
      </c>
      <c r="F151" s="89">
        <f t="shared" si="20"/>
        <v>167</v>
      </c>
      <c r="G151" s="90" t="str">
        <f t="shared" ref="G151:G160" si="21">IF(E151&lt;F151,$S$4,IF(E151=F151,$T$4,$U$4))</f>
        <v>▲</v>
      </c>
      <c r="H151" s="56"/>
      <c r="I151" s="47" t="s">
        <v>153</v>
      </c>
      <c r="J151" s="48"/>
      <c r="K151" s="49"/>
      <c r="L151" s="50"/>
      <c r="M151" s="50">
        <f t="shared" ref="M151:N155" si="22">Y159</f>
        <v>2015</v>
      </c>
      <c r="N151" s="50">
        <f t="shared" si="22"/>
        <v>2016</v>
      </c>
      <c r="P151" s="84"/>
      <c r="Q151" s="85"/>
      <c r="S151" s="76" t="s">
        <v>154</v>
      </c>
      <c r="T151" s="77"/>
      <c r="U151" s="78" t="s">
        <v>155</v>
      </c>
      <c r="V151" s="79"/>
      <c r="W151" s="79"/>
      <c r="X151" s="18">
        <v>118</v>
      </c>
      <c r="Y151" s="18">
        <v>122</v>
      </c>
      <c r="Z151" s="18"/>
      <c r="AA151" s="80"/>
      <c r="AB151" s="18"/>
      <c r="AC151" s="18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</row>
    <row r="152" spans="2:114" ht="18" customHeight="1" x14ac:dyDescent="0.2">
      <c r="B152" s="91" t="s">
        <v>144</v>
      </c>
      <c r="C152" s="92"/>
      <c r="D152" s="92"/>
      <c r="E152" s="93">
        <f t="shared" si="20"/>
        <v>152</v>
      </c>
      <c r="F152" s="94">
        <f t="shared" si="20"/>
        <v>132</v>
      </c>
      <c r="G152" s="95" t="str">
        <f t="shared" si="21"/>
        <v>▼</v>
      </c>
      <c r="H152" s="56"/>
      <c r="I152" s="86" t="s">
        <v>156</v>
      </c>
      <c r="J152" s="87"/>
      <c r="K152" s="87"/>
      <c r="L152" s="96"/>
      <c r="M152" s="97">
        <f t="shared" si="22"/>
        <v>-0.73222154378890991</v>
      </c>
      <c r="N152" s="97" t="str">
        <f t="shared" si="22"/>
        <v>...</v>
      </c>
      <c r="P152" s="84"/>
      <c r="Q152" s="85"/>
      <c r="S152" s="76" t="s">
        <v>157</v>
      </c>
      <c r="T152" s="77"/>
      <c r="U152" s="78" t="s">
        <v>158</v>
      </c>
      <c r="V152" s="79"/>
      <c r="W152" s="79"/>
      <c r="X152" s="18">
        <v>158</v>
      </c>
      <c r="Y152" s="18">
        <v>160</v>
      </c>
      <c r="Z152" s="18"/>
      <c r="AA152" s="80"/>
      <c r="AB152" s="18"/>
      <c r="AC152" s="18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</row>
    <row r="153" spans="2:114" ht="18" customHeight="1" x14ac:dyDescent="0.2">
      <c r="B153" s="91" t="s">
        <v>148</v>
      </c>
      <c r="C153" s="92"/>
      <c r="D153" s="92"/>
      <c r="E153" s="93">
        <f t="shared" si="20"/>
        <v>167</v>
      </c>
      <c r="F153" s="94">
        <f t="shared" si="20"/>
        <v>149</v>
      </c>
      <c r="G153" s="95" t="str">
        <f t="shared" si="21"/>
        <v>▼</v>
      </c>
      <c r="H153" s="56"/>
      <c r="I153" s="91" t="s">
        <v>20</v>
      </c>
      <c r="J153" s="92"/>
      <c r="K153" s="92"/>
      <c r="L153" s="98"/>
      <c r="M153" s="99">
        <f t="shared" si="22"/>
        <v>-0.89410972595214799</v>
      </c>
      <c r="N153" s="99">
        <f t="shared" si="22"/>
        <v>-0.96430021524429299</v>
      </c>
      <c r="P153" s="84"/>
      <c r="S153" s="76" t="s">
        <v>159</v>
      </c>
      <c r="T153" s="77"/>
      <c r="U153" s="78" t="s">
        <v>160</v>
      </c>
      <c r="V153" s="79"/>
      <c r="W153" s="79"/>
      <c r="X153" s="18">
        <v>161</v>
      </c>
      <c r="Y153" s="18">
        <v>165</v>
      </c>
      <c r="Z153" s="18"/>
      <c r="AA153" s="80"/>
      <c r="AB153" s="18"/>
      <c r="AC153" s="18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</row>
    <row r="154" spans="2:114" ht="18" customHeight="1" x14ac:dyDescent="0.2">
      <c r="B154" s="91" t="s">
        <v>152</v>
      </c>
      <c r="C154" s="92"/>
      <c r="D154" s="92"/>
      <c r="E154" s="93">
        <f t="shared" si="20"/>
        <v>175</v>
      </c>
      <c r="F154" s="94">
        <f t="shared" si="20"/>
        <v>173</v>
      </c>
      <c r="G154" s="95" t="str">
        <f t="shared" si="21"/>
        <v>▼</v>
      </c>
      <c r="H154" s="56"/>
      <c r="I154" s="91" t="s">
        <v>161</v>
      </c>
      <c r="J154" s="92"/>
      <c r="K154" s="92"/>
      <c r="L154" s="98"/>
      <c r="M154" s="99">
        <f t="shared" si="22"/>
        <v>-0.66587680578231812</v>
      </c>
      <c r="N154" s="99" t="str">
        <f t="shared" si="22"/>
        <v>...</v>
      </c>
      <c r="P154" s="84"/>
      <c r="S154" s="76" t="s">
        <v>162</v>
      </c>
      <c r="T154" s="77"/>
      <c r="U154" s="78" t="s">
        <v>163</v>
      </c>
      <c r="V154" s="79"/>
      <c r="W154" s="79"/>
      <c r="X154" s="18">
        <v>166</v>
      </c>
      <c r="Y154" s="18">
        <v>169</v>
      </c>
      <c r="Z154" s="18"/>
      <c r="AA154" s="80"/>
      <c r="AB154" s="18"/>
      <c r="AC154" s="18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</row>
    <row r="155" spans="2:114" ht="18" customHeight="1" x14ac:dyDescent="0.2">
      <c r="B155" s="91" t="s">
        <v>155</v>
      </c>
      <c r="C155" s="92"/>
      <c r="D155" s="92"/>
      <c r="E155" s="93">
        <f t="shared" si="20"/>
        <v>118</v>
      </c>
      <c r="F155" s="94">
        <f t="shared" si="20"/>
        <v>122</v>
      </c>
      <c r="G155" s="95" t="str">
        <f t="shared" si="21"/>
        <v>▲</v>
      </c>
      <c r="H155" s="56"/>
      <c r="I155" s="100" t="s">
        <v>18</v>
      </c>
      <c r="J155" s="101"/>
      <c r="K155" s="101"/>
      <c r="L155" s="102"/>
      <c r="M155" s="103">
        <f t="shared" si="22"/>
        <v>-0.54993581771850597</v>
      </c>
      <c r="N155" s="103">
        <f t="shared" si="22"/>
        <v>-0.58434921503067005</v>
      </c>
      <c r="P155" s="84"/>
      <c r="S155" s="76" t="s">
        <v>164</v>
      </c>
      <c r="T155" s="77"/>
      <c r="U155" s="78" t="s">
        <v>165</v>
      </c>
      <c r="V155" s="79"/>
      <c r="W155" s="79"/>
      <c r="X155" s="18">
        <v>177</v>
      </c>
      <c r="Y155" s="18">
        <v>178</v>
      </c>
      <c r="Z155" s="18"/>
      <c r="AA155" s="80"/>
      <c r="AB155" s="18"/>
      <c r="AC155" s="18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</row>
    <row r="156" spans="2:114" ht="18" customHeight="1" x14ac:dyDescent="0.2">
      <c r="B156" s="91" t="s">
        <v>158</v>
      </c>
      <c r="C156" s="92"/>
      <c r="D156" s="92"/>
      <c r="E156" s="93">
        <f t="shared" si="20"/>
        <v>158</v>
      </c>
      <c r="F156" s="94">
        <f t="shared" si="20"/>
        <v>160</v>
      </c>
      <c r="G156" s="95" t="str">
        <f t="shared" si="21"/>
        <v>▲</v>
      </c>
      <c r="H156" s="56"/>
      <c r="I156" s="31" t="s">
        <v>166</v>
      </c>
      <c r="J156" s="70"/>
      <c r="K156" s="70"/>
      <c r="L156" s="71"/>
      <c r="M156" s="104"/>
      <c r="P156" s="84"/>
      <c r="S156" s="76" t="s">
        <v>167</v>
      </c>
      <c r="T156" s="77"/>
      <c r="U156" s="78" t="s">
        <v>168</v>
      </c>
      <c r="V156" s="79"/>
      <c r="W156" s="79"/>
      <c r="X156" s="18">
        <v>123</v>
      </c>
      <c r="Y156" s="18" t="s">
        <v>30</v>
      </c>
      <c r="Z156" s="18"/>
      <c r="AA156" s="80"/>
      <c r="AB156" s="18"/>
      <c r="AC156" s="18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</row>
    <row r="157" spans="2:114" ht="18" customHeight="1" x14ac:dyDescent="0.2">
      <c r="B157" s="91" t="s">
        <v>160</v>
      </c>
      <c r="C157" s="92"/>
      <c r="D157" s="92"/>
      <c r="E157" s="93">
        <f t="shared" si="20"/>
        <v>161</v>
      </c>
      <c r="F157" s="94">
        <f t="shared" si="20"/>
        <v>165</v>
      </c>
      <c r="G157" s="95" t="str">
        <f t="shared" si="21"/>
        <v>▲</v>
      </c>
      <c r="H157" s="56"/>
      <c r="I157" s="75"/>
      <c r="J157" s="73"/>
      <c r="K157" s="73"/>
      <c r="L157" s="71"/>
      <c r="M157" s="71"/>
      <c r="N157" s="71"/>
      <c r="P157" s="84"/>
      <c r="Z157" s="18"/>
      <c r="AA157" s="105"/>
      <c r="AC157" s="106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</row>
    <row r="158" spans="2:114" ht="18" customHeight="1" x14ac:dyDescent="0.2">
      <c r="B158" s="91" t="s">
        <v>163</v>
      </c>
      <c r="C158" s="92"/>
      <c r="D158" s="92"/>
      <c r="E158" s="93">
        <f t="shared" si="20"/>
        <v>166</v>
      </c>
      <c r="F158" s="94">
        <f t="shared" si="20"/>
        <v>169</v>
      </c>
      <c r="G158" s="95" t="str">
        <f t="shared" si="21"/>
        <v>▲</v>
      </c>
      <c r="H158" s="56"/>
      <c r="I158" s="75"/>
      <c r="J158" s="73"/>
      <c r="K158" s="73"/>
      <c r="L158" s="71"/>
      <c r="M158" s="71"/>
      <c r="N158" s="71"/>
      <c r="P158" s="84"/>
      <c r="Q158" s="85"/>
      <c r="U158" s="78"/>
      <c r="V158" s="79"/>
      <c r="W158" s="79"/>
      <c r="X158" s="18"/>
      <c r="Y158" s="18"/>
      <c r="Z158" s="18"/>
      <c r="AA158" s="107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</row>
    <row r="159" spans="2:114" ht="18" customHeight="1" x14ac:dyDescent="0.2">
      <c r="B159" s="91" t="s">
        <v>165</v>
      </c>
      <c r="C159" s="92"/>
      <c r="D159" s="92"/>
      <c r="E159" s="93">
        <f t="shared" si="20"/>
        <v>177</v>
      </c>
      <c r="F159" s="94">
        <f t="shared" si="20"/>
        <v>178</v>
      </c>
      <c r="G159" s="95" t="str">
        <f t="shared" si="21"/>
        <v>▲</v>
      </c>
      <c r="H159" s="56"/>
      <c r="I159" s="75"/>
      <c r="J159" s="73"/>
      <c r="K159" s="73"/>
      <c r="L159" s="71"/>
      <c r="M159" s="71"/>
      <c r="N159" s="71"/>
      <c r="P159" s="84"/>
      <c r="Q159" s="108"/>
      <c r="U159" s="106" t="s">
        <v>153</v>
      </c>
      <c r="V159" s="106"/>
      <c r="W159" s="106"/>
      <c r="X159" s="109"/>
      <c r="Y159" s="109">
        <v>2015</v>
      </c>
      <c r="Z159" s="109">
        <v>2016</v>
      </c>
      <c r="AB159" s="109"/>
      <c r="AC159" s="109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</row>
    <row r="160" spans="2:114" ht="18" customHeight="1" x14ac:dyDescent="0.2">
      <c r="B160" s="100" t="s">
        <v>168</v>
      </c>
      <c r="C160" s="101"/>
      <c r="D160" s="101"/>
      <c r="E160" s="110">
        <f t="shared" si="20"/>
        <v>123</v>
      </c>
      <c r="F160" s="111" t="str">
        <f t="shared" si="20"/>
        <v>...</v>
      </c>
      <c r="G160" s="112" t="str">
        <f t="shared" si="21"/>
        <v>▲</v>
      </c>
      <c r="H160" s="56"/>
      <c r="I160" s="75"/>
      <c r="J160" s="73"/>
      <c r="K160" s="73"/>
      <c r="L160" s="71"/>
      <c r="M160" s="71"/>
      <c r="N160" s="71"/>
      <c r="P160" s="84"/>
      <c r="Q160" s="85"/>
      <c r="S160" s="113" t="s">
        <v>169</v>
      </c>
      <c r="U160" s="78" t="s">
        <v>156</v>
      </c>
      <c r="V160" s="79"/>
      <c r="W160" s="79"/>
      <c r="X160" s="18"/>
      <c r="Y160" s="113">
        <v>-0.73222154378890991</v>
      </c>
      <c r="Z160" s="113" t="s">
        <v>30</v>
      </c>
      <c r="AB160" s="113"/>
      <c r="AC160" s="11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</row>
    <row r="161" spans="2:114" ht="18" customHeight="1" x14ac:dyDescent="0.2">
      <c r="H161" s="71"/>
      <c r="I161" s="56"/>
      <c r="J161" s="75"/>
      <c r="K161" s="73"/>
      <c r="L161" s="73"/>
      <c r="M161" s="71"/>
      <c r="N161" s="71"/>
      <c r="O161" s="71"/>
      <c r="S161" s="113" t="s">
        <v>19</v>
      </c>
      <c r="U161" s="78" t="s">
        <v>20</v>
      </c>
      <c r="V161" s="79"/>
      <c r="W161" s="79"/>
      <c r="X161" s="18"/>
      <c r="Y161" s="113">
        <v>-0.89410972595214799</v>
      </c>
      <c r="Z161" s="113">
        <v>-0.96430021524429299</v>
      </c>
      <c r="AB161" s="113"/>
      <c r="AC161" s="11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</row>
    <row r="162" spans="2:114" ht="18" customHeight="1" x14ac:dyDescent="0.2">
      <c r="B162" s="114" t="s">
        <v>170</v>
      </c>
      <c r="C162" s="70"/>
      <c r="D162" s="70"/>
      <c r="E162" s="71"/>
      <c r="F162" s="71"/>
      <c r="G162" s="71"/>
      <c r="H162" s="71"/>
      <c r="I162" s="56"/>
      <c r="J162" s="75"/>
      <c r="K162" s="73"/>
      <c r="L162" s="73"/>
      <c r="M162" s="71"/>
      <c r="N162" s="71"/>
      <c r="O162" s="71"/>
      <c r="S162" s="113" t="s">
        <v>171</v>
      </c>
      <c r="U162" s="78" t="s">
        <v>161</v>
      </c>
      <c r="V162" s="79"/>
      <c r="W162" s="79"/>
      <c r="X162" s="18"/>
      <c r="Y162" s="113">
        <v>-0.66587680578231812</v>
      </c>
      <c r="Z162" s="113" t="s">
        <v>30</v>
      </c>
      <c r="AB162" s="113"/>
      <c r="AC162" s="11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</row>
    <row r="163" spans="2:114" ht="18" customHeight="1" x14ac:dyDescent="0.25">
      <c r="F163" s="37" t="s">
        <v>172</v>
      </c>
      <c r="G163" s="37"/>
      <c r="H163" s="37"/>
      <c r="I163" s="37"/>
      <c r="J163" s="37"/>
      <c r="K163" s="37"/>
      <c r="L163" s="37"/>
      <c r="M163" s="71"/>
      <c r="N163" s="71"/>
      <c r="O163" s="71"/>
      <c r="S163" s="113" t="s">
        <v>17</v>
      </c>
      <c r="U163" s="78" t="s">
        <v>18</v>
      </c>
      <c r="V163" s="79"/>
      <c r="W163" s="79"/>
      <c r="X163" s="18"/>
      <c r="Y163" s="113">
        <v>-0.54993581771850597</v>
      </c>
      <c r="Z163" s="113">
        <v>-0.58434921503067005</v>
      </c>
      <c r="AB163" s="113"/>
      <c r="AC163" s="11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</row>
    <row r="164" spans="2:114" ht="18" customHeight="1" x14ac:dyDescent="0.25">
      <c r="F164" s="115"/>
      <c r="G164" s="37" t="s">
        <v>173</v>
      </c>
      <c r="H164" s="37"/>
      <c r="I164" s="37"/>
      <c r="J164" s="37"/>
      <c r="K164" s="37"/>
      <c r="L164" s="115"/>
      <c r="M164" s="71"/>
      <c r="N164" s="71"/>
      <c r="O164" s="71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</row>
    <row r="165" spans="2:114" ht="18" customHeight="1" x14ac:dyDescent="0.25">
      <c r="I165" s="56"/>
      <c r="J165" s="31"/>
      <c r="K165" s="70"/>
      <c r="L165" s="70"/>
      <c r="M165" s="71"/>
      <c r="N165" s="71"/>
      <c r="O165" s="71"/>
      <c r="X165" s="116"/>
      <c r="Y165" s="116"/>
      <c r="Z165" s="116"/>
      <c r="AA165" s="11"/>
      <c r="AB165" s="116"/>
      <c r="AC165" s="116"/>
      <c r="AD165" s="116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</row>
    <row r="166" spans="2:114" ht="18" customHeight="1" x14ac:dyDescent="0.25">
      <c r="B166" s="117" t="str">
        <f>T2</f>
        <v>Gabon</v>
      </c>
      <c r="C166" s="118"/>
      <c r="D166" s="118"/>
      <c r="E166" s="119"/>
      <c r="F166" s="120">
        <f>X166</f>
        <v>2015</v>
      </c>
      <c r="G166" s="120">
        <f>Y166</f>
        <v>2016</v>
      </c>
      <c r="H166" s="120" t="s">
        <v>174</v>
      </c>
      <c r="I166" s="120"/>
      <c r="J166" s="120">
        <f>AB166</f>
        <v>2015</v>
      </c>
      <c r="K166" s="120">
        <f>AC166</f>
        <v>2016</v>
      </c>
      <c r="L166" s="121"/>
      <c r="M166" s="122"/>
      <c r="N166" s="123"/>
      <c r="O166" s="123"/>
      <c r="T166" s="124" t="s">
        <v>130</v>
      </c>
      <c r="U166" s="125"/>
      <c r="V166" s="125"/>
      <c r="W166" s="126"/>
      <c r="X166" s="76">
        <v>2015</v>
      </c>
      <c r="Y166" s="76">
        <v>2016</v>
      </c>
      <c r="Z166" s="76"/>
      <c r="AB166" s="76">
        <v>2015</v>
      </c>
      <c r="AC166" s="76">
        <v>2016</v>
      </c>
      <c r="AD166" s="76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</row>
    <row r="167" spans="2:114" ht="24.75" customHeight="1" x14ac:dyDescent="0.2">
      <c r="B167" s="127"/>
      <c r="C167" s="127"/>
      <c r="D167" s="127"/>
      <c r="E167" s="128"/>
      <c r="F167" s="129" t="s">
        <v>175</v>
      </c>
      <c r="G167" s="129"/>
      <c r="H167" s="130" t="s">
        <v>176</v>
      </c>
      <c r="I167" s="130"/>
      <c r="J167" s="129" t="s">
        <v>177</v>
      </c>
      <c r="K167" s="129"/>
      <c r="L167" s="131"/>
      <c r="M167" s="131"/>
      <c r="N167" s="123"/>
      <c r="O167" s="123"/>
      <c r="T167" s="132"/>
      <c r="U167" s="132"/>
      <c r="V167" s="132"/>
      <c r="W167" s="126"/>
      <c r="X167" s="76" t="s">
        <v>175</v>
      </c>
      <c r="Y167" s="76" t="s">
        <v>175</v>
      </c>
      <c r="Z167" s="76"/>
      <c r="AB167" s="76"/>
      <c r="AC167" s="76"/>
      <c r="AD167" s="76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</row>
    <row r="168" spans="2:114" ht="18" customHeight="1" x14ac:dyDescent="0.35">
      <c r="B168" s="133" t="s">
        <v>178</v>
      </c>
      <c r="C168" s="133"/>
      <c r="D168" s="133"/>
      <c r="E168" s="133"/>
      <c r="F168" s="134">
        <f t="shared" ref="F168:G186" si="23">X168</f>
        <v>31</v>
      </c>
      <c r="G168" s="134">
        <f t="shared" si="23"/>
        <v>23</v>
      </c>
      <c r="H168" s="135" t="str">
        <f>IF(F168&lt;G168,$S$4,IF(F168=G168,$T$4,$U$4))</f>
        <v>▼</v>
      </c>
      <c r="I168" s="136"/>
      <c r="J168" s="137">
        <f t="shared" ref="J168:K186" si="24">AB168</f>
        <v>49.2</v>
      </c>
      <c r="K168" s="137">
        <f t="shared" si="24"/>
        <v>52.2</v>
      </c>
      <c r="L168" s="138"/>
      <c r="M168" s="122"/>
      <c r="N168" s="123"/>
      <c r="O168" s="123"/>
      <c r="S168" s="139" t="s">
        <v>179</v>
      </c>
      <c r="T168" s="140" t="s">
        <v>178</v>
      </c>
      <c r="U168" s="140"/>
      <c r="V168" s="140"/>
      <c r="W168" s="140"/>
      <c r="X168" s="141">
        <v>31</v>
      </c>
      <c r="Y168" s="141">
        <v>23</v>
      </c>
      <c r="Z168" s="139" t="s">
        <v>180</v>
      </c>
      <c r="AB168" s="142">
        <v>49.2</v>
      </c>
      <c r="AC168" s="142">
        <v>52.2</v>
      </c>
      <c r="AD168" s="18"/>
      <c r="AF168" s="143"/>
      <c r="AG168" s="143"/>
      <c r="AH168" s="144"/>
      <c r="AI168" s="144"/>
      <c r="AJ168" s="144"/>
      <c r="AK168" s="144"/>
      <c r="AL168" s="145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</row>
    <row r="169" spans="2:114" ht="18" customHeight="1" x14ac:dyDescent="0.25">
      <c r="B169" s="146" t="s">
        <v>181</v>
      </c>
      <c r="C169" s="146"/>
      <c r="D169" s="146"/>
      <c r="E169" s="146"/>
      <c r="F169" s="146">
        <f t="shared" si="23"/>
        <v>24</v>
      </c>
      <c r="G169" s="146">
        <f t="shared" si="23"/>
        <v>25</v>
      </c>
      <c r="H169" s="147" t="str">
        <f t="shared" ref="H169:H186" si="25">IF(F169&lt;G169,$S$4,IF(F169=G169,$T$4,$U$4))</f>
        <v>▲</v>
      </c>
      <c r="I169" s="148"/>
      <c r="J169" s="148">
        <f t="shared" si="24"/>
        <v>56.5</v>
      </c>
      <c r="K169" s="148">
        <f t="shared" si="24"/>
        <v>57.5</v>
      </c>
      <c r="L169" s="149"/>
      <c r="M169" s="122"/>
      <c r="N169" s="123"/>
      <c r="O169" s="123"/>
      <c r="S169" s="139" t="s">
        <v>182</v>
      </c>
      <c r="T169" s="150" t="s">
        <v>181</v>
      </c>
      <c r="U169" s="150"/>
      <c r="V169" s="150"/>
      <c r="W169" s="150"/>
      <c r="X169" s="151">
        <v>24</v>
      </c>
      <c r="Y169" s="151">
        <v>25</v>
      </c>
      <c r="Z169" s="139" t="s">
        <v>183</v>
      </c>
      <c r="AB169" s="152">
        <v>56.5</v>
      </c>
      <c r="AC169" s="152">
        <v>57.5</v>
      </c>
      <c r="AD169" s="153"/>
      <c r="AF169" s="143"/>
      <c r="AG169" s="143"/>
      <c r="AH169" s="144"/>
      <c r="AI169" s="144"/>
      <c r="AJ169" s="144"/>
      <c r="AK169" s="144"/>
      <c r="AL169" s="145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</row>
    <row r="170" spans="2:114" ht="18" customHeight="1" x14ac:dyDescent="0.35">
      <c r="B170" s="154" t="s">
        <v>184</v>
      </c>
      <c r="C170" s="154"/>
      <c r="D170" s="154"/>
      <c r="E170" s="154"/>
      <c r="F170" s="154">
        <f t="shared" si="23"/>
        <v>28</v>
      </c>
      <c r="G170" s="154">
        <f t="shared" si="23"/>
        <v>17</v>
      </c>
      <c r="H170" s="155" t="str">
        <f t="shared" si="25"/>
        <v>▼</v>
      </c>
      <c r="I170" s="137"/>
      <c r="J170" s="137">
        <f t="shared" si="24"/>
        <v>49.3</v>
      </c>
      <c r="K170" s="137">
        <f t="shared" si="24"/>
        <v>54.5</v>
      </c>
      <c r="L170" s="156"/>
      <c r="M170" s="122"/>
      <c r="N170" s="123"/>
      <c r="O170" s="123"/>
      <c r="R170" s="157"/>
      <c r="S170" s="139" t="s">
        <v>185</v>
      </c>
      <c r="T170" s="158" t="s">
        <v>184</v>
      </c>
      <c r="U170" s="158"/>
      <c r="V170" s="158"/>
      <c r="W170" s="158"/>
      <c r="X170" s="159">
        <v>28</v>
      </c>
      <c r="Y170" s="159">
        <v>17</v>
      </c>
      <c r="Z170" s="139" t="s">
        <v>186</v>
      </c>
      <c r="AB170" s="160">
        <v>49.3</v>
      </c>
      <c r="AC170" s="160">
        <v>54.5</v>
      </c>
      <c r="AD170" s="160"/>
      <c r="AF170" s="161"/>
      <c r="AG170" s="161"/>
      <c r="AH170" s="162"/>
      <c r="AI170" s="163"/>
      <c r="AJ170" s="163"/>
      <c r="AK170" s="163"/>
      <c r="AL170" s="57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</row>
    <row r="171" spans="2:114" ht="18" customHeight="1" x14ac:dyDescent="0.25">
      <c r="B171" s="154" t="s">
        <v>187</v>
      </c>
      <c r="C171" s="154"/>
      <c r="D171" s="154"/>
      <c r="E171" s="154"/>
      <c r="F171" s="154">
        <f t="shared" si="23"/>
        <v>25</v>
      </c>
      <c r="G171" s="154">
        <f t="shared" si="23"/>
        <v>31</v>
      </c>
      <c r="H171" s="155" t="str">
        <f t="shared" si="25"/>
        <v>▲</v>
      </c>
      <c r="I171" s="137"/>
      <c r="J171" s="137">
        <f t="shared" si="24"/>
        <v>54.8</v>
      </c>
      <c r="K171" s="137">
        <f t="shared" si="24"/>
        <v>53.1</v>
      </c>
      <c r="L171" s="156"/>
      <c r="M171" s="122"/>
      <c r="N171" s="123"/>
      <c r="O171" s="123"/>
      <c r="R171" s="157"/>
      <c r="S171" s="139" t="s">
        <v>188</v>
      </c>
      <c r="T171" s="158" t="s">
        <v>187</v>
      </c>
      <c r="U171" s="158"/>
      <c r="V171" s="158"/>
      <c r="W171" s="158"/>
      <c r="X171" s="159">
        <v>25</v>
      </c>
      <c r="Y171" s="159">
        <v>31</v>
      </c>
      <c r="Z171" s="139" t="s">
        <v>189</v>
      </c>
      <c r="AB171" s="160">
        <v>54.8</v>
      </c>
      <c r="AC171" s="160">
        <v>53.1</v>
      </c>
      <c r="AD171" s="160"/>
      <c r="AF171" s="164"/>
      <c r="AG171" s="164"/>
      <c r="AH171" s="165"/>
      <c r="AI171" s="166"/>
      <c r="AJ171" s="166"/>
      <c r="AK171" s="166"/>
      <c r="AL171" s="167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</row>
    <row r="172" spans="2:114" ht="18" customHeight="1" x14ac:dyDescent="0.2">
      <c r="B172" s="154" t="s">
        <v>190</v>
      </c>
      <c r="C172" s="154"/>
      <c r="D172" s="154"/>
      <c r="E172" s="154"/>
      <c r="F172" s="154">
        <f t="shared" si="23"/>
        <v>33</v>
      </c>
      <c r="G172" s="154">
        <f t="shared" si="23"/>
        <v>34</v>
      </c>
      <c r="H172" s="155" t="str">
        <f t="shared" si="25"/>
        <v>▲</v>
      </c>
      <c r="I172" s="137"/>
      <c r="J172" s="137">
        <f t="shared" si="24"/>
        <v>30.2</v>
      </c>
      <c r="K172" s="137">
        <f t="shared" si="24"/>
        <v>30.7</v>
      </c>
      <c r="L172" s="156"/>
      <c r="M172" s="122"/>
      <c r="N172" s="123"/>
      <c r="O172" s="123"/>
      <c r="R172" s="157"/>
      <c r="S172" s="139" t="s">
        <v>191</v>
      </c>
      <c r="T172" s="158" t="s">
        <v>190</v>
      </c>
      <c r="U172" s="158"/>
      <c r="V172" s="158"/>
      <c r="W172" s="158"/>
      <c r="X172" s="159">
        <v>33</v>
      </c>
      <c r="Y172" s="159">
        <v>34</v>
      </c>
      <c r="Z172" s="139" t="s">
        <v>192</v>
      </c>
      <c r="AB172" s="160">
        <v>30.2</v>
      </c>
      <c r="AC172" s="160">
        <v>30.7</v>
      </c>
      <c r="AD172" s="160"/>
      <c r="AF172" s="168"/>
      <c r="AG172" s="168"/>
      <c r="AH172" s="169"/>
      <c r="AI172" s="170"/>
      <c r="AJ172" s="170"/>
      <c r="AK172" s="170"/>
      <c r="AL172" s="171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</row>
    <row r="173" spans="2:114" ht="18" customHeight="1" x14ac:dyDescent="0.2">
      <c r="B173" s="154" t="s">
        <v>193</v>
      </c>
      <c r="C173" s="154"/>
      <c r="D173" s="154"/>
      <c r="E173" s="154"/>
      <c r="F173" s="154">
        <f t="shared" si="23"/>
        <v>10</v>
      </c>
      <c r="G173" s="154">
        <f t="shared" si="23"/>
        <v>10</v>
      </c>
      <c r="H173" s="155" t="str">
        <f t="shared" si="25"/>
        <v>►</v>
      </c>
      <c r="I173" s="137"/>
      <c r="J173" s="137">
        <f t="shared" si="24"/>
        <v>91.6</v>
      </c>
      <c r="K173" s="137">
        <f t="shared" si="24"/>
        <v>91.6</v>
      </c>
      <c r="L173" s="156"/>
      <c r="M173" s="122"/>
      <c r="N173" s="123"/>
      <c r="O173" s="123"/>
      <c r="R173" s="157"/>
      <c r="S173" s="139" t="s">
        <v>194</v>
      </c>
      <c r="T173" s="158" t="s">
        <v>193</v>
      </c>
      <c r="U173" s="158"/>
      <c r="V173" s="158"/>
      <c r="W173" s="158"/>
      <c r="X173" s="159">
        <v>10</v>
      </c>
      <c r="Y173" s="159">
        <v>10</v>
      </c>
      <c r="Z173" s="139" t="s">
        <v>195</v>
      </c>
      <c r="AB173" s="160">
        <v>91.6</v>
      </c>
      <c r="AC173" s="160">
        <v>91.6</v>
      </c>
      <c r="AD173" s="160"/>
      <c r="AF173" s="168"/>
      <c r="AG173" s="168"/>
      <c r="AH173" s="169"/>
      <c r="AI173" s="170"/>
      <c r="AJ173" s="170"/>
      <c r="AK173" s="170"/>
      <c r="AL173" s="171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</row>
    <row r="174" spans="2:114" ht="18" customHeight="1" x14ac:dyDescent="0.25">
      <c r="B174" s="146" t="s">
        <v>196</v>
      </c>
      <c r="C174" s="146"/>
      <c r="D174" s="146"/>
      <c r="E174" s="146"/>
      <c r="F174" s="146">
        <f t="shared" si="23"/>
        <v>32</v>
      </c>
      <c r="G174" s="146">
        <f t="shared" si="23"/>
        <v>32</v>
      </c>
      <c r="H174" s="147" t="str">
        <f t="shared" si="25"/>
        <v>►</v>
      </c>
      <c r="I174" s="148"/>
      <c r="J174" s="148">
        <f t="shared" si="24"/>
        <v>47.4</v>
      </c>
      <c r="K174" s="148">
        <f t="shared" si="24"/>
        <v>45.8</v>
      </c>
      <c r="L174" s="149"/>
      <c r="M174" s="122"/>
      <c r="N174" s="123"/>
      <c r="O174" s="123"/>
      <c r="R174" s="157"/>
      <c r="S174" s="139" t="s">
        <v>197</v>
      </c>
      <c r="T174" s="150" t="s">
        <v>196</v>
      </c>
      <c r="U174" s="150"/>
      <c r="V174" s="150"/>
      <c r="W174" s="150"/>
      <c r="X174" s="151">
        <v>32</v>
      </c>
      <c r="Y174" s="151">
        <v>32</v>
      </c>
      <c r="Z174" s="139" t="s">
        <v>198</v>
      </c>
      <c r="AB174" s="152">
        <v>47.4</v>
      </c>
      <c r="AC174" s="152">
        <v>45.8</v>
      </c>
      <c r="AD174" s="153"/>
      <c r="AF174" s="168"/>
      <c r="AG174" s="168"/>
      <c r="AH174" s="169"/>
      <c r="AI174" s="170"/>
      <c r="AJ174" s="170"/>
      <c r="AK174" s="170"/>
      <c r="AL174" s="171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</row>
    <row r="175" spans="2:114" ht="18" customHeight="1" x14ac:dyDescent="0.2">
      <c r="B175" s="154" t="s">
        <v>199</v>
      </c>
      <c r="C175" s="154"/>
      <c r="D175" s="154"/>
      <c r="E175" s="154"/>
      <c r="F175" s="154">
        <f t="shared" si="23"/>
        <v>31</v>
      </c>
      <c r="G175" s="154">
        <f t="shared" si="23"/>
        <v>33</v>
      </c>
      <c r="H175" s="155" t="str">
        <f t="shared" si="25"/>
        <v>▲</v>
      </c>
      <c r="I175" s="137"/>
      <c r="J175" s="137">
        <f t="shared" si="24"/>
        <v>40.9</v>
      </c>
      <c r="K175" s="137">
        <f t="shared" si="24"/>
        <v>37.9</v>
      </c>
      <c r="L175" s="156"/>
      <c r="M175" s="122"/>
      <c r="N175" s="123"/>
      <c r="O175" s="123"/>
      <c r="R175" s="157"/>
      <c r="S175" s="139" t="s">
        <v>200</v>
      </c>
      <c r="T175" s="158" t="s">
        <v>199</v>
      </c>
      <c r="U175" s="158"/>
      <c r="V175" s="158"/>
      <c r="W175" s="158"/>
      <c r="X175" s="159">
        <v>31</v>
      </c>
      <c r="Y175" s="159">
        <v>33</v>
      </c>
      <c r="Z175" s="139" t="s">
        <v>201</v>
      </c>
      <c r="AB175" s="160">
        <v>40.9</v>
      </c>
      <c r="AC175" s="160">
        <v>37.9</v>
      </c>
      <c r="AD175" s="160"/>
      <c r="AF175" s="168"/>
      <c r="AG175" s="168"/>
      <c r="AH175" s="169"/>
      <c r="AI175" s="170"/>
      <c r="AJ175" s="170"/>
      <c r="AK175" s="170"/>
      <c r="AL175" s="171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</row>
    <row r="176" spans="2:114" ht="18" customHeight="1" x14ac:dyDescent="0.25">
      <c r="B176" s="154" t="s">
        <v>202</v>
      </c>
      <c r="C176" s="154"/>
      <c r="D176" s="154"/>
      <c r="E176" s="154"/>
      <c r="F176" s="154">
        <f t="shared" si="23"/>
        <v>32</v>
      </c>
      <c r="G176" s="154">
        <f t="shared" si="23"/>
        <v>33</v>
      </c>
      <c r="H176" s="155" t="str">
        <f t="shared" si="25"/>
        <v>▲</v>
      </c>
      <c r="I176" s="137"/>
      <c r="J176" s="137">
        <f t="shared" si="24"/>
        <v>43.9</v>
      </c>
      <c r="K176" s="137">
        <f t="shared" si="24"/>
        <v>41.2</v>
      </c>
      <c r="L176" s="156"/>
      <c r="M176" s="122"/>
      <c r="N176" s="123"/>
      <c r="O176" s="123"/>
      <c r="R176" s="157"/>
      <c r="S176" s="139" t="s">
        <v>203</v>
      </c>
      <c r="T176" s="158" t="s">
        <v>202</v>
      </c>
      <c r="U176" s="158"/>
      <c r="V176" s="158"/>
      <c r="W176" s="158"/>
      <c r="X176" s="159">
        <v>32</v>
      </c>
      <c r="Y176" s="159">
        <v>33</v>
      </c>
      <c r="Z176" s="139" t="s">
        <v>204</v>
      </c>
      <c r="AB176" s="160">
        <v>43.9</v>
      </c>
      <c r="AC176" s="160">
        <v>41.2</v>
      </c>
      <c r="AD176" s="160"/>
      <c r="AF176" s="164"/>
      <c r="AG176" s="164"/>
      <c r="AH176" s="165"/>
      <c r="AI176" s="166"/>
      <c r="AJ176" s="166"/>
      <c r="AK176" s="166"/>
      <c r="AL176" s="167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</row>
    <row r="177" spans="2:114" ht="18" customHeight="1" x14ac:dyDescent="0.2">
      <c r="B177" s="154" t="s">
        <v>205</v>
      </c>
      <c r="C177" s="154"/>
      <c r="D177" s="154"/>
      <c r="E177" s="154"/>
      <c r="F177" s="154">
        <f t="shared" si="23"/>
        <v>26</v>
      </c>
      <c r="G177" s="154">
        <f t="shared" si="23"/>
        <v>26</v>
      </c>
      <c r="H177" s="155" t="str">
        <f t="shared" si="25"/>
        <v>►</v>
      </c>
      <c r="I177" s="137"/>
      <c r="J177" s="137">
        <f t="shared" si="24"/>
        <v>57.5</v>
      </c>
      <c r="K177" s="137">
        <f t="shared" si="24"/>
        <v>58.3</v>
      </c>
      <c r="L177" s="156"/>
      <c r="M177" s="122"/>
      <c r="N177" s="123"/>
      <c r="O177" s="123"/>
      <c r="R177" s="157"/>
      <c r="S177" s="139" t="s">
        <v>206</v>
      </c>
      <c r="T177" s="158" t="s">
        <v>205</v>
      </c>
      <c r="U177" s="158"/>
      <c r="V177" s="158"/>
      <c r="W177" s="158"/>
      <c r="X177" s="159">
        <v>26</v>
      </c>
      <c r="Y177" s="159">
        <v>26</v>
      </c>
      <c r="Z177" s="139" t="s">
        <v>207</v>
      </c>
      <c r="AB177" s="160">
        <v>57.5</v>
      </c>
      <c r="AC177" s="160">
        <v>58.3</v>
      </c>
      <c r="AD177" s="160"/>
      <c r="AF177" s="168"/>
      <c r="AG177" s="168"/>
      <c r="AH177" s="169"/>
      <c r="AI177" s="170"/>
      <c r="AJ177" s="170"/>
      <c r="AK177" s="170"/>
      <c r="AL177" s="171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</row>
    <row r="178" spans="2:114" ht="18" customHeight="1" x14ac:dyDescent="0.25">
      <c r="B178" s="146" t="s">
        <v>208</v>
      </c>
      <c r="C178" s="146"/>
      <c r="D178" s="146"/>
      <c r="E178" s="146"/>
      <c r="F178" s="146">
        <f t="shared" si="23"/>
        <v>34</v>
      </c>
      <c r="G178" s="146">
        <f t="shared" si="23"/>
        <v>29</v>
      </c>
      <c r="H178" s="147" t="str">
        <f t="shared" si="25"/>
        <v>▼</v>
      </c>
      <c r="I178" s="148"/>
      <c r="J178" s="148">
        <f t="shared" si="24"/>
        <v>41.2</v>
      </c>
      <c r="K178" s="148">
        <f t="shared" si="24"/>
        <v>44.7</v>
      </c>
      <c r="L178" s="149"/>
      <c r="M178" s="122"/>
      <c r="N178" s="123"/>
      <c r="O178" s="123"/>
      <c r="R178" s="157"/>
      <c r="S178" s="139" t="s">
        <v>209</v>
      </c>
      <c r="T178" s="150" t="s">
        <v>208</v>
      </c>
      <c r="U178" s="150"/>
      <c r="V178" s="150"/>
      <c r="W178" s="150"/>
      <c r="X178" s="151">
        <v>34</v>
      </c>
      <c r="Y178" s="151">
        <v>29</v>
      </c>
      <c r="Z178" s="139" t="s">
        <v>210</v>
      </c>
      <c r="AB178" s="152">
        <v>41.2</v>
      </c>
      <c r="AC178" s="152">
        <v>44.7</v>
      </c>
      <c r="AD178" s="153"/>
      <c r="AF178" s="168"/>
      <c r="AG178" s="168"/>
      <c r="AH178" s="169"/>
      <c r="AI178" s="170"/>
      <c r="AJ178" s="170"/>
      <c r="AK178" s="170"/>
      <c r="AL178" s="171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</row>
    <row r="179" spans="2:114" ht="18" customHeight="1" x14ac:dyDescent="0.2">
      <c r="B179" s="154" t="s">
        <v>211</v>
      </c>
      <c r="C179" s="154"/>
      <c r="D179" s="154"/>
      <c r="E179" s="154"/>
      <c r="F179" s="154">
        <f t="shared" si="23"/>
        <v>45</v>
      </c>
      <c r="G179" s="154">
        <f t="shared" si="23"/>
        <v>45</v>
      </c>
      <c r="H179" s="155" t="str">
        <f t="shared" si="25"/>
        <v>►</v>
      </c>
      <c r="I179" s="137"/>
      <c r="J179" s="137">
        <f t="shared" si="24"/>
        <v>34.6</v>
      </c>
      <c r="K179" s="137">
        <f t="shared" si="24"/>
        <v>34.1</v>
      </c>
      <c r="L179" s="156"/>
      <c r="M179" s="122"/>
      <c r="N179" s="123"/>
      <c r="O179" s="123"/>
      <c r="R179" s="157"/>
      <c r="S179" s="139" t="s">
        <v>212</v>
      </c>
      <c r="T179" s="158" t="s">
        <v>211</v>
      </c>
      <c r="U179" s="158"/>
      <c r="V179" s="158"/>
      <c r="W179" s="158"/>
      <c r="X179" s="159">
        <v>45</v>
      </c>
      <c r="Y179" s="159">
        <v>45</v>
      </c>
      <c r="Z179" s="139" t="s">
        <v>213</v>
      </c>
      <c r="AB179" s="160">
        <v>34.6</v>
      </c>
      <c r="AC179" s="160">
        <v>34.1</v>
      </c>
      <c r="AD179" s="160"/>
      <c r="AF179" s="168"/>
      <c r="AG179" s="168"/>
      <c r="AH179" s="169"/>
      <c r="AI179" s="170"/>
      <c r="AJ179" s="170"/>
      <c r="AK179" s="170"/>
      <c r="AL179" s="171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</row>
    <row r="180" spans="2:114" ht="18" customHeight="1" x14ac:dyDescent="0.25">
      <c r="B180" s="154" t="s">
        <v>214</v>
      </c>
      <c r="C180" s="154"/>
      <c r="D180" s="154"/>
      <c r="E180" s="154"/>
      <c r="F180" s="154">
        <f t="shared" si="23"/>
        <v>27</v>
      </c>
      <c r="G180" s="154">
        <f t="shared" si="23"/>
        <v>14</v>
      </c>
      <c r="H180" s="155" t="str">
        <f t="shared" si="25"/>
        <v>▼</v>
      </c>
      <c r="I180" s="137"/>
      <c r="J180" s="137">
        <f t="shared" si="24"/>
        <v>39</v>
      </c>
      <c r="K180" s="137">
        <f t="shared" si="24"/>
        <v>50.3</v>
      </c>
      <c r="L180" s="156"/>
      <c r="M180" s="122"/>
      <c r="N180" s="123"/>
      <c r="O180" s="123"/>
      <c r="R180" s="157"/>
      <c r="S180" s="139" t="s">
        <v>215</v>
      </c>
      <c r="T180" s="158" t="s">
        <v>214</v>
      </c>
      <c r="U180" s="158"/>
      <c r="V180" s="158"/>
      <c r="W180" s="158"/>
      <c r="X180" s="159">
        <v>27</v>
      </c>
      <c r="Y180" s="159">
        <v>14</v>
      </c>
      <c r="Z180" s="139" t="s">
        <v>216</v>
      </c>
      <c r="AB180" s="160">
        <v>39</v>
      </c>
      <c r="AC180" s="160">
        <v>50.3</v>
      </c>
      <c r="AD180" s="160"/>
      <c r="AF180" s="164"/>
      <c r="AG180" s="164"/>
      <c r="AH180" s="165"/>
      <c r="AI180" s="166"/>
      <c r="AJ180" s="166"/>
      <c r="AK180" s="166"/>
      <c r="AL180" s="167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</row>
    <row r="181" spans="2:114" ht="18" customHeight="1" x14ac:dyDescent="0.2">
      <c r="B181" s="154" t="s">
        <v>217</v>
      </c>
      <c r="C181" s="154"/>
      <c r="D181" s="154"/>
      <c r="E181" s="154"/>
      <c r="F181" s="154">
        <f t="shared" si="23"/>
        <v>27</v>
      </c>
      <c r="G181" s="154">
        <f t="shared" si="23"/>
        <v>24</v>
      </c>
      <c r="H181" s="155" t="str">
        <f t="shared" si="25"/>
        <v>▼</v>
      </c>
      <c r="I181" s="137"/>
      <c r="J181" s="137">
        <f t="shared" si="24"/>
        <v>43.9</v>
      </c>
      <c r="K181" s="137">
        <f t="shared" si="24"/>
        <v>46.9</v>
      </c>
      <c r="L181" s="156"/>
      <c r="M181" s="122"/>
      <c r="N181" s="123"/>
      <c r="O181" s="123"/>
      <c r="R181" s="157"/>
      <c r="S181" s="139" t="s">
        <v>218</v>
      </c>
      <c r="T181" s="158" t="s">
        <v>217</v>
      </c>
      <c r="U181" s="158"/>
      <c r="V181" s="158"/>
      <c r="W181" s="158"/>
      <c r="X181" s="159">
        <v>27</v>
      </c>
      <c r="Y181" s="159">
        <v>24</v>
      </c>
      <c r="Z181" s="139" t="s">
        <v>219</v>
      </c>
      <c r="AB181" s="160">
        <v>43.9</v>
      </c>
      <c r="AC181" s="160">
        <v>46.9</v>
      </c>
      <c r="AD181" s="160"/>
      <c r="AF181" s="168"/>
      <c r="AG181" s="168"/>
      <c r="AH181" s="169"/>
      <c r="AI181" s="170"/>
      <c r="AJ181" s="170"/>
      <c r="AK181" s="170"/>
      <c r="AL181" s="171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</row>
    <row r="182" spans="2:114" ht="18" customHeight="1" x14ac:dyDescent="0.2">
      <c r="B182" s="154" t="s">
        <v>220</v>
      </c>
      <c r="C182" s="154"/>
      <c r="D182" s="154"/>
      <c r="E182" s="154"/>
      <c r="F182" s="154">
        <f t="shared" si="23"/>
        <v>35</v>
      </c>
      <c r="G182" s="154">
        <f t="shared" si="23"/>
        <v>35</v>
      </c>
      <c r="H182" s="155" t="str">
        <f t="shared" si="25"/>
        <v>►</v>
      </c>
      <c r="I182" s="137"/>
      <c r="J182" s="137">
        <f t="shared" si="24"/>
        <v>47.3</v>
      </c>
      <c r="K182" s="137">
        <f t="shared" si="24"/>
        <v>47.6</v>
      </c>
      <c r="L182" s="156"/>
      <c r="M182" s="122"/>
      <c r="N182" s="123"/>
      <c r="O182" s="123"/>
      <c r="R182" s="157"/>
      <c r="S182" s="139" t="s">
        <v>221</v>
      </c>
      <c r="T182" s="158" t="s">
        <v>220</v>
      </c>
      <c r="U182" s="158"/>
      <c r="V182" s="158"/>
      <c r="W182" s="158"/>
      <c r="X182" s="159">
        <v>35</v>
      </c>
      <c r="Y182" s="159">
        <v>35</v>
      </c>
      <c r="Z182" s="139" t="s">
        <v>222</v>
      </c>
      <c r="AB182" s="160">
        <v>47.3</v>
      </c>
      <c r="AC182" s="160">
        <v>47.6</v>
      </c>
      <c r="AD182" s="160"/>
      <c r="AF182" s="168"/>
      <c r="AG182" s="168"/>
      <c r="AH182" s="169"/>
      <c r="AI182" s="170"/>
      <c r="AJ182" s="170"/>
      <c r="AK182" s="170"/>
      <c r="AL182" s="171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</row>
    <row r="183" spans="2:114" ht="18" customHeight="1" x14ac:dyDescent="0.25">
      <c r="B183" s="146" t="s">
        <v>223</v>
      </c>
      <c r="C183" s="146"/>
      <c r="D183" s="146"/>
      <c r="E183" s="146"/>
      <c r="F183" s="146">
        <f t="shared" si="23"/>
        <v>35</v>
      </c>
      <c r="G183" s="146">
        <f t="shared" si="23"/>
        <v>17</v>
      </c>
      <c r="H183" s="147" t="str">
        <f t="shared" si="25"/>
        <v>▼</v>
      </c>
      <c r="I183" s="148"/>
      <c r="J183" s="148">
        <f t="shared" si="24"/>
        <v>51.7</v>
      </c>
      <c r="K183" s="148">
        <f t="shared" si="24"/>
        <v>60.7</v>
      </c>
      <c r="L183" s="149"/>
      <c r="M183" s="122"/>
      <c r="N183" s="123"/>
      <c r="O183" s="123"/>
      <c r="R183" s="157"/>
      <c r="S183" s="139" t="s">
        <v>224</v>
      </c>
      <c r="T183" s="150" t="s">
        <v>223</v>
      </c>
      <c r="U183" s="150"/>
      <c r="V183" s="150"/>
      <c r="W183" s="150"/>
      <c r="X183" s="151">
        <v>35</v>
      </c>
      <c r="Y183" s="151">
        <v>17</v>
      </c>
      <c r="Z183" s="139" t="s">
        <v>225</v>
      </c>
      <c r="AB183" s="152">
        <v>51.7</v>
      </c>
      <c r="AC183" s="152">
        <v>60.7</v>
      </c>
      <c r="AD183" s="153"/>
      <c r="AF183" s="168"/>
      <c r="AG183" s="168"/>
      <c r="AH183" s="169"/>
      <c r="AI183" s="170"/>
      <c r="AJ183" s="170"/>
      <c r="AK183" s="170"/>
      <c r="AL183" s="171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</row>
    <row r="184" spans="2:114" ht="18" customHeight="1" x14ac:dyDescent="0.2">
      <c r="B184" s="154" t="s">
        <v>226</v>
      </c>
      <c r="C184" s="154"/>
      <c r="D184" s="154"/>
      <c r="E184" s="154"/>
      <c r="F184" s="154">
        <f t="shared" si="23"/>
        <v>30</v>
      </c>
      <c r="G184" s="154">
        <f t="shared" si="23"/>
        <v>18</v>
      </c>
      <c r="H184" s="155" t="str">
        <f t="shared" si="25"/>
        <v>▼</v>
      </c>
      <c r="I184" s="137"/>
      <c r="J184" s="137">
        <f t="shared" si="24"/>
        <v>70.599999999999994</v>
      </c>
      <c r="K184" s="137">
        <f t="shared" si="24"/>
        <v>76.900000000000006</v>
      </c>
      <c r="L184" s="156"/>
      <c r="M184" s="122"/>
      <c r="N184" s="123"/>
      <c r="O184" s="123"/>
      <c r="R184" s="157"/>
      <c r="S184" s="139" t="s">
        <v>227</v>
      </c>
      <c r="T184" s="158" t="s">
        <v>226</v>
      </c>
      <c r="U184" s="158"/>
      <c r="V184" s="158"/>
      <c r="W184" s="158"/>
      <c r="X184" s="159">
        <v>30</v>
      </c>
      <c r="Y184" s="159">
        <v>18</v>
      </c>
      <c r="Z184" s="139" t="s">
        <v>228</v>
      </c>
      <c r="AB184" s="160">
        <v>70.599999999999994</v>
      </c>
      <c r="AC184" s="160">
        <v>76.900000000000006</v>
      </c>
      <c r="AD184" s="160"/>
      <c r="AF184" s="168"/>
      <c r="AG184" s="168"/>
      <c r="AH184" s="169"/>
      <c r="AI184" s="170"/>
      <c r="AJ184" s="170"/>
      <c r="AK184" s="170"/>
      <c r="AL184" s="171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</row>
    <row r="185" spans="2:114" ht="18" customHeight="1" x14ac:dyDescent="0.25">
      <c r="B185" s="154" t="s">
        <v>229</v>
      </c>
      <c r="C185" s="154"/>
      <c r="D185" s="154"/>
      <c r="E185" s="154"/>
      <c r="F185" s="154">
        <f t="shared" si="23"/>
        <v>25</v>
      </c>
      <c r="G185" s="154">
        <f t="shared" si="23"/>
        <v>21</v>
      </c>
      <c r="H185" s="155" t="str">
        <f t="shared" si="25"/>
        <v>▼</v>
      </c>
      <c r="I185" s="137"/>
      <c r="J185" s="137">
        <f t="shared" si="24"/>
        <v>47.8</v>
      </c>
      <c r="K185" s="137">
        <f t="shared" si="24"/>
        <v>53</v>
      </c>
      <c r="L185" s="156"/>
      <c r="M185" s="122"/>
      <c r="N185" s="123"/>
      <c r="O185" s="123"/>
      <c r="R185" s="157"/>
      <c r="S185" s="139" t="s">
        <v>230</v>
      </c>
      <c r="T185" s="158" t="s">
        <v>229</v>
      </c>
      <c r="U185" s="158"/>
      <c r="V185" s="158"/>
      <c r="W185" s="158"/>
      <c r="X185" s="159">
        <v>25</v>
      </c>
      <c r="Y185" s="159">
        <v>21</v>
      </c>
      <c r="Z185" s="139" t="s">
        <v>231</v>
      </c>
      <c r="AB185" s="160">
        <v>47.8</v>
      </c>
      <c r="AC185" s="160">
        <v>53</v>
      </c>
      <c r="AD185" s="160"/>
      <c r="AF185" s="164"/>
      <c r="AG185" s="164"/>
      <c r="AH185" s="165"/>
      <c r="AI185" s="166"/>
      <c r="AJ185" s="166"/>
      <c r="AK185" s="166"/>
      <c r="AL185" s="167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</row>
    <row r="186" spans="2:114" ht="18" customHeight="1" x14ac:dyDescent="0.2">
      <c r="B186" s="154" t="s">
        <v>232</v>
      </c>
      <c r="C186" s="154"/>
      <c r="D186" s="154"/>
      <c r="E186" s="154"/>
      <c r="F186" s="154">
        <f t="shared" si="23"/>
        <v>44</v>
      </c>
      <c r="G186" s="154">
        <f t="shared" si="23"/>
        <v>21</v>
      </c>
      <c r="H186" s="155" t="str">
        <f t="shared" si="25"/>
        <v>▼</v>
      </c>
      <c r="I186" s="137"/>
      <c r="J186" s="137">
        <f t="shared" si="24"/>
        <v>36.700000000000003</v>
      </c>
      <c r="K186" s="137">
        <f t="shared" si="24"/>
        <v>52.3</v>
      </c>
      <c r="L186" s="172"/>
      <c r="M186" s="122"/>
      <c r="N186" s="123"/>
      <c r="O186" s="123"/>
      <c r="R186" s="157"/>
      <c r="S186" s="139" t="s">
        <v>233</v>
      </c>
      <c r="T186" s="158" t="s">
        <v>234</v>
      </c>
      <c r="U186" s="158"/>
      <c r="V186" s="158"/>
      <c r="W186" s="158"/>
      <c r="X186" s="159">
        <v>44</v>
      </c>
      <c r="Y186" s="159">
        <v>21</v>
      </c>
      <c r="Z186" s="139" t="s">
        <v>235</v>
      </c>
      <c r="AB186" s="160">
        <v>36.700000000000003</v>
      </c>
      <c r="AC186" s="160">
        <v>52.3</v>
      </c>
      <c r="AD186" s="160"/>
      <c r="AF186" s="168"/>
      <c r="AG186" s="168"/>
      <c r="AH186" s="169"/>
      <c r="AI186" s="170"/>
      <c r="AJ186" s="170"/>
      <c r="AK186" s="170"/>
      <c r="AL186" s="171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</row>
    <row r="187" spans="2:114" ht="18" customHeight="1" x14ac:dyDescent="0.2">
      <c r="B187" s="74"/>
      <c r="C187" s="74"/>
      <c r="D187" s="74"/>
      <c r="E187" s="74"/>
      <c r="F187" s="74"/>
      <c r="G187" s="74"/>
      <c r="H187" s="74"/>
      <c r="I187" s="173"/>
      <c r="J187" s="31"/>
      <c r="K187" s="70"/>
      <c r="L187" s="73"/>
      <c r="M187" s="71"/>
      <c r="N187" s="71"/>
      <c r="O187" s="71"/>
      <c r="R187" s="157"/>
      <c r="AF187" s="168"/>
      <c r="AG187" s="168"/>
      <c r="AH187" s="169"/>
      <c r="AI187" s="170"/>
      <c r="AJ187" s="170"/>
      <c r="AK187" s="170"/>
      <c r="AL187" s="171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</row>
    <row r="188" spans="2:114" ht="18" customHeight="1" x14ac:dyDescent="0.2">
      <c r="I188" s="56"/>
      <c r="J188" s="31"/>
      <c r="K188" s="70"/>
      <c r="L188" s="70"/>
      <c r="M188" s="71"/>
      <c r="N188" s="71"/>
      <c r="O188" s="71"/>
      <c r="R188" s="157"/>
      <c r="AF188" s="168"/>
      <c r="AG188" s="168"/>
      <c r="AH188" s="169"/>
      <c r="AI188" s="170"/>
      <c r="AJ188" s="170"/>
      <c r="AK188" s="170"/>
      <c r="AL188" s="171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</row>
    <row r="189" spans="2:114" ht="18" customHeight="1" x14ac:dyDescent="0.2">
      <c r="I189" s="56"/>
      <c r="J189" s="31"/>
      <c r="K189" s="70"/>
      <c r="L189" s="70"/>
      <c r="M189" s="71"/>
      <c r="N189" s="71"/>
      <c r="O189" s="71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</row>
    <row r="190" spans="2:114" ht="18" customHeight="1" x14ac:dyDescent="0.2">
      <c r="I190" s="56"/>
      <c r="J190" s="31"/>
      <c r="K190" s="70"/>
      <c r="L190" s="70"/>
      <c r="M190" s="71"/>
      <c r="N190" s="71"/>
      <c r="O190" s="71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</row>
    <row r="191" spans="2:114" ht="18" customHeight="1" x14ac:dyDescent="0.2">
      <c r="I191" s="56"/>
      <c r="J191" s="31"/>
      <c r="K191" s="70"/>
      <c r="L191" s="70"/>
      <c r="M191" s="71"/>
      <c r="N191" s="71"/>
      <c r="O191" s="71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</row>
    <row r="192" spans="2:114" ht="18" customHeight="1" x14ac:dyDescent="0.2">
      <c r="I192" s="56"/>
      <c r="J192" s="31"/>
      <c r="K192" s="70"/>
      <c r="L192" s="70"/>
      <c r="M192" s="71"/>
      <c r="N192" s="71"/>
      <c r="O192" s="71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</row>
    <row r="193" spans="1:114" ht="18" customHeight="1" x14ac:dyDescent="0.2">
      <c r="I193" s="56"/>
      <c r="J193" s="31"/>
      <c r="K193" s="70"/>
      <c r="L193" s="70"/>
      <c r="M193" s="71"/>
      <c r="N193" s="71"/>
      <c r="O193" s="71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</row>
    <row r="194" spans="1:114" ht="18" customHeight="1" x14ac:dyDescent="0.2">
      <c r="I194" s="56"/>
      <c r="J194" s="31"/>
      <c r="K194" s="70"/>
      <c r="L194" s="70"/>
      <c r="M194" s="71"/>
      <c r="N194" s="71"/>
      <c r="O194" s="71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</row>
    <row r="195" spans="1:114" ht="18" customHeight="1" x14ac:dyDescent="0.2">
      <c r="I195" s="56"/>
      <c r="J195" s="31"/>
      <c r="K195" s="70"/>
      <c r="L195" s="70"/>
      <c r="M195" s="71"/>
      <c r="N195" s="71"/>
      <c r="O195" s="71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</row>
    <row r="196" spans="1:114" ht="18" customHeight="1" x14ac:dyDescent="0.2">
      <c r="I196" s="56"/>
      <c r="J196" s="31"/>
      <c r="K196" s="70"/>
      <c r="L196" s="70"/>
      <c r="M196" s="71"/>
      <c r="N196" s="71"/>
      <c r="O196" s="71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</row>
    <row r="197" spans="1:114" ht="18" customHeight="1" x14ac:dyDescent="0.2">
      <c r="I197" s="56"/>
      <c r="J197" s="31"/>
      <c r="K197" s="70"/>
      <c r="L197" s="70"/>
      <c r="M197" s="71"/>
      <c r="N197" s="71"/>
      <c r="O197" s="71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</row>
    <row r="198" spans="1:114" ht="15" customHeight="1" thickBot="1" x14ac:dyDescent="0.25">
      <c r="C198" s="174"/>
      <c r="K198" s="175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</row>
    <row r="199" spans="1:114" ht="19.5" thickTop="1" x14ac:dyDescent="0.2">
      <c r="B199" s="33" t="s">
        <v>35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tr">
        <f>P80</f>
        <v>May 2018</v>
      </c>
      <c r="Q199" s="36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</row>
    <row r="200" spans="1:114" ht="18.75" x14ac:dyDescent="0.3">
      <c r="C200" s="176" t="s">
        <v>236</v>
      </c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"/>
      <c r="T200" s="178" t="s">
        <v>237</v>
      </c>
      <c r="AB200" s="178" t="s">
        <v>238</v>
      </c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</row>
    <row r="201" spans="1:114" ht="43.5" customHeight="1" x14ac:dyDescent="0.25">
      <c r="C201" s="179" t="s">
        <v>237</v>
      </c>
      <c r="D201" s="179"/>
      <c r="E201" s="179"/>
      <c r="F201" s="179"/>
      <c r="G201" s="179"/>
      <c r="H201" s="179"/>
      <c r="I201" s="180" t="str">
        <f>T2</f>
        <v>Gabon</v>
      </c>
      <c r="J201" s="180"/>
      <c r="K201" s="179" t="s">
        <v>238</v>
      </c>
      <c r="L201" s="179"/>
      <c r="M201" s="179"/>
      <c r="N201" s="179"/>
      <c r="O201" s="179"/>
      <c r="P201" s="179"/>
      <c r="Q201" s="181"/>
      <c r="U201" s="182"/>
      <c r="V201" s="182"/>
      <c r="W201" s="183">
        <v>2000</v>
      </c>
      <c r="X201" s="183">
        <v>2010</v>
      </c>
      <c r="Y201" s="183">
        <v>2016</v>
      </c>
      <c r="Z201" s="184"/>
      <c r="AA201" s="11"/>
      <c r="AC201" s="182"/>
      <c r="AD201" s="182"/>
      <c r="AE201" s="183">
        <v>2000</v>
      </c>
      <c r="AF201" s="185">
        <v>2010</v>
      </c>
      <c r="AG201" s="185">
        <v>2016</v>
      </c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</row>
    <row r="202" spans="1:114" ht="30" customHeight="1" x14ac:dyDescent="0.2">
      <c r="C202" s="186"/>
      <c r="D202" s="187"/>
      <c r="E202" s="188"/>
      <c r="F202" s="189" t="s">
        <v>239</v>
      </c>
      <c r="G202" s="189" t="s">
        <v>240</v>
      </c>
      <c r="H202" s="189" t="s">
        <v>241</v>
      </c>
      <c r="I202" s="190"/>
      <c r="J202" s="190"/>
      <c r="K202" s="186"/>
      <c r="L202" s="187"/>
      <c r="M202" s="188"/>
      <c r="N202" s="189" t="s">
        <v>239</v>
      </c>
      <c r="O202" s="189" t="s">
        <v>240</v>
      </c>
      <c r="P202" s="189" t="s">
        <v>241</v>
      </c>
      <c r="Q202" s="191"/>
      <c r="T202" s="106"/>
      <c r="U202" s="106"/>
      <c r="V202" s="106"/>
      <c r="W202" s="192" t="s">
        <v>242</v>
      </c>
      <c r="X202" s="192" t="s">
        <v>243</v>
      </c>
      <c r="Y202" s="192" t="s">
        <v>244</v>
      </c>
      <c r="AB202" s="106"/>
      <c r="AC202" s="106"/>
      <c r="AD202" s="106"/>
      <c r="AE202" s="193" t="s">
        <v>242</v>
      </c>
      <c r="AF202" s="194" t="s">
        <v>243</v>
      </c>
      <c r="AG202" s="194" t="s">
        <v>244</v>
      </c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</row>
    <row r="203" spans="1:114" ht="24.95" customHeight="1" x14ac:dyDescent="0.2">
      <c r="A203" s="84"/>
      <c r="B203" s="84"/>
      <c r="C203" s="195" t="s">
        <v>245</v>
      </c>
      <c r="D203" s="196"/>
      <c r="E203" s="196"/>
      <c r="F203" s="196"/>
      <c r="G203" s="196"/>
      <c r="H203" s="197"/>
      <c r="I203" s="198"/>
      <c r="J203" s="198"/>
      <c r="K203" s="195" t="s">
        <v>246</v>
      </c>
      <c r="L203" s="196"/>
      <c r="M203" s="196"/>
      <c r="N203" s="196"/>
      <c r="O203" s="196"/>
      <c r="P203" s="197"/>
      <c r="Q203" s="199"/>
      <c r="T203" s="200" t="s">
        <v>245</v>
      </c>
      <c r="U203" s="201"/>
      <c r="V203" s="201"/>
      <c r="W203" s="201"/>
      <c r="X203" s="201"/>
      <c r="Y203" s="201"/>
      <c r="Z203" s="76"/>
      <c r="AB203" s="200" t="s">
        <v>246</v>
      </c>
      <c r="AC203" s="202"/>
      <c r="AD203" s="202"/>
      <c r="AE203" s="202"/>
      <c r="AF203" s="203"/>
      <c r="AG203" s="20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</row>
    <row r="204" spans="1:114" ht="24.95" customHeight="1" x14ac:dyDescent="0.2">
      <c r="A204" s="84"/>
      <c r="B204" s="84"/>
      <c r="C204" s="204" t="s">
        <v>247</v>
      </c>
      <c r="D204" s="205"/>
      <c r="E204" s="206"/>
      <c r="F204" s="207" t="str">
        <f t="shared" ref="F204:H207" si="26">W204</f>
        <v>...</v>
      </c>
      <c r="G204" s="207" t="str">
        <f t="shared" si="26"/>
        <v>...</v>
      </c>
      <c r="H204" s="207" t="str">
        <f t="shared" si="26"/>
        <v>...</v>
      </c>
      <c r="I204" s="198"/>
      <c r="J204" s="198"/>
      <c r="K204" s="208" t="s">
        <v>248</v>
      </c>
      <c r="L204" s="209"/>
      <c r="M204" s="209"/>
      <c r="N204" s="210">
        <f t="shared" ref="N204:P206" si="27">AE204</f>
        <v>272.85000000000002</v>
      </c>
      <c r="O204" s="210">
        <f t="shared" si="27"/>
        <v>396.63</v>
      </c>
      <c r="P204" s="211" t="str">
        <f t="shared" si="27"/>
        <v>...</v>
      </c>
      <c r="Q204" s="212"/>
      <c r="S204" s="4" t="s">
        <v>249</v>
      </c>
      <c r="T204" s="213" t="s">
        <v>247</v>
      </c>
      <c r="U204" s="213"/>
      <c r="V204" s="213"/>
      <c r="W204" s="113" t="s">
        <v>30</v>
      </c>
      <c r="X204" s="113" t="s">
        <v>30</v>
      </c>
      <c r="Y204" s="113" t="s">
        <v>30</v>
      </c>
      <c r="AA204" s="214" t="s">
        <v>250</v>
      </c>
      <c r="AB204" s="213" t="s">
        <v>248</v>
      </c>
      <c r="AC204" s="213"/>
      <c r="AD204" s="213"/>
      <c r="AE204" s="113">
        <v>272.85000000000002</v>
      </c>
      <c r="AF204" s="215">
        <v>396.63</v>
      </c>
      <c r="AG204" s="215" t="s">
        <v>30</v>
      </c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</row>
    <row r="205" spans="1:114" ht="24.95" customHeight="1" x14ac:dyDescent="0.2">
      <c r="A205" s="84"/>
      <c r="B205" s="84"/>
      <c r="C205" s="216" t="s">
        <v>251</v>
      </c>
      <c r="D205" s="217"/>
      <c r="E205" s="218"/>
      <c r="F205" s="219" t="str">
        <f t="shared" si="26"/>
        <v>...</v>
      </c>
      <c r="G205" s="219" t="str">
        <f t="shared" si="26"/>
        <v>...</v>
      </c>
      <c r="H205" s="219" t="str">
        <f t="shared" si="26"/>
        <v>...</v>
      </c>
      <c r="I205" s="198"/>
      <c r="J205" s="198"/>
      <c r="K205" s="220" t="s">
        <v>248</v>
      </c>
      <c r="L205" s="221"/>
      <c r="M205" s="221"/>
      <c r="N205" s="222">
        <f t="shared" si="27"/>
        <v>4.8600000000000003</v>
      </c>
      <c r="O205" s="222">
        <f t="shared" si="27"/>
        <v>5.92</v>
      </c>
      <c r="P205" s="223" t="str">
        <f t="shared" si="27"/>
        <v>...</v>
      </c>
      <c r="Q205" s="212"/>
      <c r="S205" s="4" t="s">
        <v>252</v>
      </c>
      <c r="T205" s="213" t="s">
        <v>251</v>
      </c>
      <c r="U205" s="213"/>
      <c r="V205" s="213"/>
      <c r="W205" s="113" t="s">
        <v>30</v>
      </c>
      <c r="X205" s="113" t="s">
        <v>30</v>
      </c>
      <c r="Y205" s="113" t="s">
        <v>30</v>
      </c>
      <c r="AA205" s="214" t="s">
        <v>253</v>
      </c>
      <c r="AB205" s="213" t="s">
        <v>248</v>
      </c>
      <c r="AC205" s="213"/>
      <c r="AD205" s="213"/>
      <c r="AE205" s="113">
        <v>4.8600000000000003</v>
      </c>
      <c r="AF205" s="215">
        <v>5.92</v>
      </c>
      <c r="AG205" s="215" t="s">
        <v>30</v>
      </c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</row>
    <row r="206" spans="1:114" ht="24.95" customHeight="1" x14ac:dyDescent="0.2">
      <c r="A206" s="84"/>
      <c r="B206" s="84"/>
      <c r="C206" s="216" t="s">
        <v>254</v>
      </c>
      <c r="D206" s="217"/>
      <c r="E206" s="218"/>
      <c r="F206" s="219" t="str">
        <f t="shared" si="26"/>
        <v>...</v>
      </c>
      <c r="G206" s="219" t="str">
        <f t="shared" si="26"/>
        <v>...</v>
      </c>
      <c r="H206" s="219" t="str">
        <f t="shared" si="26"/>
        <v>...</v>
      </c>
      <c r="I206" s="198"/>
      <c r="J206" s="198"/>
      <c r="K206" s="224" t="s">
        <v>255</v>
      </c>
      <c r="L206" s="225"/>
      <c r="M206" s="225"/>
      <c r="N206" s="226">
        <f t="shared" si="27"/>
        <v>50.23</v>
      </c>
      <c r="O206" s="226">
        <f t="shared" si="27"/>
        <v>67.900000000000006</v>
      </c>
      <c r="P206" s="227" t="str">
        <f t="shared" si="27"/>
        <v>...</v>
      </c>
      <c r="Q206" s="212"/>
      <c r="S206" s="4" t="s">
        <v>256</v>
      </c>
      <c r="T206" s="213" t="s">
        <v>254</v>
      </c>
      <c r="U206" s="213"/>
      <c r="V206" s="213"/>
      <c r="W206" s="113" t="s">
        <v>30</v>
      </c>
      <c r="X206" s="113" t="s">
        <v>30</v>
      </c>
      <c r="Y206" s="113" t="s">
        <v>30</v>
      </c>
      <c r="AA206" s="4" t="s">
        <v>257</v>
      </c>
      <c r="AB206" s="213" t="s">
        <v>255</v>
      </c>
      <c r="AC206" s="213"/>
      <c r="AD206" s="213"/>
      <c r="AE206" s="113">
        <v>50.23</v>
      </c>
      <c r="AF206" s="215">
        <v>67.900000000000006</v>
      </c>
      <c r="AG206" s="215" t="s">
        <v>30</v>
      </c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</row>
    <row r="207" spans="1:114" ht="24.95" customHeight="1" x14ac:dyDescent="0.2">
      <c r="A207" s="84"/>
      <c r="B207" s="84"/>
      <c r="C207" s="216" t="s">
        <v>258</v>
      </c>
      <c r="D207" s="217"/>
      <c r="E207" s="218"/>
      <c r="F207" s="228" t="str">
        <f t="shared" si="26"/>
        <v>...</v>
      </c>
      <c r="G207" s="228" t="str">
        <f t="shared" si="26"/>
        <v>...</v>
      </c>
      <c r="H207" s="228" t="str">
        <f t="shared" si="26"/>
        <v>...</v>
      </c>
      <c r="I207" s="198"/>
      <c r="J207" s="198"/>
      <c r="K207" s="195" t="s">
        <v>259</v>
      </c>
      <c r="L207" s="196"/>
      <c r="M207" s="196"/>
      <c r="N207" s="196"/>
      <c r="O207" s="196"/>
      <c r="P207" s="197"/>
      <c r="Q207" s="229"/>
      <c r="S207" s="4" t="s">
        <v>260</v>
      </c>
      <c r="T207" s="213" t="s">
        <v>258</v>
      </c>
      <c r="U207" s="213"/>
      <c r="V207" s="213"/>
      <c r="W207" s="113" t="s">
        <v>30</v>
      </c>
      <c r="X207" s="113" t="s">
        <v>30</v>
      </c>
      <c r="Y207" s="113" t="s">
        <v>30</v>
      </c>
      <c r="AA207" s="214"/>
      <c r="AB207" s="200" t="s">
        <v>259</v>
      </c>
      <c r="AC207" s="201"/>
      <c r="AD207" s="201"/>
      <c r="AE207" s="201"/>
      <c r="AF207" s="230"/>
      <c r="AG207" s="230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</row>
    <row r="208" spans="1:114" ht="24.95" customHeight="1" x14ac:dyDescent="0.2">
      <c r="A208" s="84"/>
      <c r="B208" s="84"/>
      <c r="C208" s="231"/>
      <c r="D208" s="232"/>
      <c r="E208" s="233"/>
      <c r="F208" s="234"/>
      <c r="G208" s="234"/>
      <c r="H208" s="234"/>
      <c r="I208" s="198"/>
      <c r="J208" s="198"/>
      <c r="K208" s="204" t="s">
        <v>261</v>
      </c>
      <c r="L208" s="205"/>
      <c r="M208" s="235"/>
      <c r="N208" s="210" t="str">
        <f t="shared" ref="N208:P209" si="28">AE208</f>
        <v>...</v>
      </c>
      <c r="O208" s="210" t="str">
        <f t="shared" si="28"/>
        <v>...</v>
      </c>
      <c r="P208" s="211" t="str">
        <f t="shared" si="28"/>
        <v>...</v>
      </c>
      <c r="Q208" s="212"/>
      <c r="T208" s="213"/>
      <c r="U208" s="213"/>
      <c r="V208" s="213"/>
      <c r="W208" s="113">
        <v>16</v>
      </c>
      <c r="X208" s="113">
        <v>9</v>
      </c>
      <c r="Y208" s="113">
        <v>6</v>
      </c>
      <c r="AA208" s="214" t="s">
        <v>262</v>
      </c>
      <c r="AB208" s="213" t="s">
        <v>261</v>
      </c>
      <c r="AC208" s="213"/>
      <c r="AD208" s="213"/>
      <c r="AE208" s="113" t="s">
        <v>30</v>
      </c>
      <c r="AF208" s="215" t="s">
        <v>30</v>
      </c>
      <c r="AG208" s="215" t="s">
        <v>30</v>
      </c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</row>
    <row r="209" spans="1:114" ht="24.95" customHeight="1" x14ac:dyDescent="0.2">
      <c r="A209" s="84"/>
      <c r="B209" s="84"/>
      <c r="C209" s="195" t="s">
        <v>263</v>
      </c>
      <c r="D209" s="196"/>
      <c r="E209" s="196"/>
      <c r="F209" s="196"/>
      <c r="G209" s="196"/>
      <c r="H209" s="197"/>
      <c r="I209" s="198"/>
      <c r="J209" s="198"/>
      <c r="K209" s="216" t="s">
        <v>264</v>
      </c>
      <c r="L209" s="217"/>
      <c r="M209" s="236"/>
      <c r="N209" s="222">
        <f t="shared" si="28"/>
        <v>76.34</v>
      </c>
      <c r="O209" s="222">
        <f t="shared" si="28"/>
        <v>501.35</v>
      </c>
      <c r="P209" s="223" t="str">
        <f t="shared" si="28"/>
        <v>...</v>
      </c>
      <c r="Q209" s="212"/>
      <c r="T209" s="200" t="s">
        <v>263</v>
      </c>
      <c r="U209" s="201"/>
      <c r="V209" s="201"/>
      <c r="W209" s="201"/>
      <c r="X209" s="201"/>
      <c r="Y209" s="201"/>
      <c r="AA209" s="214" t="s">
        <v>265</v>
      </c>
      <c r="AB209" s="213" t="s">
        <v>264</v>
      </c>
      <c r="AC209" s="213"/>
      <c r="AD209" s="213"/>
      <c r="AE209" s="113">
        <v>76.34</v>
      </c>
      <c r="AF209" s="215">
        <v>501.35</v>
      </c>
      <c r="AG209" s="215" t="s">
        <v>30</v>
      </c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</row>
    <row r="210" spans="1:114" ht="24.95" customHeight="1" x14ac:dyDescent="0.2">
      <c r="A210" s="84"/>
      <c r="B210" s="84"/>
      <c r="C210" s="208" t="s">
        <v>266</v>
      </c>
      <c r="D210" s="209"/>
      <c r="E210" s="209"/>
      <c r="F210" s="210" t="str">
        <f t="shared" ref="F210:H213" si="29">W210</f>
        <v>...</v>
      </c>
      <c r="G210" s="210" t="str">
        <f t="shared" si="29"/>
        <v>...</v>
      </c>
      <c r="H210" s="211" t="str">
        <f t="shared" si="29"/>
        <v>...</v>
      </c>
      <c r="I210" s="198"/>
      <c r="J210" s="198"/>
      <c r="K210" s="216"/>
      <c r="L210" s="217"/>
      <c r="M210" s="236"/>
      <c r="N210" s="222"/>
      <c r="O210" s="222"/>
      <c r="P210" s="223"/>
      <c r="Q210" s="212"/>
      <c r="S210" s="4" t="s">
        <v>267</v>
      </c>
      <c r="T210" s="213" t="s">
        <v>266</v>
      </c>
      <c r="U210" s="213"/>
      <c r="V210" s="213"/>
      <c r="W210" s="113" t="s">
        <v>30</v>
      </c>
      <c r="X210" s="113" t="s">
        <v>30</v>
      </c>
      <c r="Y210" s="113" t="s">
        <v>30</v>
      </c>
      <c r="AA210" s="214"/>
      <c r="AB210" s="213"/>
      <c r="AC210" s="213"/>
      <c r="AD210" s="213"/>
      <c r="AE210" s="113" t="s">
        <v>30</v>
      </c>
      <c r="AF210" s="215" t="s">
        <v>30</v>
      </c>
      <c r="AG210" s="215">
        <v>0.8</v>
      </c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</row>
    <row r="211" spans="1:114" ht="24.95" customHeight="1" x14ac:dyDescent="0.2">
      <c r="A211" s="84"/>
      <c r="B211" s="84"/>
      <c r="C211" s="220" t="s">
        <v>268</v>
      </c>
      <c r="D211" s="221"/>
      <c r="E211" s="221"/>
      <c r="F211" s="222">
        <f t="shared" si="29"/>
        <v>26.3</v>
      </c>
      <c r="G211" s="222" t="str">
        <f t="shared" si="29"/>
        <v>...</v>
      </c>
      <c r="H211" s="223" t="str">
        <f t="shared" si="29"/>
        <v>...</v>
      </c>
      <c r="I211" s="198"/>
      <c r="J211" s="198"/>
      <c r="K211" s="195" t="s">
        <v>269</v>
      </c>
      <c r="L211" s="196"/>
      <c r="M211" s="196"/>
      <c r="N211" s="196"/>
      <c r="O211" s="196"/>
      <c r="P211" s="197"/>
      <c r="Q211" s="212"/>
      <c r="S211" s="4" t="s">
        <v>270</v>
      </c>
      <c r="T211" s="213" t="s">
        <v>268</v>
      </c>
      <c r="U211" s="213"/>
      <c r="V211" s="213"/>
      <c r="W211" s="113">
        <v>26.3</v>
      </c>
      <c r="X211" s="113" t="s">
        <v>30</v>
      </c>
      <c r="Y211" s="113" t="s">
        <v>30</v>
      </c>
      <c r="AA211" s="214"/>
      <c r="AB211" s="200" t="s">
        <v>269</v>
      </c>
      <c r="AC211" s="201"/>
      <c r="AD211" s="201"/>
      <c r="AE211" s="201"/>
      <c r="AF211" s="230"/>
      <c r="AG211" s="230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</row>
    <row r="212" spans="1:114" ht="24.95" customHeight="1" x14ac:dyDescent="0.2">
      <c r="A212" s="84"/>
      <c r="B212" s="84"/>
      <c r="C212" s="220" t="s">
        <v>268</v>
      </c>
      <c r="D212" s="221"/>
      <c r="E212" s="221"/>
      <c r="F212" s="222" t="str">
        <f t="shared" si="29"/>
        <v>...</v>
      </c>
      <c r="G212" s="222" t="str">
        <f t="shared" si="29"/>
        <v>...</v>
      </c>
      <c r="H212" s="223" t="str">
        <f t="shared" si="29"/>
        <v>...</v>
      </c>
      <c r="I212" s="198"/>
      <c r="J212" s="198"/>
      <c r="K212" s="204" t="s">
        <v>271</v>
      </c>
      <c r="L212" s="205"/>
      <c r="M212" s="235"/>
      <c r="N212" s="210" t="str">
        <f t="shared" ref="N212:P213" si="30">AE212</f>
        <v>...</v>
      </c>
      <c r="O212" s="210" t="str">
        <f t="shared" si="30"/>
        <v>...</v>
      </c>
      <c r="P212" s="211" t="str">
        <f t="shared" si="30"/>
        <v>...</v>
      </c>
      <c r="Q212" s="229"/>
      <c r="S212" s="4" t="s">
        <v>272</v>
      </c>
      <c r="T212" s="213" t="s">
        <v>268</v>
      </c>
      <c r="U212" s="213"/>
      <c r="V212" s="213"/>
      <c r="W212" s="113" t="s">
        <v>30</v>
      </c>
      <c r="X212" s="113" t="s">
        <v>30</v>
      </c>
      <c r="Y212" s="113" t="s">
        <v>30</v>
      </c>
      <c r="AA212" s="214" t="s">
        <v>273</v>
      </c>
      <c r="AB212" s="213" t="s">
        <v>271</v>
      </c>
      <c r="AC212" s="213"/>
      <c r="AD212" s="213"/>
      <c r="AE212" s="113" t="s">
        <v>30</v>
      </c>
      <c r="AF212" s="215" t="s">
        <v>30</v>
      </c>
      <c r="AG212" s="215" t="s">
        <v>30</v>
      </c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</row>
    <row r="213" spans="1:114" ht="24.95" customHeight="1" x14ac:dyDescent="0.2">
      <c r="A213" s="84"/>
      <c r="B213" s="84"/>
      <c r="C213" s="224" t="s">
        <v>274</v>
      </c>
      <c r="D213" s="225"/>
      <c r="E213" s="225"/>
      <c r="F213" s="226">
        <f t="shared" si="29"/>
        <v>8.0399999999999991</v>
      </c>
      <c r="G213" s="226">
        <f t="shared" si="29"/>
        <v>16.3</v>
      </c>
      <c r="H213" s="227" t="str">
        <f t="shared" si="29"/>
        <v>...</v>
      </c>
      <c r="I213" s="198"/>
      <c r="J213" s="198"/>
      <c r="K213" s="216" t="s">
        <v>275</v>
      </c>
      <c r="L213" s="217"/>
      <c r="M213" s="236"/>
      <c r="N213" s="222" t="str">
        <f t="shared" si="30"/>
        <v>...</v>
      </c>
      <c r="O213" s="222" t="str">
        <f t="shared" si="30"/>
        <v>...</v>
      </c>
      <c r="P213" s="223" t="str">
        <f t="shared" si="30"/>
        <v>...</v>
      </c>
      <c r="Q213" s="212"/>
      <c r="S213" s="4" t="s">
        <v>276</v>
      </c>
      <c r="T213" s="213" t="s">
        <v>274</v>
      </c>
      <c r="U213" s="213"/>
      <c r="V213" s="213"/>
      <c r="W213" s="113">
        <v>8.0399999999999991</v>
      </c>
      <c r="X213" s="113">
        <v>16.3</v>
      </c>
      <c r="Y213" s="113" t="s">
        <v>30</v>
      </c>
      <c r="AA213" s="214" t="s">
        <v>277</v>
      </c>
      <c r="AB213" s="213" t="s">
        <v>275</v>
      </c>
      <c r="AC213" s="213"/>
      <c r="AD213" s="213"/>
      <c r="AE213" s="113" t="s">
        <v>30</v>
      </c>
      <c r="AF213" s="215" t="s">
        <v>30</v>
      </c>
      <c r="AG213" s="215" t="s">
        <v>30</v>
      </c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</row>
    <row r="214" spans="1:114" ht="24.95" customHeight="1" x14ac:dyDescent="0.2">
      <c r="A214" s="84"/>
      <c r="B214" s="84"/>
      <c r="C214" s="195" t="s">
        <v>278</v>
      </c>
      <c r="D214" s="196"/>
      <c r="E214" s="196"/>
      <c r="F214" s="196"/>
      <c r="G214" s="196"/>
      <c r="H214" s="197"/>
      <c r="I214" s="198"/>
      <c r="J214" s="198"/>
      <c r="K214" s="237"/>
      <c r="L214" s="238"/>
      <c r="M214" s="239"/>
      <c r="N214" s="226"/>
      <c r="O214" s="226"/>
      <c r="P214" s="227"/>
      <c r="Q214" s="212"/>
      <c r="T214" s="200" t="s">
        <v>278</v>
      </c>
      <c r="U214" s="201"/>
      <c r="V214" s="201"/>
      <c r="W214" s="201"/>
      <c r="X214" s="201"/>
      <c r="Y214" s="201"/>
      <c r="AA214" s="214"/>
      <c r="AB214" s="213"/>
      <c r="AC214" s="213"/>
      <c r="AD214" s="213"/>
      <c r="AE214" s="113">
        <v>50</v>
      </c>
      <c r="AF214" s="215">
        <v>56</v>
      </c>
      <c r="AG214" s="215">
        <v>58</v>
      </c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</row>
    <row r="215" spans="1:114" ht="24.95" customHeight="1" x14ac:dyDescent="0.2">
      <c r="A215" s="84"/>
      <c r="B215" s="84"/>
      <c r="C215" s="208" t="s">
        <v>279</v>
      </c>
      <c r="D215" s="209"/>
      <c r="E215" s="209"/>
      <c r="F215" s="210">
        <f t="shared" ref="F215:H217" si="31">W215</f>
        <v>84.6</v>
      </c>
      <c r="G215" s="210">
        <f t="shared" si="31"/>
        <v>63.7</v>
      </c>
      <c r="H215" s="211">
        <f t="shared" si="31"/>
        <v>47.4</v>
      </c>
      <c r="I215" s="198"/>
      <c r="J215" s="198"/>
      <c r="K215" s="195" t="s">
        <v>280</v>
      </c>
      <c r="L215" s="196"/>
      <c r="M215" s="196"/>
      <c r="N215" s="196"/>
      <c r="O215" s="196"/>
      <c r="P215" s="197"/>
      <c r="Q215" s="212"/>
      <c r="S215" s="4" t="s">
        <v>281</v>
      </c>
      <c r="T215" s="213" t="s">
        <v>279</v>
      </c>
      <c r="U215" s="213"/>
      <c r="V215" s="213"/>
      <c r="W215" s="113">
        <v>84.6</v>
      </c>
      <c r="X215" s="113">
        <v>63.7</v>
      </c>
      <c r="Y215" s="113">
        <v>47.4</v>
      </c>
      <c r="AA215" s="214"/>
      <c r="AB215" s="200" t="s">
        <v>280</v>
      </c>
      <c r="AC215" s="201"/>
      <c r="AD215" s="201"/>
      <c r="AE215" s="201"/>
      <c r="AF215" s="230"/>
      <c r="AG215" s="230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</row>
    <row r="216" spans="1:114" ht="24.95" customHeight="1" x14ac:dyDescent="0.2">
      <c r="A216" s="84"/>
      <c r="B216" s="84"/>
      <c r="C216" s="220" t="s">
        <v>282</v>
      </c>
      <c r="D216" s="221"/>
      <c r="E216" s="221"/>
      <c r="F216" s="222">
        <f t="shared" si="31"/>
        <v>405</v>
      </c>
      <c r="G216" s="222">
        <f t="shared" si="31"/>
        <v>322</v>
      </c>
      <c r="H216" s="223" t="str">
        <f t="shared" si="31"/>
        <v>...</v>
      </c>
      <c r="I216" s="198"/>
      <c r="J216" s="198"/>
      <c r="K216" s="204" t="s">
        <v>283</v>
      </c>
      <c r="L216" s="205"/>
      <c r="M216" s="235"/>
      <c r="N216" s="240">
        <f t="shared" ref="N216:P218" si="32">AE216</f>
        <v>6032</v>
      </c>
      <c r="O216" s="240">
        <f t="shared" si="32"/>
        <v>6441</v>
      </c>
      <c r="P216" s="211" t="str">
        <f t="shared" si="32"/>
        <v>...</v>
      </c>
      <c r="Q216" s="229"/>
      <c r="S216" s="4" t="s">
        <v>284</v>
      </c>
      <c r="T216" s="213" t="s">
        <v>282</v>
      </c>
      <c r="U216" s="213"/>
      <c r="V216" s="213"/>
      <c r="W216" s="113">
        <v>405</v>
      </c>
      <c r="X216" s="113">
        <v>322</v>
      </c>
      <c r="Y216" s="113" t="s">
        <v>30</v>
      </c>
      <c r="AA216" s="214" t="s">
        <v>285</v>
      </c>
      <c r="AB216" s="213" t="s">
        <v>283</v>
      </c>
      <c r="AC216" s="213"/>
      <c r="AD216" s="213"/>
      <c r="AE216" s="113">
        <v>6032</v>
      </c>
      <c r="AF216" s="215">
        <v>6441</v>
      </c>
      <c r="AG216" s="215" t="s">
        <v>30</v>
      </c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</row>
    <row r="217" spans="1:114" ht="24.95" customHeight="1" x14ac:dyDescent="0.2">
      <c r="A217" s="84"/>
      <c r="B217" s="84"/>
      <c r="C217" s="224" t="s">
        <v>286</v>
      </c>
      <c r="D217" s="225"/>
      <c r="E217" s="225"/>
      <c r="F217" s="226" t="str">
        <f t="shared" si="31"/>
        <v>...</v>
      </c>
      <c r="G217" s="226">
        <f t="shared" si="31"/>
        <v>2.38</v>
      </c>
      <c r="H217" s="227" t="str">
        <f t="shared" si="31"/>
        <v>...</v>
      </c>
      <c r="I217" s="198"/>
      <c r="J217" s="198"/>
      <c r="K217" s="216" t="s">
        <v>283</v>
      </c>
      <c r="L217" s="217"/>
      <c r="M217" s="236"/>
      <c r="N217" s="222">
        <f t="shared" si="32"/>
        <v>4.92</v>
      </c>
      <c r="O217" s="222">
        <f t="shared" si="32"/>
        <v>4.1399999999999997</v>
      </c>
      <c r="P217" s="223" t="str">
        <f t="shared" si="32"/>
        <v>...</v>
      </c>
      <c r="Q217" s="212"/>
      <c r="S217" s="4" t="s">
        <v>287</v>
      </c>
      <c r="T217" s="213" t="s">
        <v>286</v>
      </c>
      <c r="U217" s="213"/>
      <c r="V217" s="213"/>
      <c r="W217" s="113" t="s">
        <v>30</v>
      </c>
      <c r="X217" s="113">
        <v>2.38</v>
      </c>
      <c r="Y217" s="113" t="s">
        <v>30</v>
      </c>
      <c r="AA217" s="214" t="s">
        <v>288</v>
      </c>
      <c r="AB217" s="213" t="s">
        <v>283</v>
      </c>
      <c r="AC217" s="213"/>
      <c r="AD217" s="213"/>
      <c r="AE217" s="113">
        <v>4.92</v>
      </c>
      <c r="AF217" s="215">
        <v>4.1399999999999997</v>
      </c>
      <c r="AG217" s="215" t="s">
        <v>30</v>
      </c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</row>
    <row r="218" spans="1:114" ht="24" customHeight="1" x14ac:dyDescent="0.2">
      <c r="A218" s="84"/>
      <c r="B218" s="84"/>
      <c r="C218" s="195" t="s">
        <v>289</v>
      </c>
      <c r="D218" s="196"/>
      <c r="E218" s="196"/>
      <c r="F218" s="196"/>
      <c r="G218" s="196"/>
      <c r="H218" s="197"/>
      <c r="I218" s="198"/>
      <c r="J218" s="198"/>
      <c r="K218" s="216" t="s">
        <v>290</v>
      </c>
      <c r="L218" s="217"/>
      <c r="M218" s="236"/>
      <c r="N218" s="241">
        <f t="shared" si="32"/>
        <v>5112.8069999999998</v>
      </c>
      <c r="O218" s="241">
        <f t="shared" si="32"/>
        <v>4283.8755000000001</v>
      </c>
      <c r="P218" s="223" t="str">
        <f t="shared" si="32"/>
        <v>...</v>
      </c>
      <c r="Q218" s="212"/>
      <c r="T218" s="200" t="s">
        <v>289</v>
      </c>
      <c r="U218" s="201"/>
      <c r="V218" s="201"/>
      <c r="W218" s="201"/>
      <c r="X218" s="201"/>
      <c r="Y218" s="201"/>
      <c r="AA218" s="214" t="s">
        <v>291</v>
      </c>
      <c r="AB218" s="213" t="s">
        <v>290</v>
      </c>
      <c r="AC218" s="213"/>
      <c r="AD218" s="213"/>
      <c r="AE218" s="113">
        <v>5112.8069999999998</v>
      </c>
      <c r="AF218" s="215">
        <v>4283.8755000000001</v>
      </c>
      <c r="AG218" s="215" t="s">
        <v>30</v>
      </c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</row>
    <row r="219" spans="1:114" ht="24.95" customHeight="1" x14ac:dyDescent="0.2">
      <c r="A219" s="84"/>
      <c r="B219" s="84"/>
      <c r="C219" s="208" t="s">
        <v>292</v>
      </c>
      <c r="D219" s="209"/>
      <c r="E219" s="209"/>
      <c r="F219" s="210" t="str">
        <f t="shared" ref="F219:H221" si="33">W219</f>
        <v>...</v>
      </c>
      <c r="G219" s="210" t="str">
        <f t="shared" si="33"/>
        <v>...</v>
      </c>
      <c r="H219" s="211" t="str">
        <f t="shared" si="33"/>
        <v>...</v>
      </c>
      <c r="I219" s="198"/>
      <c r="J219" s="198"/>
      <c r="K219" s="195" t="s">
        <v>293</v>
      </c>
      <c r="L219" s="196"/>
      <c r="M219" s="196"/>
      <c r="N219" s="196"/>
      <c r="O219" s="196"/>
      <c r="P219" s="197"/>
      <c r="Q219" s="212"/>
      <c r="S219" s="4" t="s">
        <v>294</v>
      </c>
      <c r="T219" s="213" t="s">
        <v>292</v>
      </c>
      <c r="U219" s="213"/>
      <c r="V219" s="213"/>
      <c r="W219" s="113" t="s">
        <v>30</v>
      </c>
      <c r="X219" s="113" t="s">
        <v>30</v>
      </c>
      <c r="Y219" s="113" t="s">
        <v>30</v>
      </c>
      <c r="AB219" s="200" t="s">
        <v>293</v>
      </c>
      <c r="AC219" s="202"/>
      <c r="AD219" s="202"/>
      <c r="AE219" s="202"/>
      <c r="AF219" s="203"/>
      <c r="AG219" s="20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</row>
    <row r="220" spans="1:114" ht="24.95" customHeight="1" x14ac:dyDescent="0.2">
      <c r="A220" s="84"/>
      <c r="B220" s="84"/>
      <c r="C220" s="220" t="s">
        <v>295</v>
      </c>
      <c r="D220" s="221"/>
      <c r="E220" s="221"/>
      <c r="F220" s="222" t="str">
        <f t="shared" si="33"/>
        <v>...</v>
      </c>
      <c r="G220" s="222" t="str">
        <f t="shared" si="33"/>
        <v>...</v>
      </c>
      <c r="H220" s="223" t="str">
        <f t="shared" si="33"/>
        <v>...</v>
      </c>
      <c r="I220" s="198"/>
      <c r="J220" s="198"/>
      <c r="K220" s="242"/>
      <c r="L220" s="243"/>
      <c r="M220" s="244"/>
      <c r="N220" s="210"/>
      <c r="O220" s="210"/>
      <c r="P220" s="211"/>
      <c r="Q220" s="212"/>
      <c r="S220" s="4" t="s">
        <v>296</v>
      </c>
      <c r="T220" s="213" t="s">
        <v>295</v>
      </c>
      <c r="U220" s="213"/>
      <c r="V220" s="213"/>
      <c r="W220" s="113" t="s">
        <v>30</v>
      </c>
      <c r="X220" s="113" t="s">
        <v>30</v>
      </c>
      <c r="Y220" s="113" t="s">
        <v>30</v>
      </c>
      <c r="AA220" s="214"/>
      <c r="AB220" s="213"/>
      <c r="AC220" s="213"/>
      <c r="AD220" s="213"/>
      <c r="AE220" s="113">
        <v>33</v>
      </c>
      <c r="AF220" s="215">
        <v>35.200000000000003</v>
      </c>
      <c r="AG220" s="215" t="s">
        <v>30</v>
      </c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</row>
    <row r="221" spans="1:114" ht="24.95" customHeight="1" x14ac:dyDescent="0.2">
      <c r="A221" s="84"/>
      <c r="B221" s="84"/>
      <c r="C221" s="224" t="s">
        <v>297</v>
      </c>
      <c r="D221" s="225"/>
      <c r="E221" s="225"/>
      <c r="F221" s="226" t="str">
        <f t="shared" si="33"/>
        <v>...</v>
      </c>
      <c r="G221" s="226" t="str">
        <f t="shared" si="33"/>
        <v>...</v>
      </c>
      <c r="H221" s="227" t="str">
        <f t="shared" si="33"/>
        <v>...</v>
      </c>
      <c r="I221" s="198"/>
      <c r="J221" s="198"/>
      <c r="K221" s="245"/>
      <c r="L221" s="246"/>
      <c r="M221" s="247"/>
      <c r="N221" s="222"/>
      <c r="O221" s="222"/>
      <c r="P221" s="223"/>
      <c r="S221" s="4" t="s">
        <v>298</v>
      </c>
      <c r="T221" s="213" t="s">
        <v>297</v>
      </c>
      <c r="U221" s="213"/>
      <c r="V221" s="213"/>
      <c r="W221" s="113" t="s">
        <v>30</v>
      </c>
      <c r="X221" s="113" t="s">
        <v>30</v>
      </c>
      <c r="Y221" s="113" t="s">
        <v>30</v>
      </c>
      <c r="AA221" s="214"/>
      <c r="AB221" s="213"/>
      <c r="AC221" s="213"/>
      <c r="AD221" s="213"/>
      <c r="AE221" s="113">
        <v>13.4</v>
      </c>
      <c r="AF221" s="215">
        <v>12.6</v>
      </c>
      <c r="AG221" s="215">
        <v>14.6</v>
      </c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</row>
    <row r="222" spans="1:114" ht="24.95" customHeight="1" x14ac:dyDescent="0.2">
      <c r="A222" s="84"/>
      <c r="B222" s="84"/>
      <c r="C222" s="195" t="s">
        <v>299</v>
      </c>
      <c r="D222" s="196"/>
      <c r="E222" s="196"/>
      <c r="F222" s="196"/>
      <c r="G222" s="196"/>
      <c r="H222" s="197"/>
      <c r="I222" s="198"/>
      <c r="J222" s="198"/>
      <c r="K222" s="195" t="s">
        <v>300</v>
      </c>
      <c r="L222" s="196"/>
      <c r="M222" s="196"/>
      <c r="N222" s="196"/>
      <c r="O222" s="196"/>
      <c r="P222" s="197"/>
      <c r="Q222" s="199"/>
      <c r="T222" s="200" t="s">
        <v>299</v>
      </c>
      <c r="U222" s="201"/>
      <c r="V222" s="201"/>
      <c r="W222" s="201"/>
      <c r="X222" s="201"/>
      <c r="Y222" s="201"/>
      <c r="Z222" s="76"/>
      <c r="AA222" s="214"/>
      <c r="AB222" s="200" t="s">
        <v>300</v>
      </c>
      <c r="AC222" s="201"/>
      <c r="AD222" s="201"/>
      <c r="AE222" s="201"/>
      <c r="AF222" s="230"/>
      <c r="AG222" s="230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</row>
    <row r="223" spans="1:114" ht="24.95" customHeight="1" x14ac:dyDescent="0.2">
      <c r="A223" s="84"/>
      <c r="B223" s="84"/>
      <c r="C223" s="204" t="s">
        <v>301</v>
      </c>
      <c r="D223" s="205"/>
      <c r="E223" s="206"/>
      <c r="F223" s="207" t="str">
        <f t="shared" ref="F223:H225" si="34">W223</f>
        <v>...</v>
      </c>
      <c r="G223" s="207" t="str">
        <f t="shared" si="34"/>
        <v>...</v>
      </c>
      <c r="H223" s="207" t="str">
        <f t="shared" si="34"/>
        <v>...</v>
      </c>
      <c r="I223" s="198"/>
      <c r="J223" s="198"/>
      <c r="K223" s="204" t="s">
        <v>302</v>
      </c>
      <c r="L223" s="205"/>
      <c r="M223" s="235"/>
      <c r="N223" s="210">
        <f>AE223</f>
        <v>0</v>
      </c>
      <c r="O223" s="210">
        <f>AF223</f>
        <v>100</v>
      </c>
      <c r="P223" s="211">
        <f>AG223</f>
        <v>100</v>
      </c>
      <c r="Q223" s="212"/>
      <c r="S223" s="4" t="s">
        <v>303</v>
      </c>
      <c r="T223" s="213" t="s">
        <v>301</v>
      </c>
      <c r="U223" s="213"/>
      <c r="V223" s="213"/>
      <c r="W223" s="113" t="s">
        <v>30</v>
      </c>
      <c r="X223" s="113" t="s">
        <v>30</v>
      </c>
      <c r="Y223" s="113" t="s">
        <v>30</v>
      </c>
      <c r="AA223" s="214" t="s">
        <v>304</v>
      </c>
      <c r="AB223" s="213" t="s">
        <v>302</v>
      </c>
      <c r="AC223" s="213"/>
      <c r="AD223" s="213"/>
      <c r="AE223" s="113">
        <v>0</v>
      </c>
      <c r="AF223" s="215">
        <v>100</v>
      </c>
      <c r="AG223" s="215">
        <v>100</v>
      </c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</row>
    <row r="224" spans="1:114" ht="24.95" customHeight="1" x14ac:dyDescent="0.2">
      <c r="A224" s="84"/>
      <c r="B224" s="84"/>
      <c r="C224" s="216" t="s">
        <v>305</v>
      </c>
      <c r="D224" s="217"/>
      <c r="E224" s="218"/>
      <c r="F224" s="219" t="str">
        <f t="shared" si="34"/>
        <v>...</v>
      </c>
      <c r="G224" s="219" t="str">
        <f t="shared" si="34"/>
        <v>...</v>
      </c>
      <c r="H224" s="219" t="str">
        <f t="shared" si="34"/>
        <v>...</v>
      </c>
      <c r="I224" s="198"/>
      <c r="J224" s="198"/>
      <c r="K224" s="245"/>
      <c r="L224" s="246"/>
      <c r="M224" s="247"/>
      <c r="N224" s="222"/>
      <c r="O224" s="222"/>
      <c r="P224" s="223"/>
      <c r="Q224" s="212"/>
      <c r="S224" s="4" t="s">
        <v>306</v>
      </c>
      <c r="T224" s="213" t="s">
        <v>305</v>
      </c>
      <c r="U224" s="213"/>
      <c r="V224" s="213"/>
      <c r="W224" s="113" t="s">
        <v>30</v>
      </c>
      <c r="X224" s="113" t="s">
        <v>30</v>
      </c>
      <c r="Y224" s="113" t="s">
        <v>30</v>
      </c>
      <c r="AA224" s="214"/>
      <c r="AB224" s="213"/>
      <c r="AC224" s="213"/>
      <c r="AD224" s="213"/>
      <c r="AE224" s="113"/>
      <c r="AF224" s="215"/>
      <c r="AG224" s="215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</row>
    <row r="225" spans="1:131" ht="24.95" customHeight="1" x14ac:dyDescent="0.2">
      <c r="A225" s="84"/>
      <c r="B225" s="84"/>
      <c r="C225" s="248" t="s">
        <v>307</v>
      </c>
      <c r="D225" s="249"/>
      <c r="E225" s="250"/>
      <c r="F225" s="228" t="str">
        <f t="shared" si="34"/>
        <v>...</v>
      </c>
      <c r="G225" s="228">
        <f t="shared" si="34"/>
        <v>14.7</v>
      </c>
      <c r="H225" s="228">
        <f t="shared" si="34"/>
        <v>14.2</v>
      </c>
      <c r="I225" s="198"/>
      <c r="J225" s="198"/>
      <c r="K225" s="245"/>
      <c r="L225" s="246"/>
      <c r="M225" s="247"/>
      <c r="N225" s="222"/>
      <c r="O225" s="222"/>
      <c r="P225" s="223"/>
      <c r="Q225" s="212"/>
      <c r="S225" s="4" t="s">
        <v>308</v>
      </c>
      <c r="T225" s="213" t="s">
        <v>307</v>
      </c>
      <c r="U225" s="213"/>
      <c r="V225" s="213"/>
      <c r="W225" s="113" t="s">
        <v>30</v>
      </c>
      <c r="X225" s="113">
        <v>14.7</v>
      </c>
      <c r="Y225" s="113">
        <v>14.2</v>
      </c>
      <c r="AA225" s="214"/>
      <c r="AB225" s="78"/>
      <c r="AC225" s="78"/>
      <c r="AD225" s="78"/>
      <c r="AE225" s="113"/>
      <c r="AF225" s="215"/>
      <c r="AG225" s="215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</row>
    <row r="226" spans="1:131" ht="24.95" customHeight="1" x14ac:dyDescent="0.2">
      <c r="A226" s="84"/>
      <c r="B226" s="84"/>
      <c r="C226" s="251" t="s">
        <v>309</v>
      </c>
      <c r="D226" s="252"/>
      <c r="E226" s="252"/>
      <c r="F226" s="252"/>
      <c r="G226" s="252"/>
      <c r="H226" s="253"/>
      <c r="I226" s="198"/>
      <c r="J226" s="198"/>
      <c r="K226" s="195" t="s">
        <v>310</v>
      </c>
      <c r="L226" s="196"/>
      <c r="M226" s="196"/>
      <c r="N226" s="196"/>
      <c r="O226" s="196"/>
      <c r="P226" s="197"/>
      <c r="Q226" s="229"/>
      <c r="T226" s="200" t="s">
        <v>309</v>
      </c>
      <c r="U226" s="201"/>
      <c r="V226" s="201"/>
      <c r="W226" s="201"/>
      <c r="X226" s="201"/>
      <c r="Y226" s="201"/>
      <c r="AA226" s="214"/>
      <c r="AB226" s="200" t="s">
        <v>310</v>
      </c>
      <c r="AC226" s="201"/>
      <c r="AD226" s="201"/>
      <c r="AE226" s="201"/>
      <c r="AF226" s="230"/>
      <c r="AG226" s="230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</row>
    <row r="227" spans="1:131" ht="24.95" customHeight="1" x14ac:dyDescent="0.2">
      <c r="A227" s="84"/>
      <c r="B227" s="84"/>
      <c r="C227" s="254" t="s">
        <v>311</v>
      </c>
      <c r="D227" s="255"/>
      <c r="E227" s="256"/>
      <c r="F227" s="257">
        <f t="shared" ref="F227:H230" si="35">W227</f>
        <v>83.78</v>
      </c>
      <c r="G227" s="257">
        <f t="shared" si="35"/>
        <v>91.09</v>
      </c>
      <c r="H227" s="258" t="str">
        <f t="shared" si="35"/>
        <v>...</v>
      </c>
      <c r="I227" s="198"/>
      <c r="J227" s="198"/>
      <c r="K227" s="204" t="s">
        <v>312</v>
      </c>
      <c r="L227" s="205"/>
      <c r="M227" s="235"/>
      <c r="N227" s="210" t="str">
        <f t="shared" ref="N227:P229" si="36">AE227</f>
        <v>...</v>
      </c>
      <c r="O227" s="210" t="str">
        <f t="shared" si="36"/>
        <v>...</v>
      </c>
      <c r="P227" s="211" t="str">
        <f t="shared" si="36"/>
        <v>...</v>
      </c>
      <c r="Q227" s="212"/>
      <c r="S227" s="4" t="s">
        <v>313</v>
      </c>
      <c r="T227" s="213" t="s">
        <v>311</v>
      </c>
      <c r="U227" s="213"/>
      <c r="V227" s="213"/>
      <c r="W227" s="113">
        <v>83.78</v>
      </c>
      <c r="X227" s="113">
        <v>91.09</v>
      </c>
      <c r="Y227" s="113" t="s">
        <v>30</v>
      </c>
      <c r="AA227" s="214" t="s">
        <v>314</v>
      </c>
      <c r="AB227" s="213" t="s">
        <v>312</v>
      </c>
      <c r="AC227" s="213"/>
      <c r="AD227" s="213"/>
      <c r="AE227" s="113" t="s">
        <v>30</v>
      </c>
      <c r="AF227" s="215" t="s">
        <v>30</v>
      </c>
      <c r="AG227" s="215" t="s">
        <v>30</v>
      </c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</row>
    <row r="228" spans="1:131" ht="24.95" customHeight="1" x14ac:dyDescent="0.2">
      <c r="A228" s="84"/>
      <c r="B228" s="84"/>
      <c r="C228" s="259" t="s">
        <v>311</v>
      </c>
      <c r="D228" s="260"/>
      <c r="E228" s="261"/>
      <c r="F228" s="222">
        <f t="shared" si="35"/>
        <v>38.770000000000003</v>
      </c>
      <c r="G228" s="222">
        <f t="shared" si="35"/>
        <v>40.93</v>
      </c>
      <c r="H228" s="223" t="str">
        <f t="shared" si="35"/>
        <v>...</v>
      </c>
      <c r="I228" s="198"/>
      <c r="J228" s="198"/>
      <c r="K228" s="216" t="s">
        <v>315</v>
      </c>
      <c r="L228" s="217"/>
      <c r="M228" s="236"/>
      <c r="N228" s="222">
        <f t="shared" si="36"/>
        <v>12.5</v>
      </c>
      <c r="O228" s="222">
        <f t="shared" si="36"/>
        <v>50</v>
      </c>
      <c r="P228" s="223">
        <f t="shared" si="36"/>
        <v>50</v>
      </c>
      <c r="Q228" s="212"/>
      <c r="S228" s="4" t="s">
        <v>316</v>
      </c>
      <c r="T228" s="213" t="s">
        <v>311</v>
      </c>
      <c r="U228" s="213"/>
      <c r="V228" s="213"/>
      <c r="W228" s="113">
        <v>38.770000000000003</v>
      </c>
      <c r="X228" s="113">
        <v>40.93</v>
      </c>
      <c r="Y228" s="113" t="s">
        <v>30</v>
      </c>
      <c r="AA228" s="214" t="s">
        <v>317</v>
      </c>
      <c r="AB228" s="213" t="s">
        <v>315</v>
      </c>
      <c r="AC228" s="213"/>
      <c r="AD228" s="213"/>
      <c r="AE228" s="113">
        <v>12.5</v>
      </c>
      <c r="AF228" s="215">
        <v>50</v>
      </c>
      <c r="AG228" s="215">
        <v>50</v>
      </c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</row>
    <row r="229" spans="1:131" ht="24.95" customHeight="1" x14ac:dyDescent="0.2">
      <c r="A229" s="84"/>
      <c r="B229" s="84"/>
      <c r="C229" s="216" t="s">
        <v>318</v>
      </c>
      <c r="D229" s="217"/>
      <c r="E229" s="236"/>
      <c r="F229" s="222" t="str">
        <f t="shared" si="35"/>
        <v>...</v>
      </c>
      <c r="G229" s="222" t="str">
        <f t="shared" si="35"/>
        <v>...</v>
      </c>
      <c r="H229" s="223" t="str">
        <f t="shared" si="35"/>
        <v>...</v>
      </c>
      <c r="I229" s="198"/>
      <c r="J229" s="198"/>
      <c r="K229" s="231" t="s">
        <v>319</v>
      </c>
      <c r="L229" s="232"/>
      <c r="M229" s="262"/>
      <c r="N229" s="226">
        <f t="shared" si="36"/>
        <v>0.96</v>
      </c>
      <c r="O229" s="226">
        <f t="shared" si="36"/>
        <v>0.96</v>
      </c>
      <c r="P229" s="227">
        <f t="shared" si="36"/>
        <v>0.96</v>
      </c>
      <c r="Q229" s="212"/>
      <c r="S229" s="4" t="s">
        <v>320</v>
      </c>
      <c r="T229" s="213" t="s">
        <v>318</v>
      </c>
      <c r="U229" s="213"/>
      <c r="V229" s="213"/>
      <c r="W229" s="113" t="s">
        <v>30</v>
      </c>
      <c r="X229" s="113" t="s">
        <v>30</v>
      </c>
      <c r="Y229" s="113" t="s">
        <v>30</v>
      </c>
      <c r="AA229" s="214" t="s">
        <v>321</v>
      </c>
      <c r="AB229" s="213" t="s">
        <v>319</v>
      </c>
      <c r="AC229" s="213"/>
      <c r="AD229" s="213"/>
      <c r="AE229" s="113">
        <v>0.96</v>
      </c>
      <c r="AF229" s="215">
        <v>0.96</v>
      </c>
      <c r="AG229" s="215">
        <v>0.96</v>
      </c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</row>
    <row r="230" spans="1:131" ht="24.95" customHeight="1" x14ac:dyDescent="0.2">
      <c r="A230" s="84"/>
      <c r="B230" s="84"/>
      <c r="C230" s="231" t="s">
        <v>322</v>
      </c>
      <c r="D230" s="232"/>
      <c r="E230" s="262"/>
      <c r="F230" s="226" t="str">
        <f t="shared" si="35"/>
        <v>...</v>
      </c>
      <c r="G230" s="226">
        <f t="shared" si="35"/>
        <v>9.01</v>
      </c>
      <c r="H230" s="227" t="str">
        <f t="shared" si="35"/>
        <v>...</v>
      </c>
      <c r="I230" s="198"/>
      <c r="J230" s="198"/>
      <c r="K230" s="195" t="s">
        <v>323</v>
      </c>
      <c r="L230" s="196"/>
      <c r="M230" s="196"/>
      <c r="N230" s="196"/>
      <c r="O230" s="196"/>
      <c r="P230" s="197"/>
      <c r="Q230" s="212"/>
      <c r="S230" s="4" t="s">
        <v>324</v>
      </c>
      <c r="T230" s="213" t="s">
        <v>322</v>
      </c>
      <c r="U230" s="213"/>
      <c r="V230" s="213"/>
      <c r="W230" s="113" t="s">
        <v>30</v>
      </c>
      <c r="X230" s="113">
        <v>9.01</v>
      </c>
      <c r="Y230" s="113" t="s">
        <v>30</v>
      </c>
      <c r="AA230" s="214"/>
      <c r="AB230" s="200" t="s">
        <v>323</v>
      </c>
      <c r="AC230" s="201"/>
      <c r="AD230" s="201"/>
      <c r="AE230" s="201"/>
      <c r="AF230" s="230"/>
      <c r="AG230" s="230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</row>
    <row r="231" spans="1:131" ht="24.95" customHeight="1" x14ac:dyDescent="0.2">
      <c r="A231" s="84"/>
      <c r="B231" s="84"/>
      <c r="C231" s="195" t="s">
        <v>325</v>
      </c>
      <c r="D231" s="196"/>
      <c r="E231" s="196"/>
      <c r="F231" s="196"/>
      <c r="G231" s="196"/>
      <c r="H231" s="197"/>
      <c r="I231" s="198"/>
      <c r="J231" s="198"/>
      <c r="K231" s="204" t="s">
        <v>326</v>
      </c>
      <c r="L231" s="205"/>
      <c r="M231" s="235"/>
      <c r="N231" s="210" t="str">
        <f t="shared" ref="N231:P232" si="37">AE231</f>
        <v>...</v>
      </c>
      <c r="O231" s="210" t="str">
        <f t="shared" si="37"/>
        <v>...</v>
      </c>
      <c r="P231" s="211" t="str">
        <f t="shared" si="37"/>
        <v>...</v>
      </c>
      <c r="Q231" s="229"/>
      <c r="T231" s="200" t="s">
        <v>325</v>
      </c>
      <c r="U231" s="201"/>
      <c r="V231" s="201"/>
      <c r="W231" s="201"/>
      <c r="X231" s="201"/>
      <c r="Y231" s="201"/>
      <c r="AA231" s="214" t="s">
        <v>327</v>
      </c>
      <c r="AB231" s="213" t="s">
        <v>326</v>
      </c>
      <c r="AC231" s="213"/>
      <c r="AD231" s="213"/>
      <c r="AE231" s="113" t="s">
        <v>30</v>
      </c>
      <c r="AF231" s="215" t="s">
        <v>30</v>
      </c>
      <c r="AG231" s="215" t="s">
        <v>30</v>
      </c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</row>
    <row r="232" spans="1:131" ht="24.95" customHeight="1" x14ac:dyDescent="0.2">
      <c r="A232" s="84"/>
      <c r="B232" s="84"/>
      <c r="C232" s="204" t="s">
        <v>328</v>
      </c>
      <c r="D232" s="205"/>
      <c r="E232" s="235"/>
      <c r="F232" s="210">
        <f t="shared" ref="F232:H234" si="38">W232</f>
        <v>73.599999999999994</v>
      </c>
      <c r="G232" s="210">
        <f t="shared" si="38"/>
        <v>81.599999999999994</v>
      </c>
      <c r="H232" s="211" t="str">
        <f t="shared" si="38"/>
        <v>...</v>
      </c>
      <c r="I232" s="198"/>
      <c r="J232" s="198"/>
      <c r="K232" s="216" t="s">
        <v>329</v>
      </c>
      <c r="L232" s="217"/>
      <c r="M232" s="236"/>
      <c r="N232" s="222" t="str">
        <f t="shared" si="37"/>
        <v>...</v>
      </c>
      <c r="O232" s="222" t="str">
        <f t="shared" si="37"/>
        <v>...</v>
      </c>
      <c r="P232" s="223" t="str">
        <f t="shared" si="37"/>
        <v>...</v>
      </c>
      <c r="Q232" s="212"/>
      <c r="S232" s="4" t="s">
        <v>330</v>
      </c>
      <c r="T232" s="213" t="s">
        <v>328</v>
      </c>
      <c r="U232" s="213"/>
      <c r="V232" s="213"/>
      <c r="W232" s="113">
        <v>73.599999999999994</v>
      </c>
      <c r="X232" s="113">
        <v>81.599999999999994</v>
      </c>
      <c r="Y232" s="113" t="s">
        <v>30</v>
      </c>
      <c r="AA232" s="214" t="s">
        <v>331</v>
      </c>
      <c r="AB232" s="213" t="s">
        <v>329</v>
      </c>
      <c r="AC232" s="213"/>
      <c r="AD232" s="213"/>
      <c r="AE232" s="113" t="s">
        <v>30</v>
      </c>
      <c r="AF232" s="215" t="s">
        <v>30</v>
      </c>
      <c r="AG232" s="215" t="s">
        <v>30</v>
      </c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</row>
    <row r="233" spans="1:131" ht="24.95" customHeight="1" x14ac:dyDescent="0.2">
      <c r="A233" s="84"/>
      <c r="B233" s="84"/>
      <c r="C233" s="216" t="s">
        <v>332</v>
      </c>
      <c r="D233" s="217"/>
      <c r="E233" s="236"/>
      <c r="F233" s="222" t="str">
        <f t="shared" si="38"/>
        <v>...</v>
      </c>
      <c r="G233" s="222">
        <f t="shared" si="38"/>
        <v>67.5</v>
      </c>
      <c r="H233" s="223" t="str">
        <f t="shared" si="38"/>
        <v>...</v>
      </c>
      <c r="I233" s="198"/>
      <c r="J233" s="198"/>
      <c r="K233" s="245"/>
      <c r="L233" s="246"/>
      <c r="M233" s="247"/>
      <c r="N233" s="222"/>
      <c r="O233" s="222"/>
      <c r="P233" s="223"/>
      <c r="Q233" s="212"/>
      <c r="S233" s="4" t="s">
        <v>333</v>
      </c>
      <c r="T233" s="213" t="s">
        <v>332</v>
      </c>
      <c r="U233" s="213"/>
      <c r="V233" s="213"/>
      <c r="W233" s="113" t="s">
        <v>30</v>
      </c>
      <c r="X233" s="113">
        <v>67.5</v>
      </c>
      <c r="Y233" s="113" t="s">
        <v>30</v>
      </c>
      <c r="AA233" s="214"/>
      <c r="AB233" s="213"/>
      <c r="AC233" s="213"/>
      <c r="AD233" s="213"/>
      <c r="AE233" s="113"/>
      <c r="AF233" s="215"/>
      <c r="AG233" s="215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</row>
    <row r="234" spans="1:131" ht="24.95" customHeight="1" x14ac:dyDescent="0.2">
      <c r="A234" s="84"/>
      <c r="B234" s="84"/>
      <c r="C234" s="231" t="s">
        <v>334</v>
      </c>
      <c r="D234" s="232"/>
      <c r="E234" s="262"/>
      <c r="F234" s="226">
        <f t="shared" si="38"/>
        <v>72.78</v>
      </c>
      <c r="G234" s="226">
        <f t="shared" si="38"/>
        <v>68.34</v>
      </c>
      <c r="H234" s="227" t="str">
        <f t="shared" si="38"/>
        <v>...</v>
      </c>
      <c r="I234" s="198"/>
      <c r="J234" s="198"/>
      <c r="K234" s="195" t="s">
        <v>335</v>
      </c>
      <c r="L234" s="196"/>
      <c r="M234" s="196"/>
      <c r="N234" s="196"/>
      <c r="O234" s="196"/>
      <c r="P234" s="197"/>
      <c r="Q234" s="212"/>
      <c r="S234" s="4" t="s">
        <v>336</v>
      </c>
      <c r="T234" s="213" t="s">
        <v>334</v>
      </c>
      <c r="U234" s="213"/>
      <c r="V234" s="213"/>
      <c r="W234" s="113">
        <v>72.78</v>
      </c>
      <c r="X234" s="113">
        <v>68.34</v>
      </c>
      <c r="Y234" s="113" t="s">
        <v>30</v>
      </c>
      <c r="AB234" s="200" t="s">
        <v>335</v>
      </c>
      <c r="AC234" s="201"/>
      <c r="AD234" s="201"/>
      <c r="AE234" s="201"/>
      <c r="AF234" s="230"/>
      <c r="AG234" s="230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</row>
    <row r="235" spans="1:131" ht="24.95" customHeight="1" x14ac:dyDescent="0.2">
      <c r="A235" s="84"/>
      <c r="B235" s="84"/>
      <c r="C235" s="263" t="s">
        <v>337</v>
      </c>
      <c r="D235" s="264"/>
      <c r="E235" s="264"/>
      <c r="F235" s="264"/>
      <c r="G235" s="264"/>
      <c r="H235" s="265"/>
      <c r="I235" s="198"/>
      <c r="J235" s="198"/>
      <c r="K235" s="204" t="s">
        <v>338</v>
      </c>
      <c r="L235" s="205"/>
      <c r="M235" s="235"/>
      <c r="N235" s="210">
        <f t="shared" ref="N235:P238" si="39">AE235</f>
        <v>0.12</v>
      </c>
      <c r="O235" s="210" t="str">
        <f t="shared" si="39"/>
        <v>...</v>
      </c>
      <c r="P235" s="211" t="str">
        <f t="shared" si="39"/>
        <v>...</v>
      </c>
      <c r="Q235" s="229"/>
      <c r="T235" s="200" t="s">
        <v>337</v>
      </c>
      <c r="U235" s="201"/>
      <c r="V235" s="201"/>
      <c r="W235" s="201"/>
      <c r="X235" s="201"/>
      <c r="Y235" s="201"/>
      <c r="AA235" s="4" t="s">
        <v>339</v>
      </c>
      <c r="AB235" s="213" t="s">
        <v>338</v>
      </c>
      <c r="AC235" s="213"/>
      <c r="AD235" s="213"/>
      <c r="AE235" s="113">
        <v>0.12</v>
      </c>
      <c r="AF235" s="215" t="s">
        <v>30</v>
      </c>
      <c r="AG235" s="215" t="s">
        <v>30</v>
      </c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</row>
    <row r="236" spans="1:131" ht="24.95" customHeight="1" x14ac:dyDescent="0.2">
      <c r="A236" s="84"/>
      <c r="B236" s="84"/>
      <c r="C236" s="204" t="s">
        <v>340</v>
      </c>
      <c r="D236" s="205"/>
      <c r="E236" s="235"/>
      <c r="F236" s="210" t="str">
        <f t="shared" ref="F236:H238" si="40">W236</f>
        <v>...</v>
      </c>
      <c r="G236" s="210" t="str">
        <f t="shared" si="40"/>
        <v>...</v>
      </c>
      <c r="H236" s="211" t="str">
        <f t="shared" si="40"/>
        <v>...</v>
      </c>
      <c r="I236" s="198"/>
      <c r="J236" s="198"/>
      <c r="K236" s="259" t="s">
        <v>341</v>
      </c>
      <c r="L236" s="260"/>
      <c r="M236" s="261"/>
      <c r="N236" s="222">
        <f t="shared" si="39"/>
        <v>9.2100000000000009</v>
      </c>
      <c r="O236" s="222" t="str">
        <f t="shared" si="39"/>
        <v>...</v>
      </c>
      <c r="P236" s="223" t="str">
        <f t="shared" si="39"/>
        <v>...</v>
      </c>
      <c r="Q236" s="212"/>
      <c r="S236" s="4" t="s">
        <v>342</v>
      </c>
      <c r="T236" s="213" t="s">
        <v>340</v>
      </c>
      <c r="U236" s="213"/>
      <c r="V236" s="213"/>
      <c r="W236" s="113" t="s">
        <v>30</v>
      </c>
      <c r="X236" s="113" t="s">
        <v>30</v>
      </c>
      <c r="Y236" s="113" t="s">
        <v>30</v>
      </c>
      <c r="AA236" s="4" t="s">
        <v>343</v>
      </c>
      <c r="AB236" s="213" t="s">
        <v>341</v>
      </c>
      <c r="AC236" s="213"/>
      <c r="AD236" s="213"/>
      <c r="AE236" s="113">
        <v>9.2100000000000009</v>
      </c>
      <c r="AF236" s="215" t="s">
        <v>30</v>
      </c>
      <c r="AG236" s="215" t="s">
        <v>30</v>
      </c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</row>
    <row r="237" spans="1:131" ht="24.95" customHeight="1" x14ac:dyDescent="0.2">
      <c r="A237" s="84"/>
      <c r="B237" s="84"/>
      <c r="C237" s="220" t="s">
        <v>344</v>
      </c>
      <c r="D237" s="221"/>
      <c r="E237" s="221"/>
      <c r="F237" s="222" t="str">
        <f t="shared" si="40"/>
        <v>...</v>
      </c>
      <c r="G237" s="222" t="str">
        <f t="shared" si="40"/>
        <v>...</v>
      </c>
      <c r="H237" s="223" t="str">
        <f t="shared" si="40"/>
        <v>...</v>
      </c>
      <c r="I237" s="198"/>
      <c r="J237" s="198"/>
      <c r="K237" s="216" t="s">
        <v>345</v>
      </c>
      <c r="L237" s="217"/>
      <c r="M237" s="236"/>
      <c r="N237" s="222" t="str">
        <f t="shared" si="39"/>
        <v>...</v>
      </c>
      <c r="O237" s="222">
        <f t="shared" si="39"/>
        <v>1.1499999999999999</v>
      </c>
      <c r="P237" s="223" t="str">
        <f t="shared" si="39"/>
        <v>...</v>
      </c>
      <c r="Q237" s="212"/>
      <c r="S237" s="4" t="s">
        <v>346</v>
      </c>
      <c r="T237" s="213" t="s">
        <v>344</v>
      </c>
      <c r="U237" s="213"/>
      <c r="V237" s="213"/>
      <c r="W237" s="113" t="s">
        <v>30</v>
      </c>
      <c r="X237" s="113" t="s">
        <v>30</v>
      </c>
      <c r="Y237" s="113" t="s">
        <v>30</v>
      </c>
      <c r="AA237" s="4" t="s">
        <v>347</v>
      </c>
      <c r="AB237" s="213" t="s">
        <v>345</v>
      </c>
      <c r="AC237" s="213"/>
      <c r="AD237" s="213"/>
      <c r="AE237" s="113" t="s">
        <v>30</v>
      </c>
      <c r="AF237" s="215">
        <v>1.1499999999999999</v>
      </c>
      <c r="AG237" s="215" t="s">
        <v>30</v>
      </c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</row>
    <row r="238" spans="1:131" ht="24.95" customHeight="1" x14ac:dyDescent="0.2">
      <c r="A238" s="84"/>
      <c r="B238" s="84"/>
      <c r="C238" s="224" t="s">
        <v>348</v>
      </c>
      <c r="D238" s="225"/>
      <c r="E238" s="225"/>
      <c r="F238" s="226" t="str">
        <f t="shared" si="40"/>
        <v>...</v>
      </c>
      <c r="G238" s="226" t="str">
        <f t="shared" si="40"/>
        <v>...</v>
      </c>
      <c r="H238" s="227" t="str">
        <f t="shared" si="40"/>
        <v>...</v>
      </c>
      <c r="I238" s="198"/>
      <c r="J238" s="198"/>
      <c r="K238" s="216" t="s">
        <v>349</v>
      </c>
      <c r="L238" s="217"/>
      <c r="M238" s="236"/>
      <c r="N238" s="222">
        <f t="shared" si="39"/>
        <v>1.22</v>
      </c>
      <c r="O238" s="222">
        <f t="shared" si="39"/>
        <v>7.23</v>
      </c>
      <c r="P238" s="223" t="str">
        <f t="shared" si="39"/>
        <v>...</v>
      </c>
      <c r="Q238" s="212"/>
      <c r="S238" s="4" t="s">
        <v>350</v>
      </c>
      <c r="T238" s="213" t="s">
        <v>348</v>
      </c>
      <c r="U238" s="213"/>
      <c r="V238" s="213"/>
      <c r="W238" s="113" t="s">
        <v>30</v>
      </c>
      <c r="X238" s="113" t="s">
        <v>30</v>
      </c>
      <c r="Y238" s="113" t="s">
        <v>30</v>
      </c>
      <c r="AA238" s="4" t="s">
        <v>351</v>
      </c>
      <c r="AB238" s="213" t="s">
        <v>349</v>
      </c>
      <c r="AC238" s="213"/>
      <c r="AD238" s="213"/>
      <c r="AE238" s="113">
        <v>1.22</v>
      </c>
      <c r="AF238" s="215">
        <v>7.23</v>
      </c>
      <c r="AG238" s="215" t="s">
        <v>30</v>
      </c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</row>
    <row r="239" spans="1:131" s="84" customFormat="1" ht="24.95" customHeight="1" x14ac:dyDescent="0.2">
      <c r="C239" s="266" t="s">
        <v>352</v>
      </c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5"/>
      <c r="AG239" s="5"/>
      <c r="AH239" s="6"/>
      <c r="AI239" s="6"/>
      <c r="AJ239" s="6"/>
      <c r="AK239" s="6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</row>
    <row r="240" spans="1:131" ht="24.95" customHeight="1" thickBot="1" x14ac:dyDescent="0.25">
      <c r="C240" s="267" t="s">
        <v>353</v>
      </c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T240" s="213"/>
      <c r="U240" s="213"/>
      <c r="V240" s="213"/>
      <c r="W240" s="113"/>
      <c r="X240" s="113"/>
      <c r="Y240" s="11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</row>
    <row r="241" spans="2:114" ht="6" customHeight="1" thickTop="1" x14ac:dyDescent="0.2">
      <c r="T241" s="213"/>
      <c r="U241" s="213"/>
      <c r="V241" s="213"/>
      <c r="W241" s="113"/>
      <c r="X241" s="113"/>
      <c r="Y241" s="11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</row>
    <row r="242" spans="2:114" ht="3.75" customHeight="1" thickBot="1" x14ac:dyDescent="0.25">
      <c r="Q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</row>
    <row r="243" spans="2:114" ht="4.5" customHeight="1" thickTop="1" thickBot="1" x14ac:dyDescent="0.25">
      <c r="B243" s="269"/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  <c r="O243" s="270"/>
      <c r="P243" s="271"/>
      <c r="Q243" s="36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</row>
    <row r="244" spans="2:114" ht="19.5" thickTop="1" x14ac:dyDescent="0.2">
      <c r="B244" s="33" t="s">
        <v>35</v>
      </c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tr">
        <f>P146</f>
        <v>May 2018</v>
      </c>
      <c r="Q244" s="36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</row>
    <row r="245" spans="2:114" x14ac:dyDescent="0.2"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</row>
    <row r="246" spans="2:114" x14ac:dyDescent="0.2"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</row>
    <row r="247" spans="2:114" x14ac:dyDescent="0.2"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</row>
    <row r="248" spans="2:114" x14ac:dyDescent="0.2"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</row>
    <row r="249" spans="2:114" x14ac:dyDescent="0.2">
      <c r="AF249" s="272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</row>
    <row r="250" spans="2:114" x14ac:dyDescent="0.2">
      <c r="Y250" s="27"/>
      <c r="Z250" s="27"/>
      <c r="AA250" s="27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</row>
    <row r="251" spans="2:114" x14ac:dyDescent="0.2"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</row>
    <row r="252" spans="2:114" x14ac:dyDescent="0.2">
      <c r="U252" s="4" t="s">
        <v>354</v>
      </c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</row>
    <row r="253" spans="2:114" x14ac:dyDescent="0.2">
      <c r="V253" s="4">
        <v>2009</v>
      </c>
      <c r="W253" s="4">
        <v>2010</v>
      </c>
      <c r="X253" s="4">
        <v>2011</v>
      </c>
      <c r="Y253" s="4">
        <v>2012</v>
      </c>
      <c r="Z253" s="4">
        <v>2013</v>
      </c>
      <c r="AA253" s="4">
        <v>2014</v>
      </c>
      <c r="AB253" s="4">
        <v>2015</v>
      </c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</row>
    <row r="254" spans="2:114" x14ac:dyDescent="0.2">
      <c r="S254" s="4" t="s">
        <v>355</v>
      </c>
      <c r="U254" s="76" t="str">
        <f>T2</f>
        <v>Gabon</v>
      </c>
      <c r="V254" s="25" t="s">
        <v>30</v>
      </c>
      <c r="W254" s="25">
        <v>0.66434090292824255</v>
      </c>
      <c r="X254" s="25">
        <v>0.66921824626344673</v>
      </c>
      <c r="Y254" s="25">
        <v>0.67820732131599037</v>
      </c>
      <c r="Z254" s="25">
        <v>0.68686567035913204</v>
      </c>
      <c r="AA254" s="25">
        <v>0.69393736792895</v>
      </c>
      <c r="AB254" s="25">
        <v>0.69712399926440072</v>
      </c>
      <c r="AE254" s="25"/>
      <c r="AF254" s="273"/>
      <c r="AG254" s="273"/>
      <c r="AH254" s="26"/>
      <c r="AI254" s="26"/>
      <c r="AJ254" s="26"/>
      <c r="AK254" s="26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</row>
    <row r="255" spans="2:114" x14ac:dyDescent="0.2">
      <c r="S255" s="4" t="s">
        <v>355</v>
      </c>
      <c r="U255" s="4" t="s">
        <v>356</v>
      </c>
      <c r="V255" s="274" t="s">
        <v>30</v>
      </c>
      <c r="W255" s="274">
        <v>0.50406009170064159</v>
      </c>
      <c r="X255" s="274">
        <v>0.51012899499363706</v>
      </c>
      <c r="Y255" s="274">
        <v>0.51684148732905333</v>
      </c>
      <c r="Z255" s="274">
        <v>0.52204324106201472</v>
      </c>
      <c r="AA255" s="274">
        <v>0.52597582198842563</v>
      </c>
      <c r="AB255" s="274">
        <v>0.52950680679770423</v>
      </c>
      <c r="AE255" s="274"/>
      <c r="AF255" s="272"/>
      <c r="AG255" s="272"/>
      <c r="AH255" s="275"/>
      <c r="AI255" s="275"/>
      <c r="AJ255" s="275"/>
      <c r="AK255" s="275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</row>
    <row r="256" spans="2:114" x14ac:dyDescent="0.2"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</row>
    <row r="257" spans="2:114" x14ac:dyDescent="0.2"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</row>
    <row r="258" spans="2:114" x14ac:dyDescent="0.2"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</row>
    <row r="259" spans="2:114" x14ac:dyDescent="0.2"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</row>
    <row r="260" spans="2:114" x14ac:dyDescent="0.2"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</row>
    <row r="261" spans="2:114" x14ac:dyDescent="0.2"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</row>
    <row r="262" spans="2:114" x14ac:dyDescent="0.2">
      <c r="C262" s="276"/>
      <c r="I262" s="31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</row>
    <row r="263" spans="2:114" x14ac:dyDescent="0.2">
      <c r="C263" s="276"/>
      <c r="I263" s="31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</row>
    <row r="264" spans="2:114" x14ac:dyDescent="0.2">
      <c r="C264" s="276"/>
      <c r="I264" s="31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</row>
    <row r="265" spans="2:114" x14ac:dyDescent="0.2">
      <c r="C265" s="276"/>
      <c r="I265" s="31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</row>
    <row r="266" spans="2:114" x14ac:dyDescent="0.2">
      <c r="C266" s="276"/>
      <c r="I266" s="31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</row>
    <row r="267" spans="2:114" x14ac:dyDescent="0.2">
      <c r="C267" s="276" t="s">
        <v>357</v>
      </c>
      <c r="I267" s="31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</row>
    <row r="268" spans="2:114" x14ac:dyDescent="0.2">
      <c r="C268" s="276"/>
      <c r="I268" s="31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</row>
    <row r="269" spans="2:114" ht="12.75" hidden="1" customHeight="1" x14ac:dyDescent="0.2">
      <c r="C269" s="276"/>
      <c r="I269" s="31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</row>
    <row r="270" spans="2:114" ht="18.75" hidden="1" customHeight="1" x14ac:dyDescent="0.2">
      <c r="B270" s="277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9"/>
      <c r="Q270" s="36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</row>
    <row r="271" spans="2:114" ht="13.5" thickBot="1" x14ac:dyDescent="0.25"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</row>
    <row r="272" spans="2:114" ht="18.75" x14ac:dyDescent="0.3">
      <c r="B272" s="15" t="s">
        <v>358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280"/>
      <c r="Q272" s="17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</row>
    <row r="273" spans="2:114" x14ac:dyDescent="0.2"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</row>
    <row r="274" spans="2:114" x14ac:dyDescent="0.2"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</row>
    <row r="275" spans="2:114" ht="28.5" customHeight="1" x14ac:dyDescent="0.2">
      <c r="J275" s="281"/>
      <c r="K275" s="281"/>
      <c r="L275" s="281"/>
      <c r="M275" s="282"/>
      <c r="N275" s="283"/>
      <c r="O275" s="283"/>
      <c r="S275" s="22" t="str">
        <f>"Graph 10: Environment and Climate Change "&amp;T277</f>
        <v>Graph 10: Environment and Climate Change 2015</v>
      </c>
      <c r="V275" s="284" t="str">
        <f>S2</f>
        <v>GAB</v>
      </c>
      <c r="W275" s="284" t="s">
        <v>13</v>
      </c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</row>
    <row r="276" spans="2:114" ht="20.100000000000001" customHeight="1" x14ac:dyDescent="0.2">
      <c r="J276" s="285"/>
      <c r="K276" s="285"/>
      <c r="L276" s="285"/>
      <c r="M276" s="286"/>
      <c r="N276" s="286"/>
      <c r="O276" s="286"/>
      <c r="V276" s="23" t="str">
        <f>T2</f>
        <v>Gabon</v>
      </c>
      <c r="W276" s="23" t="s">
        <v>14</v>
      </c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</row>
    <row r="277" spans="2:114" ht="20.100000000000001" customHeight="1" x14ac:dyDescent="0.2">
      <c r="J277" s="285"/>
      <c r="K277" s="285"/>
      <c r="L277" s="285"/>
      <c r="M277" s="286"/>
      <c r="N277" s="286"/>
      <c r="O277" s="286"/>
      <c r="S277" s="4" t="s">
        <v>359</v>
      </c>
      <c r="T277" s="4">
        <v>2015</v>
      </c>
      <c r="U277" s="4" t="s">
        <v>360</v>
      </c>
      <c r="V277" s="25" t="s">
        <v>30</v>
      </c>
      <c r="W277" s="25" t="s">
        <v>30</v>
      </c>
      <c r="Y277" s="25"/>
      <c r="Z277" s="25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</row>
    <row r="278" spans="2:114" ht="20.100000000000001" customHeight="1" x14ac:dyDescent="0.2">
      <c r="J278" s="285"/>
      <c r="K278" s="285"/>
      <c r="L278" s="285"/>
      <c r="M278" s="286"/>
      <c r="N278" s="286"/>
      <c r="O278" s="286"/>
      <c r="S278" s="287" t="s">
        <v>361</v>
      </c>
      <c r="T278" s="4">
        <v>2015</v>
      </c>
      <c r="U278" s="288" t="s">
        <v>362</v>
      </c>
      <c r="V278" s="289">
        <v>20.025614157643499</v>
      </c>
      <c r="W278" s="32" t="s">
        <v>30</v>
      </c>
      <c r="Y278" s="25"/>
      <c r="Z278" s="27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</row>
    <row r="279" spans="2:114" ht="20.100000000000001" customHeight="1" x14ac:dyDescent="0.2">
      <c r="J279" s="285"/>
      <c r="K279" s="285"/>
      <c r="L279" s="285"/>
      <c r="M279" s="286"/>
      <c r="N279" s="286"/>
      <c r="O279" s="286"/>
      <c r="S279" s="287" t="s">
        <v>363</v>
      </c>
      <c r="T279" s="4">
        <v>2015</v>
      </c>
      <c r="U279" s="288" t="s">
        <v>364</v>
      </c>
      <c r="V279" s="289">
        <v>89.26145845461248</v>
      </c>
      <c r="W279" s="32" t="s">
        <v>30</v>
      </c>
      <c r="Y279" s="25"/>
      <c r="Z279" s="27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</row>
    <row r="280" spans="2:114" ht="19.5" customHeight="1" x14ac:dyDescent="0.3">
      <c r="J280" s="285"/>
      <c r="K280" s="285"/>
      <c r="L280" s="285"/>
      <c r="M280" s="286"/>
      <c r="N280" s="286"/>
      <c r="O280" s="286"/>
      <c r="AN280" s="17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</row>
    <row r="281" spans="2:114" ht="20.100000000000001" customHeight="1" x14ac:dyDescent="0.2">
      <c r="J281" s="285"/>
      <c r="K281" s="285"/>
      <c r="L281" s="285"/>
      <c r="M281" s="286"/>
      <c r="N281" s="286"/>
      <c r="O281" s="286"/>
      <c r="S281" s="22" t="str">
        <f xml:space="preserve"> "Graph 11:  Infrastructure Index " &amp;W281</f>
        <v>Graph 11:  Infrastructure Index 2014</v>
      </c>
      <c r="W281" s="4">
        <v>2014</v>
      </c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</row>
    <row r="282" spans="2:114" ht="20.100000000000001" customHeight="1" x14ac:dyDescent="0.2">
      <c r="J282" s="285"/>
      <c r="K282" s="285"/>
      <c r="L282" s="285"/>
      <c r="M282" s="286"/>
      <c r="N282" s="286"/>
      <c r="O282" s="286"/>
      <c r="V282" s="290"/>
      <c r="W282" s="290" t="str">
        <f>S2</f>
        <v>GAB</v>
      </c>
      <c r="X282" s="290"/>
      <c r="AA282" s="290"/>
      <c r="AB282" s="290"/>
      <c r="AC282" s="290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</row>
    <row r="283" spans="2:114" ht="20.100000000000001" customHeight="1" x14ac:dyDescent="0.2">
      <c r="O283" s="286"/>
      <c r="R283" s="3">
        <v>16.80970233832284</v>
      </c>
      <c r="S283" s="4" t="s">
        <v>365</v>
      </c>
      <c r="T283" s="4">
        <v>16.80970233832284</v>
      </c>
      <c r="U283" s="4" t="s">
        <v>366</v>
      </c>
      <c r="W283" s="27">
        <v>28.075664881068242</v>
      </c>
      <c r="AB283" s="27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</row>
    <row r="284" spans="2:114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R284" s="3" t="str">
        <f>+S2</f>
        <v>GAB</v>
      </c>
      <c r="S284" s="4" t="s">
        <v>367</v>
      </c>
      <c r="T284" s="4">
        <v>1.8588510754107601</v>
      </c>
      <c r="U284" s="4" t="s">
        <v>368</v>
      </c>
      <c r="W284" s="27">
        <f>+T284</f>
        <v>1.8588510754107601</v>
      </c>
      <c r="AB284" s="27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</row>
    <row r="285" spans="2:114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R285" s="3" t="str">
        <f>+S2</f>
        <v>GAB</v>
      </c>
      <c r="S285" s="4" t="s">
        <v>369</v>
      </c>
      <c r="T285" s="4">
        <v>6.6665526251178333</v>
      </c>
      <c r="U285" s="4" t="s">
        <v>370</v>
      </c>
      <c r="W285" s="27">
        <f>+T285</f>
        <v>6.6665526251178333</v>
      </c>
      <c r="AB285" s="27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</row>
    <row r="286" spans="2:114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R286" s="3" t="str">
        <f>+S2</f>
        <v>GAB</v>
      </c>
      <c r="S286" s="4" t="s">
        <v>371</v>
      </c>
      <c r="T286" s="4">
        <v>13.092495938374565</v>
      </c>
      <c r="U286" s="4" t="s">
        <v>372</v>
      </c>
      <c r="W286" s="27">
        <f>+T286</f>
        <v>13.092495938374565</v>
      </c>
      <c r="AB286" s="27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</row>
    <row r="287" spans="2:114" ht="20.100000000000001" customHeight="1" thickBot="1" x14ac:dyDescent="0.25">
      <c r="C287" s="291" t="s">
        <v>373</v>
      </c>
      <c r="I287" s="291" t="s">
        <v>374</v>
      </c>
      <c r="J287" s="285"/>
      <c r="K287" s="285"/>
      <c r="L287" s="285"/>
      <c r="M287" s="286"/>
      <c r="N287" s="286"/>
      <c r="O287" s="286"/>
      <c r="R287" s="3" t="str">
        <f>+S2</f>
        <v>GAB</v>
      </c>
      <c r="S287" s="4" t="s">
        <v>375</v>
      </c>
      <c r="T287" s="4">
        <v>39.617204266924361</v>
      </c>
      <c r="U287" s="4" t="s">
        <v>376</v>
      </c>
      <c r="W287" s="27">
        <f>+T287</f>
        <v>39.617204266924361</v>
      </c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</row>
    <row r="288" spans="2:114" ht="18.75" x14ac:dyDescent="0.3">
      <c r="B288" s="15" t="s">
        <v>377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280"/>
      <c r="Q288" s="17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</row>
    <row r="289" spans="2:114" x14ac:dyDescent="0.2">
      <c r="C289" s="31"/>
      <c r="I289" s="292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</row>
    <row r="290" spans="2:114" x14ac:dyDescent="0.2">
      <c r="C290" s="31"/>
      <c r="I290" s="292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</row>
    <row r="291" spans="2:114" ht="15" customHeight="1" x14ac:dyDescent="0.2">
      <c r="C291" s="293" t="s">
        <v>378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</row>
    <row r="292" spans="2:114" ht="19.5" thickBot="1" x14ac:dyDescent="0.35">
      <c r="S292" s="19"/>
      <c r="T292" s="19"/>
      <c r="U292" s="19"/>
      <c r="V292" s="19"/>
      <c r="W292" s="19"/>
      <c r="X292" s="19"/>
      <c r="Y292" s="19"/>
      <c r="Z292" s="19"/>
      <c r="AA292" s="11"/>
      <c r="AB292" s="19"/>
      <c r="AC292" s="19"/>
      <c r="AD292" s="19"/>
      <c r="AE292" s="19"/>
      <c r="AF292" s="20"/>
      <c r="AG292" s="20"/>
      <c r="AH292" s="21"/>
      <c r="AI292" s="21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</row>
    <row r="293" spans="2:114" ht="15" customHeight="1" x14ac:dyDescent="0.2">
      <c r="C293" s="294" t="s">
        <v>379</v>
      </c>
      <c r="D293" s="295" t="s">
        <v>380</v>
      </c>
      <c r="E293" s="296"/>
      <c r="F293" s="297"/>
      <c r="G293" s="298" t="s">
        <v>381</v>
      </c>
      <c r="H293" s="299"/>
      <c r="I293" s="300"/>
      <c r="J293" s="295" t="s">
        <v>382</v>
      </c>
      <c r="K293" s="296"/>
      <c r="L293" s="296"/>
      <c r="M293" s="296"/>
      <c r="N293" s="296"/>
      <c r="S293" s="301" t="s">
        <v>383</v>
      </c>
      <c r="T293" s="302" t="s">
        <v>384</v>
      </c>
      <c r="U293" s="302" t="s">
        <v>385</v>
      </c>
      <c r="V293" s="302" t="s">
        <v>386</v>
      </c>
      <c r="W293" s="302" t="s">
        <v>387</v>
      </c>
      <c r="X293" s="302" t="s">
        <v>388</v>
      </c>
      <c r="Y293" s="302" t="s">
        <v>389</v>
      </c>
      <c r="Z293" s="302" t="s">
        <v>390</v>
      </c>
      <c r="AA293" s="302" t="s">
        <v>391</v>
      </c>
      <c r="AB293" s="302" t="s">
        <v>392</v>
      </c>
      <c r="AC293" s="302" t="s">
        <v>393</v>
      </c>
      <c r="AD293" s="302" t="s">
        <v>394</v>
      </c>
      <c r="AE293" s="302" t="s">
        <v>395</v>
      </c>
      <c r="AF293" s="303" t="s">
        <v>396</v>
      </c>
      <c r="AG293" s="303" t="s">
        <v>397</v>
      </c>
      <c r="AH293" s="304" t="s">
        <v>398</v>
      </c>
      <c r="AI293" s="304" t="s">
        <v>399</v>
      </c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</row>
    <row r="294" spans="2:114" ht="12.75" customHeight="1" x14ac:dyDescent="0.2">
      <c r="C294" s="305"/>
      <c r="D294" s="306">
        <v>1</v>
      </c>
      <c r="E294" s="307">
        <v>2</v>
      </c>
      <c r="F294" s="307">
        <v>3</v>
      </c>
      <c r="G294" s="308">
        <v>4</v>
      </c>
      <c r="H294" s="307">
        <v>5</v>
      </c>
      <c r="I294" s="307">
        <v>6</v>
      </c>
      <c r="J294" s="308">
        <v>7</v>
      </c>
      <c r="K294" s="307">
        <v>8</v>
      </c>
      <c r="L294" s="307">
        <v>9</v>
      </c>
      <c r="M294" s="307">
        <v>10</v>
      </c>
      <c r="N294" s="307">
        <v>11</v>
      </c>
      <c r="S294" s="309"/>
      <c r="T294" s="310" t="s">
        <v>380</v>
      </c>
      <c r="U294" s="310"/>
      <c r="V294" s="310"/>
      <c r="W294" s="311" t="s">
        <v>381</v>
      </c>
      <c r="X294" s="311"/>
      <c r="Y294" s="311"/>
      <c r="Z294" s="310" t="s">
        <v>382</v>
      </c>
      <c r="AA294" s="310"/>
      <c r="AB294" s="310"/>
      <c r="AC294" s="310"/>
      <c r="AD294" s="310"/>
      <c r="AE294" s="312" t="s">
        <v>400</v>
      </c>
      <c r="AF294" s="312"/>
      <c r="AG294" s="312"/>
      <c r="AH294" s="312"/>
      <c r="AI294" s="312"/>
      <c r="AJ294" s="313" t="s">
        <v>178</v>
      </c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</row>
    <row r="295" spans="2:114" x14ac:dyDescent="0.2">
      <c r="C295" s="305"/>
      <c r="D295" s="314" t="s">
        <v>401</v>
      </c>
      <c r="E295" s="315" t="s">
        <v>402</v>
      </c>
      <c r="F295" s="316" t="s">
        <v>403</v>
      </c>
      <c r="G295" s="314" t="s">
        <v>404</v>
      </c>
      <c r="H295" s="315" t="s">
        <v>405</v>
      </c>
      <c r="I295" s="316" t="s">
        <v>406</v>
      </c>
      <c r="J295" s="314" t="s">
        <v>407</v>
      </c>
      <c r="K295" s="315" t="s">
        <v>408</v>
      </c>
      <c r="L295" s="315" t="s">
        <v>409</v>
      </c>
      <c r="M295" s="315" t="s">
        <v>410</v>
      </c>
      <c r="N295" s="315" t="s">
        <v>411</v>
      </c>
      <c r="S295" s="309"/>
      <c r="T295" s="317">
        <v>1</v>
      </c>
      <c r="U295" s="317">
        <v>2</v>
      </c>
      <c r="V295" s="317">
        <v>3</v>
      </c>
      <c r="W295" s="317">
        <v>4</v>
      </c>
      <c r="X295" s="317">
        <v>5</v>
      </c>
      <c r="Y295" s="317">
        <v>6</v>
      </c>
      <c r="Z295" s="317">
        <v>7</v>
      </c>
      <c r="AA295" s="317">
        <v>8</v>
      </c>
      <c r="AB295" s="317">
        <v>9</v>
      </c>
      <c r="AC295" s="317">
        <v>10</v>
      </c>
      <c r="AD295" s="317">
        <v>11</v>
      </c>
      <c r="AE295" s="318">
        <v>12</v>
      </c>
      <c r="AF295" s="319">
        <v>13</v>
      </c>
      <c r="AG295" s="319">
        <v>14</v>
      </c>
      <c r="AH295" s="313">
        <v>15</v>
      </c>
      <c r="AI295" s="313">
        <v>16</v>
      </c>
      <c r="AJ295" s="31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</row>
    <row r="296" spans="2:114" ht="12.75" customHeight="1" x14ac:dyDescent="0.2">
      <c r="C296" s="305"/>
      <c r="D296" s="320"/>
      <c r="E296" s="321"/>
      <c r="F296" s="322"/>
      <c r="G296" s="320"/>
      <c r="H296" s="321"/>
      <c r="I296" s="322"/>
      <c r="J296" s="320"/>
      <c r="K296" s="321"/>
      <c r="L296" s="321"/>
      <c r="M296" s="321"/>
      <c r="N296" s="321"/>
      <c r="S296" s="309"/>
      <c r="T296" s="310" t="s">
        <v>412</v>
      </c>
      <c r="U296" s="310" t="s">
        <v>402</v>
      </c>
      <c r="V296" s="310" t="s">
        <v>403</v>
      </c>
      <c r="W296" s="310" t="s">
        <v>413</v>
      </c>
      <c r="X296" s="310" t="s">
        <v>405</v>
      </c>
      <c r="Y296" s="310" t="s">
        <v>406</v>
      </c>
      <c r="Z296" s="310" t="s">
        <v>407</v>
      </c>
      <c r="AA296" s="310" t="s">
        <v>408</v>
      </c>
      <c r="AB296" s="310" t="s">
        <v>409</v>
      </c>
      <c r="AC296" s="310" t="s">
        <v>410</v>
      </c>
      <c r="AD296" s="310" t="s">
        <v>411</v>
      </c>
      <c r="AE296" s="323" t="s">
        <v>414</v>
      </c>
      <c r="AF296" s="324" t="s">
        <v>415</v>
      </c>
      <c r="AG296" s="324" t="s">
        <v>416</v>
      </c>
      <c r="AH296" s="312" t="s">
        <v>417</v>
      </c>
      <c r="AI296" s="312" t="s">
        <v>418</v>
      </c>
      <c r="AJ296" s="312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</row>
    <row r="297" spans="2:114" ht="41.25" customHeight="1" x14ac:dyDescent="0.2">
      <c r="B297" s="325"/>
      <c r="C297" s="326"/>
      <c r="D297" s="327"/>
      <c r="E297" s="328"/>
      <c r="F297" s="329"/>
      <c r="G297" s="327"/>
      <c r="H297" s="328"/>
      <c r="I297" s="329"/>
      <c r="J297" s="327"/>
      <c r="K297" s="328"/>
      <c r="L297" s="328"/>
      <c r="M297" s="328"/>
      <c r="N297" s="328"/>
      <c r="S297" s="309"/>
      <c r="T297" s="310"/>
      <c r="U297" s="310"/>
      <c r="V297" s="310"/>
      <c r="W297" s="310"/>
      <c r="X297" s="310"/>
      <c r="Y297" s="310"/>
      <c r="Z297" s="310"/>
      <c r="AA297" s="310"/>
      <c r="AB297" s="310"/>
      <c r="AC297" s="310"/>
      <c r="AD297" s="310"/>
      <c r="AE297" s="323"/>
      <c r="AF297" s="324"/>
      <c r="AG297" s="324"/>
      <c r="AH297" s="312"/>
      <c r="AI297" s="312"/>
      <c r="AJ297" s="312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</row>
    <row r="298" spans="2:114" ht="20.100000000000001" customHeight="1" x14ac:dyDescent="0.2">
      <c r="B298" s="325"/>
      <c r="C298" s="330">
        <f t="shared" ref="C298:N300" si="41">S299</f>
        <v>2015</v>
      </c>
      <c r="D298" s="331">
        <f t="shared" si="41"/>
        <v>4</v>
      </c>
      <c r="E298" s="331">
        <f t="shared" si="41"/>
        <v>4</v>
      </c>
      <c r="F298" s="331">
        <f t="shared" si="41"/>
        <v>4.5</v>
      </c>
      <c r="G298" s="331">
        <f t="shared" si="41"/>
        <v>2.8125</v>
      </c>
      <c r="H298" s="331">
        <f t="shared" si="41"/>
        <v>3.5</v>
      </c>
      <c r="I298" s="331">
        <f t="shared" si="41"/>
        <v>3.6666699999999999</v>
      </c>
      <c r="J298" s="331">
        <f t="shared" si="41"/>
        <v>3.6666699999999999</v>
      </c>
      <c r="K298" s="331">
        <f t="shared" si="41"/>
        <v>3.3333300000000001</v>
      </c>
      <c r="L298" s="331">
        <f t="shared" si="41"/>
        <v>4</v>
      </c>
      <c r="M298" s="331">
        <f t="shared" si="41"/>
        <v>3.4</v>
      </c>
      <c r="N298" s="331">
        <f t="shared" si="41"/>
        <v>5</v>
      </c>
      <c r="O298" s="332"/>
      <c r="S298" s="309"/>
      <c r="T298" s="310"/>
      <c r="U298" s="310"/>
      <c r="V298" s="310"/>
      <c r="W298" s="310"/>
      <c r="X298" s="310"/>
      <c r="Y298" s="310"/>
      <c r="Z298" s="310"/>
      <c r="AA298" s="310"/>
      <c r="AB298" s="310"/>
      <c r="AC298" s="310"/>
      <c r="AD298" s="310"/>
      <c r="AE298" s="323"/>
      <c r="AF298" s="324"/>
      <c r="AG298" s="324"/>
      <c r="AH298" s="312"/>
      <c r="AI298" s="312"/>
      <c r="AJ298" s="312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</row>
    <row r="299" spans="2:114" ht="20.100000000000001" customHeight="1" x14ac:dyDescent="0.2">
      <c r="B299" s="333"/>
      <c r="C299" s="330">
        <f t="shared" si="41"/>
        <v>2014</v>
      </c>
      <c r="D299" s="331">
        <f t="shared" si="41"/>
        <v>4</v>
      </c>
      <c r="E299" s="331">
        <f t="shared" si="41"/>
        <v>4</v>
      </c>
      <c r="F299" s="331">
        <f t="shared" si="41"/>
        <v>4.5</v>
      </c>
      <c r="G299" s="331">
        <f t="shared" si="41"/>
        <v>2.75</v>
      </c>
      <c r="H299" s="331">
        <f t="shared" si="41"/>
        <v>3.3333300000000001</v>
      </c>
      <c r="I299" s="331">
        <f t="shared" si="41"/>
        <v>3.6666699999999999</v>
      </c>
      <c r="J299" s="331">
        <f t="shared" si="41"/>
        <v>3.8333300000000001</v>
      </c>
      <c r="K299" s="331">
        <f t="shared" si="41"/>
        <v>3.6666699999999999</v>
      </c>
      <c r="L299" s="331">
        <f t="shared" si="41"/>
        <v>4</v>
      </c>
      <c r="M299" s="331">
        <f t="shared" si="41"/>
        <v>3.4</v>
      </c>
      <c r="N299" s="331">
        <f t="shared" si="41"/>
        <v>4.5</v>
      </c>
      <c r="O299" s="334"/>
      <c r="S299" s="335">
        <f t="array" ref="S299:AJ301">TRANSPOSE(Y306:AA323)</f>
        <v>2015</v>
      </c>
      <c r="T299" s="336">
        <v>4</v>
      </c>
      <c r="U299" s="336">
        <v>4</v>
      </c>
      <c r="V299" s="336">
        <v>4.5</v>
      </c>
      <c r="W299" s="336">
        <v>2.8125</v>
      </c>
      <c r="X299" s="336">
        <v>3.5</v>
      </c>
      <c r="Y299" s="336">
        <v>3.6666699999999999</v>
      </c>
      <c r="Z299" s="336">
        <v>3.6666699999999999</v>
      </c>
      <c r="AA299" s="336">
        <v>3.3333300000000001</v>
      </c>
      <c r="AB299" s="336">
        <v>4</v>
      </c>
      <c r="AC299" s="336">
        <v>3.4</v>
      </c>
      <c r="AD299" s="336">
        <v>5</v>
      </c>
      <c r="AE299" s="336">
        <v>3.375</v>
      </c>
      <c r="AF299" s="337">
        <v>3.375</v>
      </c>
      <c r="AG299" s="337">
        <v>4</v>
      </c>
      <c r="AH299" s="338">
        <v>3.25</v>
      </c>
      <c r="AI299" s="338" t="str">
        <v>...</v>
      </c>
      <c r="AJ299" s="338">
        <v>3.4812859999999999</v>
      </c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</row>
    <row r="300" spans="2:114" ht="20.100000000000001" customHeight="1" x14ac:dyDescent="0.2">
      <c r="B300" s="333"/>
      <c r="C300" s="330">
        <f t="shared" si="41"/>
        <v>2013</v>
      </c>
      <c r="D300" s="331">
        <f t="shared" si="41"/>
        <v>4</v>
      </c>
      <c r="E300" s="331">
        <f t="shared" si="41"/>
        <v>4</v>
      </c>
      <c r="F300" s="331">
        <f t="shared" si="41"/>
        <v>4.5</v>
      </c>
      <c r="G300" s="331">
        <f t="shared" si="41"/>
        <v>3.3333299159999998</v>
      </c>
      <c r="H300" s="331">
        <f t="shared" si="41"/>
        <v>2.75</v>
      </c>
      <c r="I300" s="331">
        <f t="shared" si="41"/>
        <v>3.5</v>
      </c>
      <c r="J300" s="331">
        <f t="shared" si="41"/>
        <v>3.6666700840000002</v>
      </c>
      <c r="K300" s="331">
        <f t="shared" si="41"/>
        <v>3.3333299159999998</v>
      </c>
      <c r="L300" s="331">
        <f t="shared" si="41"/>
        <v>3.5</v>
      </c>
      <c r="M300" s="331">
        <f t="shared" si="41"/>
        <v>3</v>
      </c>
      <c r="N300" s="331">
        <f t="shared" si="41"/>
        <v>4.5</v>
      </c>
      <c r="O300" s="339"/>
      <c r="S300" s="335">
        <v>2014</v>
      </c>
      <c r="T300" s="336">
        <v>4</v>
      </c>
      <c r="U300" s="336">
        <v>4</v>
      </c>
      <c r="V300" s="336">
        <v>4.5</v>
      </c>
      <c r="W300" s="336">
        <v>2.75</v>
      </c>
      <c r="X300" s="336">
        <v>3.3333300000000001</v>
      </c>
      <c r="Y300" s="336">
        <v>3.6666699999999999</v>
      </c>
      <c r="Z300" s="336">
        <v>3.8333300000000001</v>
      </c>
      <c r="AA300" s="336">
        <v>3.6666699999999999</v>
      </c>
      <c r="AB300" s="336">
        <v>4</v>
      </c>
      <c r="AC300" s="336">
        <v>3.4</v>
      </c>
      <c r="AD300" s="336">
        <v>4.5</v>
      </c>
      <c r="AE300" s="336">
        <v>3.25</v>
      </c>
      <c r="AF300" s="337">
        <v>3.375</v>
      </c>
      <c r="AG300" s="337">
        <v>4</v>
      </c>
      <c r="AH300" s="338">
        <v>3.125</v>
      </c>
      <c r="AI300" s="338" t="str">
        <v>...</v>
      </c>
      <c r="AJ300" s="338">
        <v>3.4560079999999997</v>
      </c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</row>
    <row r="301" spans="2:114" ht="12.75" customHeight="1" thickBot="1" x14ac:dyDescent="0.25">
      <c r="B301" s="333"/>
      <c r="C301" s="340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  <c r="N301" s="341"/>
      <c r="O301" s="334"/>
      <c r="S301" s="335">
        <v>2013</v>
      </c>
      <c r="T301" s="336">
        <v>4</v>
      </c>
      <c r="U301" s="336">
        <v>4</v>
      </c>
      <c r="V301" s="336">
        <v>4.5</v>
      </c>
      <c r="W301" s="336">
        <v>3.3333299159999998</v>
      </c>
      <c r="X301" s="336">
        <v>2.75</v>
      </c>
      <c r="Y301" s="336">
        <v>3.5</v>
      </c>
      <c r="Z301" s="336">
        <v>3.6666700840000002</v>
      </c>
      <c r="AA301" s="336">
        <v>3.3333299159999998</v>
      </c>
      <c r="AB301" s="336">
        <v>3.5</v>
      </c>
      <c r="AC301" s="336">
        <v>3</v>
      </c>
      <c r="AD301" s="336">
        <v>4.5</v>
      </c>
      <c r="AE301" s="336">
        <v>3.25</v>
      </c>
      <c r="AF301" s="337">
        <v>3.75</v>
      </c>
      <c r="AG301" s="337">
        <v>3.125</v>
      </c>
      <c r="AH301" s="338">
        <v>3.5</v>
      </c>
      <c r="AI301" s="338" t="str">
        <v>...</v>
      </c>
      <c r="AJ301" s="338">
        <v>3.4239159107200003</v>
      </c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</row>
    <row r="302" spans="2:114" x14ac:dyDescent="0.2">
      <c r="B302" s="333"/>
      <c r="C302" s="294" t="s">
        <v>379</v>
      </c>
      <c r="D302" s="295" t="s">
        <v>400</v>
      </c>
      <c r="E302" s="296"/>
      <c r="F302" s="296"/>
      <c r="G302" s="296"/>
      <c r="H302" s="342"/>
      <c r="I302" s="343" t="s">
        <v>419</v>
      </c>
      <c r="J302" s="341"/>
      <c r="K302" s="341"/>
      <c r="L302" s="341"/>
      <c r="M302" s="341"/>
      <c r="N302" s="341"/>
      <c r="O302" s="334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</row>
    <row r="303" spans="2:114" x14ac:dyDescent="0.2">
      <c r="B303" s="333"/>
      <c r="C303" s="305"/>
      <c r="D303" s="308">
        <v>12</v>
      </c>
      <c r="E303" s="307">
        <v>13</v>
      </c>
      <c r="F303" s="307">
        <v>14</v>
      </c>
      <c r="G303" s="307">
        <v>15</v>
      </c>
      <c r="H303" s="344">
        <v>16</v>
      </c>
      <c r="I303" s="345"/>
      <c r="J303" s="341"/>
      <c r="K303" s="341"/>
      <c r="L303" s="341"/>
      <c r="M303" s="341"/>
      <c r="N303" s="341"/>
      <c r="O303" s="334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</row>
    <row r="304" spans="2:114" ht="12.75" customHeight="1" x14ac:dyDescent="0.2">
      <c r="B304" s="340"/>
      <c r="C304" s="305"/>
      <c r="D304" s="314" t="s">
        <v>414</v>
      </c>
      <c r="E304" s="315" t="s">
        <v>415</v>
      </c>
      <c r="F304" s="315" t="s">
        <v>416</v>
      </c>
      <c r="G304" s="315" t="s">
        <v>417</v>
      </c>
      <c r="H304" s="315" t="s">
        <v>418</v>
      </c>
      <c r="I304" s="345"/>
      <c r="J304" s="341"/>
      <c r="K304" s="341"/>
      <c r="L304" s="341"/>
      <c r="M304" s="341"/>
      <c r="N304" s="341"/>
      <c r="O304" s="341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</row>
    <row r="305" spans="2:114" x14ac:dyDescent="0.2">
      <c r="B305" s="340"/>
      <c r="C305" s="305"/>
      <c r="D305" s="320"/>
      <c r="E305" s="321"/>
      <c r="F305" s="321"/>
      <c r="G305" s="321"/>
      <c r="H305" s="321"/>
      <c r="I305" s="345"/>
      <c r="J305" s="341"/>
      <c r="K305" s="341"/>
      <c r="L305" s="341"/>
      <c r="M305" s="341"/>
      <c r="N305" s="341"/>
      <c r="O305" s="341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</row>
    <row r="306" spans="2:114" ht="73.5" customHeight="1" x14ac:dyDescent="0.2">
      <c r="B306" s="340"/>
      <c r="C306" s="326"/>
      <c r="D306" s="327"/>
      <c r="E306" s="328"/>
      <c r="F306" s="328"/>
      <c r="G306" s="328"/>
      <c r="H306" s="328"/>
      <c r="I306" s="346"/>
      <c r="J306" s="341"/>
      <c r="K306" s="341"/>
      <c r="L306" s="341"/>
      <c r="M306" s="341"/>
      <c r="N306" s="341"/>
      <c r="O306" s="341"/>
      <c r="S306" s="347" t="s">
        <v>383</v>
      </c>
      <c r="T306" s="348"/>
      <c r="U306" s="348"/>
      <c r="V306" s="348"/>
      <c r="W306" s="348"/>
      <c r="X306" s="348"/>
      <c r="Y306" s="349">
        <v>2015</v>
      </c>
      <c r="Z306" s="349">
        <v>2014</v>
      </c>
      <c r="AA306" s="349">
        <v>2013</v>
      </c>
      <c r="AB306" s="350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</row>
    <row r="307" spans="2:114" ht="25.5" customHeight="1" x14ac:dyDescent="0.25">
      <c r="B307" s="340"/>
      <c r="C307" s="330">
        <f>S299</f>
        <v>2015</v>
      </c>
      <c r="D307" s="331">
        <f t="shared" ref="D307:I309" si="42">AE299</f>
        <v>3.375</v>
      </c>
      <c r="E307" s="331">
        <f t="shared" si="42"/>
        <v>3.375</v>
      </c>
      <c r="F307" s="331">
        <f t="shared" si="42"/>
        <v>4</v>
      </c>
      <c r="G307" s="331">
        <f t="shared" si="42"/>
        <v>3.25</v>
      </c>
      <c r="H307" s="331" t="str">
        <f t="shared" si="42"/>
        <v>...</v>
      </c>
      <c r="I307" s="351">
        <f t="shared" si="42"/>
        <v>3.4812859999999999</v>
      </c>
      <c r="J307" s="341"/>
      <c r="K307" s="341"/>
      <c r="L307" s="341"/>
      <c r="M307" s="341"/>
      <c r="N307" s="341"/>
      <c r="O307" s="341"/>
      <c r="S307" s="352" t="s">
        <v>384</v>
      </c>
      <c r="T307" s="353" t="s">
        <v>380</v>
      </c>
      <c r="U307" s="354">
        <v>1</v>
      </c>
      <c r="V307" s="353" t="s">
        <v>401</v>
      </c>
      <c r="W307" s="353"/>
      <c r="X307" s="353"/>
      <c r="Y307" s="355">
        <v>4</v>
      </c>
      <c r="Z307" s="355">
        <v>4</v>
      </c>
      <c r="AA307" s="355">
        <v>4</v>
      </c>
      <c r="AB307" s="350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</row>
    <row r="308" spans="2:114" ht="20.100000000000001" customHeight="1" x14ac:dyDescent="0.25">
      <c r="B308" s="356"/>
      <c r="C308" s="330">
        <f>S300</f>
        <v>2014</v>
      </c>
      <c r="D308" s="331">
        <f t="shared" si="42"/>
        <v>3.25</v>
      </c>
      <c r="E308" s="331">
        <f t="shared" si="42"/>
        <v>3.375</v>
      </c>
      <c r="F308" s="331">
        <f t="shared" si="42"/>
        <v>4</v>
      </c>
      <c r="G308" s="331">
        <f t="shared" si="42"/>
        <v>3.125</v>
      </c>
      <c r="H308" s="331" t="str">
        <f t="shared" si="42"/>
        <v>...</v>
      </c>
      <c r="I308" s="351">
        <f t="shared" si="42"/>
        <v>3.4560079999999997</v>
      </c>
      <c r="J308" s="341"/>
      <c r="K308" s="341"/>
      <c r="L308" s="341"/>
      <c r="M308" s="341"/>
      <c r="N308" s="341"/>
      <c r="O308" s="341"/>
      <c r="P308" s="56"/>
      <c r="Q308" s="357"/>
      <c r="S308" s="352" t="s">
        <v>385</v>
      </c>
      <c r="T308" s="353"/>
      <c r="U308" s="354">
        <v>2</v>
      </c>
      <c r="V308" s="353" t="s">
        <v>402</v>
      </c>
      <c r="W308" s="353"/>
      <c r="X308" s="353"/>
      <c r="Y308" s="355">
        <v>4</v>
      </c>
      <c r="Z308" s="355">
        <v>4</v>
      </c>
      <c r="AA308" s="355">
        <v>4</v>
      </c>
      <c r="AB308" s="350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</row>
    <row r="309" spans="2:114" ht="20.100000000000001" customHeight="1" x14ac:dyDescent="0.25">
      <c r="B309" s="356"/>
      <c r="C309" s="330">
        <f>S301</f>
        <v>2013</v>
      </c>
      <c r="D309" s="331">
        <f t="shared" si="42"/>
        <v>3.25</v>
      </c>
      <c r="E309" s="331">
        <f t="shared" si="42"/>
        <v>3.75</v>
      </c>
      <c r="F309" s="331">
        <f t="shared" si="42"/>
        <v>3.125</v>
      </c>
      <c r="G309" s="331">
        <f t="shared" si="42"/>
        <v>3.5</v>
      </c>
      <c r="H309" s="331" t="str">
        <f t="shared" si="42"/>
        <v>...</v>
      </c>
      <c r="I309" s="351">
        <f t="shared" si="42"/>
        <v>3.4239159107200003</v>
      </c>
      <c r="J309" s="358"/>
      <c r="K309" s="358"/>
      <c r="L309" s="358"/>
      <c r="M309" s="358"/>
      <c r="N309" s="358"/>
      <c r="O309" s="341"/>
      <c r="P309" s="56"/>
      <c r="Q309" s="357"/>
      <c r="S309" s="352" t="s">
        <v>386</v>
      </c>
      <c r="T309" s="353"/>
      <c r="U309" s="354">
        <v>3</v>
      </c>
      <c r="V309" s="353" t="s">
        <v>403</v>
      </c>
      <c r="W309" s="353"/>
      <c r="X309" s="353"/>
      <c r="Y309" s="355">
        <v>4.5</v>
      </c>
      <c r="Z309" s="355">
        <v>4.5</v>
      </c>
      <c r="AA309" s="355">
        <v>4.5</v>
      </c>
      <c r="AB309" s="350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</row>
    <row r="310" spans="2:114" ht="12.75" customHeight="1" x14ac:dyDescent="0.25">
      <c r="B310" s="356"/>
      <c r="C310" s="359" t="s">
        <v>420</v>
      </c>
      <c r="D310" s="360"/>
      <c r="E310" s="361"/>
      <c r="F310" s="361"/>
      <c r="G310" s="361"/>
      <c r="H310" s="361"/>
      <c r="I310" s="361"/>
      <c r="J310" s="361"/>
      <c r="K310" s="361"/>
      <c r="L310" s="361"/>
      <c r="M310" s="361"/>
      <c r="N310" s="361"/>
      <c r="O310" s="341"/>
      <c r="P310" s="56"/>
      <c r="Q310" s="357"/>
      <c r="S310" s="352" t="s">
        <v>387</v>
      </c>
      <c r="T310" s="362" t="s">
        <v>381</v>
      </c>
      <c r="U310" s="354">
        <v>4</v>
      </c>
      <c r="V310" s="353" t="s">
        <v>404</v>
      </c>
      <c r="W310" s="353"/>
      <c r="X310" s="353"/>
      <c r="Y310" s="355">
        <v>2.8125</v>
      </c>
      <c r="Z310" s="355">
        <v>2.75</v>
      </c>
      <c r="AA310" s="355">
        <v>3.3333299159999998</v>
      </c>
      <c r="AB310" s="350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</row>
    <row r="311" spans="2:114" ht="12.75" customHeight="1" thickBot="1" x14ac:dyDescent="0.3">
      <c r="B311" s="356"/>
      <c r="C311" s="363"/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Q311" s="357"/>
      <c r="S311" s="352" t="s">
        <v>388</v>
      </c>
      <c r="T311" s="362"/>
      <c r="U311" s="354">
        <v>5</v>
      </c>
      <c r="V311" s="353" t="s">
        <v>405</v>
      </c>
      <c r="W311" s="353"/>
      <c r="X311" s="353"/>
      <c r="Y311" s="355">
        <v>3.5</v>
      </c>
      <c r="Z311" s="355">
        <v>3.3333300000000001</v>
      </c>
      <c r="AA311" s="355">
        <v>2.75</v>
      </c>
      <c r="AB311" s="350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</row>
    <row r="312" spans="2:114" ht="12.75" customHeight="1" thickTop="1" x14ac:dyDescent="0.25">
      <c r="B312" s="33" t="s">
        <v>35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5" t="str">
        <f>P244</f>
        <v>May 2018</v>
      </c>
      <c r="Q312" s="357"/>
      <c r="S312" s="352" t="s">
        <v>389</v>
      </c>
      <c r="T312" s="362"/>
      <c r="U312" s="354">
        <v>6</v>
      </c>
      <c r="V312" s="353" t="s">
        <v>406</v>
      </c>
      <c r="W312" s="353"/>
      <c r="X312" s="353"/>
      <c r="Y312" s="355">
        <v>3.6666699999999999</v>
      </c>
      <c r="Z312" s="355">
        <v>3.6666699999999999</v>
      </c>
      <c r="AA312" s="355">
        <v>3.5</v>
      </c>
      <c r="AB312" s="350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</row>
    <row r="313" spans="2:114" ht="4.5" customHeight="1" x14ac:dyDescent="0.25">
      <c r="B313" s="356"/>
      <c r="C313" s="363"/>
      <c r="D313" s="360"/>
      <c r="E313" s="361"/>
      <c r="F313" s="361"/>
      <c r="G313" s="361"/>
      <c r="H313" s="361"/>
      <c r="I313" s="361"/>
      <c r="J313" s="361"/>
      <c r="K313" s="361"/>
      <c r="L313" s="361"/>
      <c r="M313" s="361"/>
      <c r="N313" s="361"/>
      <c r="O313" s="341"/>
      <c r="P313" s="56"/>
      <c r="Q313" s="357"/>
      <c r="S313" s="352" t="s">
        <v>390</v>
      </c>
      <c r="T313" s="353" t="s">
        <v>382</v>
      </c>
      <c r="U313" s="354">
        <v>7</v>
      </c>
      <c r="V313" s="353" t="s">
        <v>407</v>
      </c>
      <c r="W313" s="353"/>
      <c r="X313" s="353"/>
      <c r="Y313" s="355">
        <v>3.6666699999999999</v>
      </c>
      <c r="Z313" s="355">
        <v>3.8333300000000001</v>
      </c>
      <c r="AA313" s="355">
        <v>3.6666700840000002</v>
      </c>
      <c r="AB313" s="350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</row>
    <row r="314" spans="2:114" ht="12.75" customHeight="1" x14ac:dyDescent="0.25">
      <c r="B314" s="356"/>
      <c r="C314" s="363"/>
      <c r="D314" s="360"/>
      <c r="E314" s="361"/>
      <c r="F314" s="361"/>
      <c r="G314" s="361"/>
      <c r="H314" s="361"/>
      <c r="I314" s="361"/>
      <c r="J314" s="361"/>
      <c r="K314" s="361"/>
      <c r="L314" s="361"/>
      <c r="M314" s="361"/>
      <c r="N314" s="361"/>
      <c r="O314" s="341"/>
      <c r="P314" s="56"/>
      <c r="Q314" s="357"/>
      <c r="S314" s="352" t="s">
        <v>391</v>
      </c>
      <c r="T314" s="353"/>
      <c r="U314" s="354">
        <v>8</v>
      </c>
      <c r="V314" s="353" t="s">
        <v>408</v>
      </c>
      <c r="W314" s="353"/>
      <c r="X314" s="353"/>
      <c r="Y314" s="355">
        <v>3.3333300000000001</v>
      </c>
      <c r="Z314" s="355">
        <v>3.6666699999999999</v>
      </c>
      <c r="AA314" s="355">
        <v>3.3333299159999998</v>
      </c>
      <c r="AB314" s="350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</row>
    <row r="315" spans="2:114" ht="12.75" customHeight="1" x14ac:dyDescent="0.25">
      <c r="B315" s="356"/>
      <c r="C315" s="363"/>
      <c r="D315" s="360"/>
      <c r="E315" s="361"/>
      <c r="F315" s="361"/>
      <c r="G315" s="361"/>
      <c r="H315" s="361"/>
      <c r="I315" s="361"/>
      <c r="J315" s="361"/>
      <c r="K315" s="361"/>
      <c r="L315" s="361"/>
      <c r="M315" s="361"/>
      <c r="N315" s="361"/>
      <c r="O315" s="341"/>
      <c r="P315" s="56"/>
      <c r="Q315" s="357"/>
      <c r="S315" s="352" t="s">
        <v>392</v>
      </c>
      <c r="T315" s="353"/>
      <c r="U315" s="354">
        <v>9</v>
      </c>
      <c r="V315" s="353" t="s">
        <v>409</v>
      </c>
      <c r="W315" s="353"/>
      <c r="X315" s="353"/>
      <c r="Y315" s="355">
        <v>4</v>
      </c>
      <c r="Z315" s="355">
        <v>4</v>
      </c>
      <c r="AA315" s="355">
        <v>3.5</v>
      </c>
      <c r="AB315" s="350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</row>
    <row r="316" spans="2:114" ht="12.75" customHeight="1" x14ac:dyDescent="0.25">
      <c r="B316" s="356"/>
      <c r="C316" s="363"/>
      <c r="D316" s="360"/>
      <c r="E316" s="361"/>
      <c r="F316" s="361"/>
      <c r="G316" s="361"/>
      <c r="H316" s="361"/>
      <c r="I316" s="361"/>
      <c r="J316" s="361"/>
      <c r="K316" s="361"/>
      <c r="L316" s="361"/>
      <c r="M316" s="361"/>
      <c r="N316" s="361"/>
      <c r="O316" s="341"/>
      <c r="P316" s="56"/>
      <c r="Q316" s="357"/>
      <c r="S316" s="352" t="s">
        <v>393</v>
      </c>
      <c r="T316" s="353"/>
      <c r="U316" s="354">
        <v>10</v>
      </c>
      <c r="V316" s="353" t="s">
        <v>410</v>
      </c>
      <c r="W316" s="353"/>
      <c r="X316" s="353"/>
      <c r="Y316" s="355">
        <v>3.4</v>
      </c>
      <c r="Z316" s="355">
        <v>3.4</v>
      </c>
      <c r="AA316" s="355">
        <v>3</v>
      </c>
      <c r="AB316" s="350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</row>
    <row r="317" spans="2:114" ht="12.75" customHeight="1" x14ac:dyDescent="0.25">
      <c r="B317" s="356"/>
      <c r="C317" s="363"/>
      <c r="D317" s="360"/>
      <c r="E317" s="361"/>
      <c r="F317" s="361"/>
      <c r="G317" s="361"/>
      <c r="H317" s="361"/>
      <c r="I317" s="361"/>
      <c r="J317" s="361"/>
      <c r="K317" s="361"/>
      <c r="L317" s="361"/>
      <c r="M317" s="361"/>
      <c r="N317" s="361"/>
      <c r="O317" s="341"/>
      <c r="P317" s="56"/>
      <c r="Q317" s="357"/>
      <c r="S317" s="352" t="s">
        <v>394</v>
      </c>
      <c r="T317" s="353"/>
      <c r="U317" s="354">
        <v>11</v>
      </c>
      <c r="V317" s="353" t="s">
        <v>411</v>
      </c>
      <c r="W317" s="353"/>
      <c r="X317" s="353"/>
      <c r="Y317" s="355">
        <v>5</v>
      </c>
      <c r="Z317" s="355">
        <v>4.5</v>
      </c>
      <c r="AA317" s="355">
        <v>4.5</v>
      </c>
      <c r="AB317" s="350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</row>
    <row r="318" spans="2:114" ht="12.75" customHeight="1" x14ac:dyDescent="0.25">
      <c r="B318" s="356"/>
      <c r="C318" s="363"/>
      <c r="D318" s="360"/>
      <c r="E318" s="361"/>
      <c r="F318" s="361"/>
      <c r="G318" s="361"/>
      <c r="H318" s="361"/>
      <c r="I318" s="361"/>
      <c r="J318" s="361"/>
      <c r="K318" s="361"/>
      <c r="L318" s="361"/>
      <c r="M318" s="361"/>
      <c r="N318" s="361"/>
      <c r="O318" s="341"/>
      <c r="P318" s="56"/>
      <c r="Q318" s="357"/>
      <c r="S318" s="352" t="s">
        <v>395</v>
      </c>
      <c r="T318" s="353" t="s">
        <v>400</v>
      </c>
      <c r="U318" s="354">
        <v>12</v>
      </c>
      <c r="V318" s="353" t="s">
        <v>414</v>
      </c>
      <c r="W318" s="353"/>
      <c r="X318" s="353"/>
      <c r="Y318" s="355">
        <v>3.375</v>
      </c>
      <c r="Z318" s="355">
        <v>3.25</v>
      </c>
      <c r="AA318" s="355">
        <v>3.25</v>
      </c>
      <c r="AB318" s="350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</row>
    <row r="319" spans="2:114" ht="12.75" customHeight="1" x14ac:dyDescent="0.25">
      <c r="B319" s="356"/>
      <c r="C319" s="363"/>
      <c r="D319" s="360"/>
      <c r="E319" s="361"/>
      <c r="F319" s="361"/>
      <c r="G319" s="361"/>
      <c r="H319" s="361"/>
      <c r="I319" s="361"/>
      <c r="J319" s="361"/>
      <c r="K319" s="361"/>
      <c r="L319" s="361"/>
      <c r="M319" s="361"/>
      <c r="N319" s="361"/>
      <c r="O319" s="341"/>
      <c r="P319" s="56"/>
      <c r="Q319" s="357"/>
      <c r="S319" s="352" t="s">
        <v>396</v>
      </c>
      <c r="T319" s="353"/>
      <c r="U319" s="354">
        <v>13</v>
      </c>
      <c r="V319" s="353" t="s">
        <v>415</v>
      </c>
      <c r="W319" s="353"/>
      <c r="X319" s="353"/>
      <c r="Y319" s="355">
        <v>3.375</v>
      </c>
      <c r="Z319" s="355">
        <v>3.375</v>
      </c>
      <c r="AA319" s="355">
        <v>3.75</v>
      </c>
      <c r="AB319" s="350"/>
      <c r="AY319" s="364"/>
      <c r="AZ319" s="364"/>
      <c r="BA319" s="364"/>
      <c r="BB319" s="364"/>
      <c r="BC319" s="364"/>
      <c r="BD319" s="364">
        <v>11</v>
      </c>
      <c r="BE319" s="365" t="s">
        <v>421</v>
      </c>
      <c r="BF319" s="364" t="s">
        <v>210</v>
      </c>
      <c r="BG319" s="364" t="s">
        <v>209</v>
      </c>
      <c r="BH319" s="364"/>
      <c r="BS319" s="366"/>
      <c r="BT319" s="366"/>
      <c r="CB319" s="364"/>
      <c r="CC319" s="364"/>
      <c r="CD319" s="364"/>
      <c r="DA319" s="3"/>
      <c r="DB319" s="3"/>
      <c r="DC319" s="3"/>
      <c r="DD319" s="3"/>
      <c r="DE319" s="3"/>
      <c r="DF319" s="3"/>
      <c r="DG319" s="3"/>
      <c r="DH319" s="3"/>
      <c r="DI319" s="3"/>
      <c r="DJ319" s="3"/>
    </row>
    <row r="320" spans="2:114" ht="12.75" customHeight="1" x14ac:dyDescent="0.25">
      <c r="B320" s="356"/>
      <c r="C320" s="363"/>
      <c r="D320" s="360"/>
      <c r="E320" s="361"/>
      <c r="F320" s="361"/>
      <c r="G320" s="361"/>
      <c r="H320" s="361"/>
      <c r="I320" s="361"/>
      <c r="J320" s="361"/>
      <c r="K320" s="361"/>
      <c r="L320" s="361"/>
      <c r="M320" s="361"/>
      <c r="N320" s="361"/>
      <c r="O320" s="341"/>
      <c r="P320" s="56"/>
      <c r="Q320" s="357"/>
      <c r="S320" s="352" t="s">
        <v>397</v>
      </c>
      <c r="T320" s="353"/>
      <c r="U320" s="354">
        <v>14</v>
      </c>
      <c r="V320" s="353" t="s">
        <v>416</v>
      </c>
      <c r="W320" s="353"/>
      <c r="X320" s="353"/>
      <c r="Y320" s="355">
        <v>4</v>
      </c>
      <c r="Z320" s="355">
        <v>4</v>
      </c>
      <c r="AA320" s="355">
        <v>3.125</v>
      </c>
      <c r="AB320" s="350"/>
      <c r="AY320" s="364"/>
      <c r="AZ320" s="364"/>
      <c r="BA320" s="364"/>
      <c r="BB320" s="364"/>
      <c r="BC320" s="364"/>
      <c r="BD320" s="364">
        <v>16</v>
      </c>
      <c r="BE320" s="367" t="s">
        <v>422</v>
      </c>
      <c r="BF320" s="364" t="s">
        <v>225</v>
      </c>
      <c r="BG320" s="364" t="s">
        <v>224</v>
      </c>
      <c r="BH320" s="364"/>
      <c r="BS320" s="366"/>
      <c r="BT320" s="366"/>
      <c r="CB320" s="364"/>
      <c r="CC320" s="364"/>
      <c r="CD320" s="364"/>
      <c r="DA320" s="3"/>
      <c r="DB320" s="3"/>
      <c r="DC320" s="3"/>
      <c r="DD320" s="3"/>
      <c r="DE320" s="3"/>
      <c r="DF320" s="3"/>
      <c r="DG320" s="3"/>
      <c r="DH320" s="3"/>
      <c r="DI320" s="3"/>
      <c r="DJ320" s="3"/>
    </row>
    <row r="321" spans="2:114" ht="16.5" customHeight="1" x14ac:dyDescent="0.25">
      <c r="B321" s="356"/>
      <c r="C321" s="363"/>
      <c r="D321" s="360"/>
      <c r="E321" s="361"/>
      <c r="F321" s="361"/>
      <c r="G321" s="361"/>
      <c r="H321" s="361"/>
      <c r="I321" s="361"/>
      <c r="J321" s="361"/>
      <c r="K321" s="361"/>
      <c r="L321" s="361"/>
      <c r="M321" s="361"/>
      <c r="N321" s="361"/>
      <c r="O321" s="341"/>
      <c r="P321" s="56"/>
      <c r="Q321" s="357"/>
      <c r="S321" s="352" t="s">
        <v>398</v>
      </c>
      <c r="T321" s="353"/>
      <c r="U321" s="354">
        <v>15</v>
      </c>
      <c r="V321" s="353" t="s">
        <v>417</v>
      </c>
      <c r="W321" s="353"/>
      <c r="X321" s="353"/>
      <c r="Y321" s="355">
        <v>3.25</v>
      </c>
      <c r="Z321" s="355">
        <v>3.125</v>
      </c>
      <c r="AA321" s="355">
        <v>3.5</v>
      </c>
      <c r="AB321" s="350"/>
      <c r="AY321" s="364"/>
      <c r="AZ321" s="364"/>
      <c r="BA321" s="364"/>
      <c r="BB321" s="364"/>
      <c r="BC321" s="364"/>
      <c r="BD321" s="364">
        <v>1</v>
      </c>
      <c r="BE321" s="367" t="s">
        <v>423</v>
      </c>
      <c r="BF321" s="364" t="s">
        <v>180</v>
      </c>
      <c r="BG321" s="364" t="s">
        <v>179</v>
      </c>
      <c r="BH321" s="364"/>
      <c r="BS321" s="366"/>
      <c r="BT321" s="366"/>
      <c r="CB321" s="364"/>
      <c r="CC321" s="364"/>
      <c r="CD321" s="364"/>
      <c r="DA321" s="3"/>
      <c r="DB321" s="3"/>
      <c r="DC321" s="3"/>
      <c r="DD321" s="3"/>
      <c r="DE321" s="3"/>
      <c r="DF321" s="3"/>
      <c r="DG321" s="3"/>
      <c r="DH321" s="3"/>
      <c r="DI321" s="3"/>
      <c r="DJ321" s="3"/>
    </row>
    <row r="322" spans="2:114" ht="21" customHeight="1" x14ac:dyDescent="0.25">
      <c r="Q322" s="36"/>
      <c r="S322" s="352" t="s">
        <v>399</v>
      </c>
      <c r="T322" s="353"/>
      <c r="U322" s="354">
        <v>16</v>
      </c>
      <c r="V322" s="353" t="s">
        <v>418</v>
      </c>
      <c r="W322" s="353"/>
      <c r="X322" s="353"/>
      <c r="Y322" s="355" t="s">
        <v>30</v>
      </c>
      <c r="Z322" s="355" t="s">
        <v>30</v>
      </c>
      <c r="AA322" s="355" t="s">
        <v>30</v>
      </c>
      <c r="AB322" s="350"/>
      <c r="AY322" s="364"/>
      <c r="AZ322" s="364"/>
      <c r="BA322" s="364"/>
      <c r="BB322" s="364"/>
      <c r="BC322" s="364"/>
      <c r="BD322" s="364"/>
      <c r="BE322" s="364"/>
      <c r="BF322" s="364"/>
      <c r="BG322" s="364"/>
      <c r="BH322" s="364"/>
      <c r="BS322" s="366"/>
      <c r="BT322" s="366"/>
      <c r="CB322" s="364"/>
      <c r="CC322" s="364"/>
      <c r="CD322" s="364"/>
      <c r="DA322" s="3"/>
      <c r="DB322" s="3"/>
      <c r="DC322" s="3"/>
      <c r="DD322" s="3"/>
      <c r="DE322" s="3"/>
      <c r="DF322" s="3"/>
      <c r="DG322" s="3"/>
      <c r="DH322" s="3"/>
      <c r="DI322" s="3"/>
      <c r="DJ322" s="3"/>
    </row>
    <row r="323" spans="2:114" ht="15" x14ac:dyDescent="0.25">
      <c r="B323" s="340"/>
      <c r="C323" s="341"/>
      <c r="D323" s="341"/>
      <c r="E323" s="341"/>
      <c r="F323" s="341"/>
      <c r="G323" s="341"/>
      <c r="H323" s="368"/>
      <c r="I323" s="341"/>
      <c r="J323" s="341"/>
      <c r="K323" s="341"/>
      <c r="L323" s="341"/>
      <c r="M323" s="341"/>
      <c r="N323" s="341"/>
      <c r="O323" s="341"/>
      <c r="S323" s="352" t="s">
        <v>424</v>
      </c>
      <c r="T323" s="354" t="s">
        <v>178</v>
      </c>
      <c r="U323" s="354"/>
      <c r="V323" s="353"/>
      <c r="W323" s="353"/>
      <c r="X323" s="353"/>
      <c r="Y323" s="355">
        <v>3.4812859999999999</v>
      </c>
      <c r="Z323" s="355">
        <v>3.4560079999999997</v>
      </c>
      <c r="AA323" s="355">
        <v>3.4239159107200003</v>
      </c>
      <c r="AB323" s="350"/>
      <c r="AY323" s="364"/>
      <c r="AZ323" s="364"/>
      <c r="BA323" s="364"/>
      <c r="BB323" s="364"/>
      <c r="BC323" s="364"/>
      <c r="BD323" s="3">
        <v>1</v>
      </c>
      <c r="BE323" s="3" t="s">
        <v>423</v>
      </c>
      <c r="BF323" s="3" t="s">
        <v>180</v>
      </c>
      <c r="BG323" s="3" t="s">
        <v>179</v>
      </c>
      <c r="BH323" s="364"/>
      <c r="BS323" s="366"/>
      <c r="BT323" s="366"/>
      <c r="CB323" s="364"/>
      <c r="CC323" s="364"/>
      <c r="CD323" s="364"/>
      <c r="DA323" s="3"/>
      <c r="DB323" s="3"/>
      <c r="DC323" s="3"/>
      <c r="DD323" s="3"/>
      <c r="DE323" s="3"/>
      <c r="DF323" s="3"/>
      <c r="DG323" s="3"/>
      <c r="DH323" s="3"/>
      <c r="DI323" s="3"/>
      <c r="DJ323" s="3"/>
    </row>
    <row r="324" spans="2:114" x14ac:dyDescent="0.2">
      <c r="B324" s="340"/>
      <c r="C324" s="341"/>
      <c r="D324" s="341"/>
      <c r="E324" s="341"/>
      <c r="F324" s="341"/>
      <c r="G324" s="341"/>
      <c r="H324" s="368"/>
      <c r="I324" s="341"/>
      <c r="J324" s="341"/>
      <c r="K324" s="341"/>
      <c r="L324" s="341"/>
      <c r="M324" s="341"/>
      <c r="N324" s="341"/>
      <c r="O324" s="341"/>
      <c r="AY324" s="364"/>
      <c r="AZ324" s="364"/>
      <c r="BA324" s="364"/>
      <c r="BB324" s="364"/>
      <c r="BC324" s="364"/>
      <c r="BD324" s="3">
        <v>2</v>
      </c>
      <c r="BE324" s="3" t="s">
        <v>425</v>
      </c>
      <c r="BF324" s="3" t="s">
        <v>183</v>
      </c>
      <c r="BG324" s="3" t="s">
        <v>182</v>
      </c>
      <c r="BH324" s="364"/>
      <c r="BS324" s="366"/>
      <c r="BT324" s="366"/>
      <c r="CB324" s="364"/>
      <c r="CC324" s="364"/>
      <c r="CD324" s="364"/>
      <c r="DA324" s="3"/>
      <c r="DB324" s="3"/>
      <c r="DC324" s="3"/>
      <c r="DD324" s="3"/>
      <c r="DE324" s="3"/>
      <c r="DF324" s="3"/>
      <c r="DG324" s="3"/>
      <c r="DH324" s="3"/>
      <c r="DI324" s="3"/>
      <c r="DJ324" s="3"/>
    </row>
    <row r="325" spans="2:114" x14ac:dyDescent="0.2">
      <c r="B325" s="340"/>
      <c r="C325" s="341"/>
      <c r="D325" s="341"/>
      <c r="E325" s="341"/>
      <c r="F325" s="341"/>
      <c r="G325" s="341"/>
      <c r="H325" s="368"/>
      <c r="I325" s="369"/>
      <c r="J325" s="369"/>
      <c r="K325" s="369"/>
      <c r="L325" s="369"/>
      <c r="M325" s="369"/>
      <c r="N325" s="370"/>
      <c r="O325" s="370"/>
      <c r="AY325" s="364"/>
      <c r="AZ325" s="364"/>
      <c r="BA325" s="364"/>
      <c r="BB325" s="364"/>
      <c r="BC325" s="364"/>
      <c r="BD325" s="3">
        <v>3</v>
      </c>
      <c r="BE325" s="3" t="s">
        <v>426</v>
      </c>
      <c r="BF325" s="3" t="s">
        <v>186</v>
      </c>
      <c r="BG325" s="3" t="s">
        <v>185</v>
      </c>
      <c r="BH325" s="364"/>
      <c r="BS325" s="366"/>
      <c r="BT325" s="366"/>
      <c r="CB325" s="364"/>
      <c r="CC325" s="364"/>
      <c r="CD325" s="364"/>
      <c r="DA325" s="3"/>
      <c r="DB325" s="3"/>
      <c r="DC325" s="3"/>
      <c r="DD325" s="3"/>
      <c r="DE325" s="3"/>
      <c r="DF325" s="3"/>
      <c r="DG325" s="3"/>
      <c r="DH325" s="3"/>
      <c r="DI325" s="3"/>
      <c r="DJ325" s="3"/>
    </row>
    <row r="326" spans="2:114" x14ac:dyDescent="0.2">
      <c r="B326" s="371"/>
      <c r="C326" s="372"/>
      <c r="D326" s="372"/>
      <c r="E326" s="372"/>
      <c r="F326" s="372"/>
      <c r="G326" s="372"/>
      <c r="H326" s="372"/>
      <c r="I326" s="372"/>
      <c r="J326" s="372"/>
      <c r="K326" s="372"/>
      <c r="L326" s="372"/>
      <c r="M326" s="372"/>
      <c r="N326" s="373"/>
      <c r="O326" s="373"/>
      <c r="AY326" s="364"/>
      <c r="AZ326" s="364"/>
      <c r="BA326" s="364"/>
      <c r="BB326" s="364"/>
      <c r="BC326" s="364"/>
      <c r="BD326" s="3">
        <v>4</v>
      </c>
      <c r="BE326" s="3" t="s">
        <v>427</v>
      </c>
      <c r="BF326" s="3" t="s">
        <v>189</v>
      </c>
      <c r="BG326" s="3" t="s">
        <v>188</v>
      </c>
      <c r="BH326" s="364"/>
      <c r="BS326" s="366"/>
      <c r="BT326" s="366"/>
      <c r="CB326" s="364"/>
      <c r="CC326" s="364"/>
      <c r="CD326" s="364"/>
      <c r="DA326" s="3"/>
      <c r="DB326" s="3"/>
      <c r="DC326" s="3"/>
      <c r="DD326" s="3"/>
      <c r="DE326" s="3"/>
      <c r="DF326" s="3"/>
      <c r="DG326" s="3"/>
      <c r="DH326" s="3"/>
      <c r="DI326" s="3"/>
      <c r="DJ326" s="3"/>
    </row>
    <row r="327" spans="2:114" x14ac:dyDescent="0.2"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AY327" s="364"/>
      <c r="AZ327" s="364"/>
      <c r="BA327" s="364"/>
      <c r="BB327" s="364"/>
      <c r="BC327" s="364"/>
      <c r="BD327" s="3">
        <v>5</v>
      </c>
      <c r="BE327" s="3" t="s">
        <v>428</v>
      </c>
      <c r="BF327" s="3" t="s">
        <v>192</v>
      </c>
      <c r="BG327" s="3" t="s">
        <v>191</v>
      </c>
      <c r="BH327" s="364"/>
      <c r="BR327" s="374"/>
      <c r="BS327" s="366"/>
      <c r="BT327" s="366"/>
      <c r="CB327" s="364"/>
      <c r="CC327" s="364"/>
      <c r="CD327" s="364"/>
      <c r="DA327" s="3"/>
      <c r="DB327" s="3"/>
      <c r="DC327" s="3"/>
      <c r="DD327" s="3"/>
      <c r="DE327" s="3"/>
      <c r="DF327" s="3"/>
      <c r="DG327" s="3"/>
      <c r="DH327" s="3"/>
      <c r="DI327" s="3"/>
      <c r="DJ327" s="3"/>
    </row>
    <row r="328" spans="2:114" x14ac:dyDescent="0.2"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AY328" s="364"/>
      <c r="AZ328" s="364"/>
      <c r="BA328" s="364"/>
      <c r="BB328" s="364"/>
      <c r="BC328" s="364"/>
      <c r="BD328" s="3">
        <v>6</v>
      </c>
      <c r="BE328" s="3" t="s">
        <v>429</v>
      </c>
      <c r="BF328" s="3" t="s">
        <v>195</v>
      </c>
      <c r="BG328" s="3" t="s">
        <v>194</v>
      </c>
      <c r="BH328" s="364"/>
      <c r="BR328" s="374"/>
      <c r="BS328" s="366"/>
      <c r="BT328" s="366"/>
      <c r="CB328" s="364"/>
      <c r="CC328" s="364"/>
      <c r="CD328" s="364"/>
      <c r="DA328" s="3"/>
      <c r="DB328" s="3"/>
      <c r="DC328" s="3"/>
      <c r="DD328" s="3"/>
      <c r="DE328" s="3"/>
      <c r="DF328" s="3"/>
      <c r="DG328" s="3"/>
      <c r="DH328" s="3"/>
      <c r="DI328" s="3"/>
      <c r="DJ328" s="3"/>
    </row>
    <row r="329" spans="2:114" x14ac:dyDescent="0.2">
      <c r="AY329" s="364"/>
      <c r="AZ329" s="364"/>
      <c r="BA329" s="364"/>
      <c r="BB329" s="364"/>
      <c r="BC329" s="364"/>
      <c r="BD329" s="3">
        <v>7</v>
      </c>
      <c r="BE329" s="3" t="s">
        <v>430</v>
      </c>
      <c r="BF329" s="3" t="s">
        <v>198</v>
      </c>
      <c r="BG329" s="3" t="s">
        <v>197</v>
      </c>
      <c r="BH329" s="364"/>
      <c r="BR329" s="374"/>
      <c r="BS329" s="366"/>
      <c r="BT329" s="366"/>
      <c r="CB329" s="364"/>
      <c r="CC329" s="364"/>
      <c r="CD329" s="364"/>
      <c r="DA329" s="3"/>
      <c r="DB329" s="3"/>
      <c r="DC329" s="3"/>
      <c r="DD329" s="3"/>
      <c r="DE329" s="3"/>
      <c r="DF329" s="3"/>
      <c r="DG329" s="3"/>
      <c r="DH329" s="3"/>
      <c r="DI329" s="3"/>
      <c r="DJ329" s="3"/>
    </row>
    <row r="330" spans="2:114" x14ac:dyDescent="0.2">
      <c r="AY330" s="364"/>
      <c r="AZ330" s="364"/>
      <c r="BA330" s="364"/>
      <c r="BB330" s="364"/>
      <c r="BC330" s="364"/>
      <c r="BD330" s="3">
        <v>8</v>
      </c>
      <c r="BE330" s="3" t="s">
        <v>431</v>
      </c>
      <c r="BF330" s="3" t="s">
        <v>201</v>
      </c>
      <c r="BG330" s="3" t="s">
        <v>200</v>
      </c>
      <c r="BH330" s="364"/>
      <c r="BR330" s="374"/>
      <c r="BS330" s="366"/>
      <c r="BT330" s="366"/>
      <c r="CB330" s="364"/>
      <c r="CC330" s="364"/>
      <c r="CD330" s="364"/>
      <c r="DA330" s="3"/>
      <c r="DB330" s="3"/>
      <c r="DC330" s="3"/>
      <c r="DD330" s="3"/>
      <c r="DE330" s="3"/>
      <c r="DF330" s="3"/>
      <c r="DG330" s="3"/>
      <c r="DH330" s="3"/>
      <c r="DI330" s="3"/>
      <c r="DJ330" s="3"/>
    </row>
    <row r="331" spans="2:114" x14ac:dyDescent="0.2">
      <c r="AY331" s="364"/>
      <c r="AZ331" s="364"/>
      <c r="BA331" s="364"/>
      <c r="BB331" s="364"/>
      <c r="BC331" s="364"/>
      <c r="BD331" s="3">
        <v>9</v>
      </c>
      <c r="BE331" s="3" t="s">
        <v>432</v>
      </c>
      <c r="BF331" s="3" t="s">
        <v>204</v>
      </c>
      <c r="BG331" s="3" t="s">
        <v>203</v>
      </c>
      <c r="BH331" s="364"/>
      <c r="BR331" s="374"/>
      <c r="BS331" s="366"/>
      <c r="BT331" s="366"/>
      <c r="CB331" s="364"/>
      <c r="CC331" s="364"/>
      <c r="CD331" s="364"/>
      <c r="DA331" s="3"/>
      <c r="DB331" s="3"/>
      <c r="DC331" s="3"/>
      <c r="DD331" s="3"/>
      <c r="DE331" s="3"/>
      <c r="DF331" s="3"/>
      <c r="DG331" s="3"/>
      <c r="DH331" s="3"/>
      <c r="DI331" s="3"/>
      <c r="DJ331" s="3"/>
    </row>
    <row r="332" spans="2:114" x14ac:dyDescent="0.2">
      <c r="AY332" s="364"/>
      <c r="AZ332" s="364"/>
      <c r="BA332" s="364"/>
      <c r="BB332" s="364"/>
      <c r="BC332" s="364"/>
      <c r="BD332" s="3">
        <v>10</v>
      </c>
      <c r="BE332" s="3" t="s">
        <v>433</v>
      </c>
      <c r="BF332" s="3" t="s">
        <v>207</v>
      </c>
      <c r="BG332" s="3" t="s">
        <v>206</v>
      </c>
      <c r="BH332" s="364"/>
      <c r="BR332" s="374"/>
      <c r="BS332" s="366"/>
      <c r="BT332" s="366"/>
      <c r="CB332" s="364"/>
      <c r="CC332" s="364"/>
      <c r="CD332" s="364"/>
      <c r="DA332" s="3"/>
      <c r="DB332" s="3"/>
      <c r="DC332" s="3"/>
      <c r="DD332" s="3"/>
      <c r="DE332" s="3"/>
      <c r="DF332" s="3"/>
      <c r="DG332" s="3"/>
      <c r="DH332" s="3"/>
      <c r="DI332" s="3"/>
      <c r="DJ332" s="3"/>
    </row>
    <row r="333" spans="2:114" x14ac:dyDescent="0.2">
      <c r="AY333" s="364"/>
      <c r="AZ333" s="364"/>
      <c r="BA333" s="364"/>
      <c r="BB333" s="364"/>
      <c r="BC333" s="364"/>
      <c r="BD333" s="3">
        <v>11</v>
      </c>
      <c r="BE333" s="3" t="s">
        <v>421</v>
      </c>
      <c r="BF333" s="3" t="s">
        <v>210</v>
      </c>
      <c r="BG333" s="3" t="s">
        <v>209</v>
      </c>
      <c r="BH333" s="364"/>
      <c r="BR333" s="374"/>
      <c r="BS333" s="366"/>
      <c r="BT333" s="366"/>
      <c r="CB333" s="364"/>
      <c r="CC333" s="364"/>
      <c r="CD333" s="364"/>
      <c r="DA333" s="3"/>
      <c r="DB333" s="3"/>
      <c r="DC333" s="3"/>
      <c r="DD333" s="3"/>
      <c r="DE333" s="3"/>
      <c r="DF333" s="3"/>
      <c r="DG333" s="3"/>
      <c r="DH333" s="3"/>
      <c r="DI333" s="3"/>
      <c r="DJ333" s="3"/>
    </row>
    <row r="334" spans="2:114" x14ac:dyDescent="0.2">
      <c r="AY334" s="364"/>
      <c r="AZ334" s="364"/>
      <c r="BA334" s="364"/>
      <c r="BB334" s="364"/>
      <c r="BC334" s="364"/>
      <c r="BD334" s="3">
        <v>12</v>
      </c>
      <c r="BE334" s="3" t="s">
        <v>434</v>
      </c>
      <c r="BF334" s="3" t="s">
        <v>213</v>
      </c>
      <c r="BG334" s="3" t="s">
        <v>212</v>
      </c>
      <c r="BH334" s="364"/>
      <c r="BR334" s="374"/>
      <c r="BS334" s="366"/>
      <c r="BT334" s="366"/>
      <c r="CB334" s="364"/>
      <c r="CC334" s="364"/>
      <c r="CD334" s="364"/>
      <c r="DA334" s="3"/>
      <c r="DB334" s="3"/>
      <c r="DC334" s="3"/>
      <c r="DD334" s="3"/>
      <c r="DE334" s="3"/>
      <c r="DF334" s="3"/>
      <c r="DG334" s="3"/>
      <c r="DH334" s="3"/>
      <c r="DI334" s="3"/>
      <c r="DJ334" s="3"/>
    </row>
    <row r="335" spans="2:114" x14ac:dyDescent="0.2">
      <c r="AY335" s="364"/>
      <c r="AZ335" s="364"/>
      <c r="BA335" s="364"/>
      <c r="BB335" s="364"/>
      <c r="BC335" s="364"/>
      <c r="BD335" s="3">
        <v>13</v>
      </c>
      <c r="BE335" s="3" t="s">
        <v>435</v>
      </c>
      <c r="BF335" s="3" t="s">
        <v>216</v>
      </c>
      <c r="BG335" s="3" t="s">
        <v>215</v>
      </c>
      <c r="BH335" s="364"/>
      <c r="BR335" s="374"/>
      <c r="BS335" s="366"/>
      <c r="BT335" s="366"/>
      <c r="CB335" s="364"/>
      <c r="CC335" s="364"/>
      <c r="CD335" s="364"/>
      <c r="DA335" s="3"/>
      <c r="DB335" s="3"/>
      <c r="DC335" s="3"/>
      <c r="DD335" s="3"/>
      <c r="DE335" s="3"/>
      <c r="DF335" s="3"/>
      <c r="DG335" s="3"/>
      <c r="DH335" s="3"/>
      <c r="DI335" s="3"/>
      <c r="DJ335" s="3"/>
    </row>
    <row r="336" spans="2:114" x14ac:dyDescent="0.2">
      <c r="AY336" s="364"/>
      <c r="AZ336" s="364"/>
      <c r="BA336" s="364"/>
      <c r="BB336" s="364"/>
      <c r="BC336" s="364"/>
      <c r="BD336" s="3">
        <v>14</v>
      </c>
      <c r="BE336" s="3" t="s">
        <v>436</v>
      </c>
      <c r="BF336" s="3" t="s">
        <v>219</v>
      </c>
      <c r="BG336" s="3" t="s">
        <v>218</v>
      </c>
      <c r="BH336" s="364"/>
      <c r="BR336" s="374"/>
      <c r="BS336" s="366"/>
      <c r="BT336" s="366"/>
      <c r="CB336" s="364"/>
      <c r="CC336" s="364"/>
      <c r="CD336" s="364"/>
      <c r="DA336" s="3"/>
      <c r="DB336" s="3"/>
      <c r="DC336" s="3"/>
      <c r="DD336" s="3"/>
      <c r="DE336" s="3"/>
      <c r="DF336" s="3"/>
      <c r="DG336" s="3"/>
      <c r="DH336" s="3"/>
      <c r="DI336" s="3"/>
      <c r="DJ336" s="3"/>
    </row>
    <row r="337" spans="4:114" x14ac:dyDescent="0.2">
      <c r="AY337" s="364"/>
      <c r="AZ337" s="364"/>
      <c r="BA337" s="364"/>
      <c r="BB337" s="364"/>
      <c r="BC337" s="364"/>
      <c r="BD337" s="3">
        <v>15</v>
      </c>
      <c r="BE337" s="3" t="s">
        <v>437</v>
      </c>
      <c r="BF337" s="3" t="s">
        <v>222</v>
      </c>
      <c r="BG337" s="3" t="s">
        <v>221</v>
      </c>
      <c r="BH337" s="364"/>
      <c r="BR337" s="374"/>
      <c r="BS337" s="366"/>
      <c r="BT337" s="366"/>
      <c r="CB337" s="364"/>
      <c r="CC337" s="364"/>
      <c r="CD337" s="364"/>
      <c r="DA337" s="3"/>
      <c r="DB337" s="3"/>
      <c r="DC337" s="3"/>
      <c r="DD337" s="3"/>
      <c r="DE337" s="3"/>
      <c r="DF337" s="3"/>
      <c r="DG337" s="3"/>
      <c r="DH337" s="3"/>
      <c r="DI337" s="3"/>
      <c r="DJ337" s="3"/>
    </row>
    <row r="338" spans="4:114" x14ac:dyDescent="0.2">
      <c r="AY338" s="364"/>
      <c r="AZ338" s="364"/>
      <c r="BA338" s="364"/>
      <c r="BB338" s="364"/>
      <c r="BC338" s="364"/>
      <c r="BD338" s="3">
        <v>16</v>
      </c>
      <c r="BE338" s="3" t="s">
        <v>422</v>
      </c>
      <c r="BF338" s="3" t="s">
        <v>225</v>
      </c>
      <c r="BG338" s="3" t="s">
        <v>224</v>
      </c>
      <c r="BH338" s="364"/>
      <c r="BR338" s="374"/>
      <c r="BS338" s="366"/>
      <c r="BT338" s="366"/>
      <c r="CB338" s="364"/>
      <c r="CC338" s="364"/>
      <c r="CD338" s="364"/>
      <c r="DA338" s="3"/>
      <c r="DB338" s="3"/>
      <c r="DC338" s="3"/>
      <c r="DD338" s="3"/>
      <c r="DE338" s="3"/>
      <c r="DF338" s="3"/>
      <c r="DG338" s="3"/>
      <c r="DH338" s="3"/>
      <c r="DI338" s="3"/>
      <c r="DJ338" s="3"/>
    </row>
    <row r="339" spans="4:114" x14ac:dyDescent="0.2">
      <c r="AY339" s="364"/>
      <c r="AZ339" s="364"/>
      <c r="BA339" s="364"/>
      <c r="BB339" s="364"/>
      <c r="BC339" s="364"/>
      <c r="BD339" s="3">
        <v>17</v>
      </c>
      <c r="BE339" s="3" t="s">
        <v>438</v>
      </c>
      <c r="BF339" s="3" t="s">
        <v>228</v>
      </c>
      <c r="BG339" s="3" t="s">
        <v>227</v>
      </c>
      <c r="BH339" s="364"/>
      <c r="BR339" s="374"/>
      <c r="BS339" s="366"/>
      <c r="BT339" s="366"/>
      <c r="CB339" s="364"/>
      <c r="CC339" s="364"/>
      <c r="CD339" s="364"/>
      <c r="DA339" s="3"/>
      <c r="DB339" s="3"/>
      <c r="DC339" s="3"/>
      <c r="DD339" s="3"/>
      <c r="DE339" s="3"/>
      <c r="DF339" s="3"/>
      <c r="DG339" s="3"/>
      <c r="DH339" s="3"/>
      <c r="DI339" s="3"/>
      <c r="DJ339" s="3"/>
    </row>
    <row r="340" spans="4:114" x14ac:dyDescent="0.2">
      <c r="AY340" s="364"/>
      <c r="AZ340" s="364"/>
      <c r="BA340" s="364"/>
      <c r="BB340" s="364"/>
      <c r="BC340" s="364"/>
      <c r="BD340" s="3">
        <v>18</v>
      </c>
      <c r="BE340" s="3" t="s">
        <v>439</v>
      </c>
      <c r="BF340" s="3" t="s">
        <v>231</v>
      </c>
      <c r="BG340" s="3" t="s">
        <v>230</v>
      </c>
      <c r="BH340" s="364"/>
      <c r="BR340" s="374"/>
      <c r="BS340" s="366"/>
      <c r="BT340" s="366"/>
      <c r="CB340" s="364"/>
      <c r="CC340" s="364"/>
      <c r="CD340" s="364"/>
      <c r="DA340" s="3"/>
      <c r="DB340" s="3"/>
      <c r="DC340" s="3"/>
      <c r="DD340" s="3"/>
      <c r="DE340" s="3"/>
      <c r="DF340" s="3"/>
      <c r="DG340" s="3"/>
      <c r="DH340" s="3"/>
      <c r="DI340" s="3"/>
      <c r="DJ340" s="3"/>
    </row>
    <row r="341" spans="4:114" x14ac:dyDescent="0.2">
      <c r="AY341" s="364"/>
      <c r="AZ341" s="364"/>
      <c r="BA341" s="364"/>
      <c r="BB341" s="364"/>
      <c r="BC341" s="364"/>
      <c r="BD341" s="3">
        <v>19</v>
      </c>
      <c r="BE341" s="3" t="s">
        <v>440</v>
      </c>
      <c r="BF341" s="3" t="s">
        <v>235</v>
      </c>
      <c r="BG341" s="3" t="s">
        <v>233</v>
      </c>
      <c r="BH341" s="364"/>
      <c r="BR341" s="374"/>
      <c r="BS341" s="366"/>
      <c r="BT341" s="366"/>
      <c r="CB341" s="364"/>
      <c r="CC341" s="364"/>
      <c r="CD341" s="364"/>
      <c r="DA341" s="3"/>
      <c r="DB341" s="3"/>
      <c r="DC341" s="3"/>
      <c r="DD341" s="3"/>
      <c r="DE341" s="3"/>
      <c r="DF341" s="3"/>
      <c r="DG341" s="3"/>
      <c r="DH341" s="3"/>
      <c r="DI341" s="3"/>
      <c r="DJ341" s="3"/>
    </row>
    <row r="342" spans="4:114" x14ac:dyDescent="0.2">
      <c r="AY342" s="364"/>
      <c r="AZ342" s="364"/>
      <c r="BA342" s="364"/>
      <c r="BB342" s="364"/>
      <c r="BC342" s="364"/>
      <c r="BD342" s="364"/>
      <c r="BE342" s="364"/>
      <c r="BF342" s="364"/>
      <c r="BG342" s="364"/>
      <c r="BH342" s="364"/>
      <c r="BR342" s="374"/>
      <c r="BS342" s="366"/>
      <c r="BT342" s="366"/>
      <c r="CB342" s="364"/>
      <c r="CC342" s="364"/>
      <c r="CD342" s="364"/>
      <c r="DA342" s="3"/>
      <c r="DB342" s="3"/>
      <c r="DC342" s="3"/>
      <c r="DD342" s="3"/>
      <c r="DE342" s="3"/>
      <c r="DF342" s="3"/>
      <c r="DG342" s="3"/>
      <c r="DH342" s="3"/>
      <c r="DI342" s="3"/>
      <c r="DJ342" s="3"/>
    </row>
    <row r="343" spans="4:114" x14ac:dyDescent="0.2">
      <c r="AY343" s="364"/>
      <c r="AZ343" s="364"/>
      <c r="BA343" s="364"/>
      <c r="BB343" s="364"/>
      <c r="BC343" s="364"/>
      <c r="BD343" s="364"/>
      <c r="BE343" s="364"/>
      <c r="BF343" s="364"/>
      <c r="BG343" s="364"/>
      <c r="BH343" s="364"/>
      <c r="BR343" s="374"/>
      <c r="BS343" s="366"/>
      <c r="BT343" s="366"/>
      <c r="CB343" s="364"/>
      <c r="CC343" s="364"/>
      <c r="CD343" s="364"/>
      <c r="DA343" s="3"/>
      <c r="DB343" s="3"/>
      <c r="DC343" s="3"/>
      <c r="DD343" s="3"/>
      <c r="DE343" s="3"/>
      <c r="DF343" s="3"/>
      <c r="DG343" s="3"/>
      <c r="DH343" s="3"/>
      <c r="DI343" s="3"/>
      <c r="DJ343" s="3"/>
    </row>
    <row r="344" spans="4:114" x14ac:dyDescent="0.2">
      <c r="AY344" s="364"/>
      <c r="AZ344" s="364"/>
      <c r="BA344" s="364"/>
      <c r="BB344" s="364"/>
      <c r="BC344" s="364"/>
      <c r="BD344" s="364"/>
      <c r="BE344" s="364"/>
      <c r="BF344" s="364"/>
      <c r="BG344" s="364"/>
      <c r="BH344" s="364"/>
      <c r="BR344" s="375"/>
      <c r="BS344" s="375"/>
      <c r="BT344" s="375"/>
      <c r="CB344" s="364"/>
      <c r="CC344" s="364"/>
      <c r="CD344" s="364"/>
      <c r="DA344" s="3"/>
      <c r="DB344" s="3"/>
      <c r="DC344" s="3"/>
      <c r="DD344" s="3"/>
      <c r="DE344" s="3"/>
      <c r="DF344" s="3"/>
      <c r="DG344" s="3"/>
      <c r="DH344" s="3"/>
      <c r="DI344" s="3"/>
      <c r="DJ344" s="3"/>
    </row>
    <row r="345" spans="4:114" x14ac:dyDescent="0.2">
      <c r="AY345" s="364"/>
      <c r="AZ345" s="364"/>
      <c r="BA345" s="364"/>
      <c r="BB345" s="364"/>
      <c r="BC345" s="364"/>
      <c r="BD345" s="364"/>
      <c r="BE345" s="364"/>
      <c r="BF345" s="364"/>
      <c r="BG345" s="364"/>
      <c r="BH345" s="364"/>
      <c r="BR345" s="375"/>
      <c r="BS345" s="375"/>
      <c r="BT345" s="375"/>
      <c r="CB345" s="364"/>
      <c r="CC345" s="364"/>
      <c r="CD345" s="364"/>
      <c r="DA345" s="3"/>
      <c r="DB345" s="3"/>
      <c r="DC345" s="3"/>
      <c r="DD345" s="3"/>
      <c r="DE345" s="3"/>
      <c r="DF345" s="3"/>
      <c r="DG345" s="3"/>
      <c r="DH345" s="3"/>
      <c r="DI345" s="3"/>
      <c r="DJ345" s="3"/>
    </row>
    <row r="346" spans="4:114" x14ac:dyDescent="0.2">
      <c r="AP346" s="374"/>
      <c r="AQ346" s="374"/>
      <c r="AR346" s="374"/>
      <c r="AS346" s="374"/>
      <c r="AT346" s="374"/>
      <c r="AU346" s="374"/>
      <c r="AV346" s="374"/>
      <c r="AW346" s="374"/>
      <c r="AX346" s="374"/>
      <c r="AY346" s="364"/>
      <c r="AZ346" s="364"/>
      <c r="BA346" s="364"/>
      <c r="BB346" s="364"/>
      <c r="BC346" s="364"/>
      <c r="BD346" s="364"/>
      <c r="BE346" s="364"/>
      <c r="BF346" s="364"/>
      <c r="BG346" s="364"/>
      <c r="BH346" s="364"/>
      <c r="BR346" s="376"/>
      <c r="BS346" s="376"/>
      <c r="BT346" s="377"/>
      <c r="CB346" s="364"/>
      <c r="CC346" s="364"/>
      <c r="CD346" s="364"/>
      <c r="DA346" s="3"/>
      <c r="DB346" s="3"/>
      <c r="DC346" s="3"/>
      <c r="DD346" s="3"/>
      <c r="DE346" s="3"/>
      <c r="DF346" s="3"/>
      <c r="DG346" s="3"/>
      <c r="DH346" s="3"/>
      <c r="DI346" s="3"/>
      <c r="DJ346" s="3"/>
    </row>
    <row r="347" spans="4:114" x14ac:dyDescent="0.2">
      <c r="AY347" s="364"/>
      <c r="AZ347" s="364"/>
      <c r="BA347" s="364"/>
      <c r="BB347" s="364"/>
      <c r="BC347" s="364"/>
      <c r="BD347" s="364"/>
      <c r="BE347" s="364"/>
      <c r="BF347" s="364"/>
      <c r="BG347" s="364"/>
      <c r="BH347" s="364"/>
      <c r="BR347" s="376"/>
      <c r="BS347" s="376"/>
      <c r="BT347" s="377"/>
      <c r="CB347" s="364"/>
      <c r="CC347" s="364"/>
      <c r="CD347" s="364"/>
      <c r="DA347" s="3"/>
      <c r="DB347" s="3"/>
      <c r="DC347" s="3"/>
      <c r="DD347" s="3"/>
      <c r="DE347" s="3"/>
      <c r="DF347" s="3"/>
      <c r="DG347" s="3"/>
      <c r="DH347" s="3"/>
      <c r="DI347" s="3"/>
      <c r="DJ347" s="3"/>
    </row>
    <row r="348" spans="4:114" x14ac:dyDescent="0.2">
      <c r="AY348" s="364"/>
      <c r="AZ348" s="364"/>
      <c r="BA348" s="364"/>
      <c r="BB348" s="364"/>
      <c r="BC348" s="364"/>
      <c r="BD348" s="364"/>
      <c r="BE348" s="364"/>
      <c r="BF348" s="364"/>
      <c r="BG348" s="364"/>
      <c r="BH348" s="364"/>
      <c r="BR348" s="375"/>
      <c r="BS348" s="375"/>
      <c r="BT348" s="375"/>
      <c r="CB348" s="364"/>
      <c r="CC348" s="364"/>
      <c r="CD348" s="364"/>
      <c r="DA348" s="3"/>
      <c r="DB348" s="3"/>
      <c r="DC348" s="3"/>
      <c r="DD348" s="3"/>
      <c r="DE348" s="3"/>
      <c r="DF348" s="3"/>
      <c r="DG348" s="3"/>
      <c r="DH348" s="3"/>
      <c r="DI348" s="3"/>
      <c r="DJ348" s="3"/>
    </row>
    <row r="349" spans="4:114" x14ac:dyDescent="0.2">
      <c r="D349" s="378"/>
      <c r="AY349" s="364"/>
      <c r="AZ349" s="364"/>
      <c r="BA349" s="364"/>
      <c r="BB349" s="364"/>
      <c r="BC349" s="364"/>
      <c r="BD349" s="364"/>
      <c r="BE349" s="364"/>
      <c r="BF349" s="364"/>
      <c r="BG349" s="364"/>
      <c r="BH349" s="364"/>
      <c r="BR349" s="375"/>
      <c r="BS349" s="375"/>
      <c r="BT349" s="375"/>
      <c r="CB349" s="364"/>
      <c r="CC349" s="364"/>
      <c r="CD349" s="364"/>
      <c r="DA349" s="3"/>
      <c r="DB349" s="3"/>
      <c r="DC349" s="3"/>
      <c r="DD349" s="3"/>
      <c r="DE349" s="3"/>
      <c r="DF349" s="3"/>
      <c r="DG349" s="3"/>
      <c r="DH349" s="3"/>
      <c r="DI349" s="3"/>
      <c r="DJ349" s="3"/>
    </row>
    <row r="350" spans="4:114" x14ac:dyDescent="0.2">
      <c r="D350" s="378"/>
      <c r="AY350" s="364"/>
      <c r="AZ350" s="364"/>
      <c r="BA350" s="364"/>
      <c r="BB350" s="364"/>
      <c r="BC350" s="364"/>
      <c r="BD350" s="364"/>
      <c r="BE350" s="364"/>
      <c r="BF350" s="364"/>
      <c r="BG350" s="364"/>
      <c r="BH350" s="364"/>
      <c r="BR350" s="375"/>
      <c r="BS350" s="375"/>
      <c r="BT350" s="375"/>
      <c r="CB350" s="364"/>
      <c r="CC350" s="364"/>
      <c r="CD350" s="364"/>
      <c r="DA350" s="3"/>
      <c r="DB350" s="3"/>
      <c r="DC350" s="3"/>
      <c r="DD350" s="3"/>
      <c r="DE350" s="3"/>
      <c r="DF350" s="3"/>
      <c r="DG350" s="3"/>
      <c r="DH350" s="3"/>
      <c r="DI350" s="3"/>
      <c r="DJ350" s="3"/>
    </row>
    <row r="366" spans="79:114" x14ac:dyDescent="0.2">
      <c r="CA366" s="379" t="s">
        <v>441</v>
      </c>
      <c r="CS366" s="379" t="s">
        <v>441</v>
      </c>
      <c r="CT366" s="379" t="s">
        <v>441</v>
      </c>
      <c r="DI366" s="379" t="s">
        <v>441</v>
      </c>
      <c r="DJ366" s="379" t="s">
        <v>441</v>
      </c>
    </row>
  </sheetData>
  <mergeCells count="161">
    <mergeCell ref="V323:X323"/>
    <mergeCell ref="D349:D350"/>
    <mergeCell ref="T318:T322"/>
    <mergeCell ref="V318:X318"/>
    <mergeCell ref="V319:X319"/>
    <mergeCell ref="V320:X320"/>
    <mergeCell ref="V321:X321"/>
    <mergeCell ref="V322:X322"/>
    <mergeCell ref="T310:T312"/>
    <mergeCell ref="V310:X310"/>
    <mergeCell ref="V311:X311"/>
    <mergeCell ref="V312:X312"/>
    <mergeCell ref="T313:T317"/>
    <mergeCell ref="V313:X313"/>
    <mergeCell ref="V314:X314"/>
    <mergeCell ref="V315:X315"/>
    <mergeCell ref="V316:X316"/>
    <mergeCell ref="V317:X317"/>
    <mergeCell ref="E304:E306"/>
    <mergeCell ref="F304:F306"/>
    <mergeCell ref="G304:G306"/>
    <mergeCell ref="H304:H306"/>
    <mergeCell ref="T307:T309"/>
    <mergeCell ref="V307:X307"/>
    <mergeCell ref="V308:X308"/>
    <mergeCell ref="V309:X309"/>
    <mergeCell ref="AF296:AF298"/>
    <mergeCell ref="AG296:AG298"/>
    <mergeCell ref="AH296:AH298"/>
    <mergeCell ref="AI296:AI298"/>
    <mergeCell ref="AJ296:AJ298"/>
    <mergeCell ref="B299:B303"/>
    <mergeCell ref="C302:C306"/>
    <mergeCell ref="D302:H302"/>
    <mergeCell ref="I302:I306"/>
    <mergeCell ref="D304:D306"/>
    <mergeCell ref="Z296:Z298"/>
    <mergeCell ref="AA296:AA298"/>
    <mergeCell ref="AB296:AB298"/>
    <mergeCell ref="AC296:AC298"/>
    <mergeCell ref="AD296:AD298"/>
    <mergeCell ref="AE296:AE298"/>
    <mergeCell ref="T296:T298"/>
    <mergeCell ref="U296:U298"/>
    <mergeCell ref="V296:V298"/>
    <mergeCell ref="W296:W298"/>
    <mergeCell ref="X296:X298"/>
    <mergeCell ref="Y296:Y298"/>
    <mergeCell ref="W294:Y294"/>
    <mergeCell ref="Z294:AD294"/>
    <mergeCell ref="AE294:AI294"/>
    <mergeCell ref="D295:D297"/>
    <mergeCell ref="E295:E297"/>
    <mergeCell ref="F295:F297"/>
    <mergeCell ref="G295:G297"/>
    <mergeCell ref="H295:H297"/>
    <mergeCell ref="I295:I297"/>
    <mergeCell ref="J295:J297"/>
    <mergeCell ref="C291:N291"/>
    <mergeCell ref="C293:C297"/>
    <mergeCell ref="D293:F293"/>
    <mergeCell ref="G293:I293"/>
    <mergeCell ref="J293:N293"/>
    <mergeCell ref="T294:V294"/>
    <mergeCell ref="K295:K297"/>
    <mergeCell ref="L295:L297"/>
    <mergeCell ref="M295:M297"/>
    <mergeCell ref="N295:N297"/>
    <mergeCell ref="C237:E237"/>
    <mergeCell ref="K237:M237"/>
    <mergeCell ref="C238:E238"/>
    <mergeCell ref="K238:M238"/>
    <mergeCell ref="B272:P272"/>
    <mergeCell ref="B288:P288"/>
    <mergeCell ref="C233:E233"/>
    <mergeCell ref="C234:E234"/>
    <mergeCell ref="K234:P234"/>
    <mergeCell ref="C235:H235"/>
    <mergeCell ref="K235:M235"/>
    <mergeCell ref="C236:E236"/>
    <mergeCell ref="K236:M236"/>
    <mergeCell ref="C230:E230"/>
    <mergeCell ref="K230:P230"/>
    <mergeCell ref="C231:H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M229"/>
    <mergeCell ref="C223:E223"/>
    <mergeCell ref="K223:M223"/>
    <mergeCell ref="C224:E224"/>
    <mergeCell ref="C225:E225"/>
    <mergeCell ref="C226:H226"/>
    <mergeCell ref="K226:P226"/>
    <mergeCell ref="C219:E219"/>
    <mergeCell ref="K219:P219"/>
    <mergeCell ref="C220:E220"/>
    <mergeCell ref="C221:E221"/>
    <mergeCell ref="C222:H222"/>
    <mergeCell ref="K222:P222"/>
    <mergeCell ref="C216:E216"/>
    <mergeCell ref="K216:M216"/>
    <mergeCell ref="C217:E217"/>
    <mergeCell ref="K217:M217"/>
    <mergeCell ref="C218:H218"/>
    <mergeCell ref="K218:M218"/>
    <mergeCell ref="C212:E212"/>
    <mergeCell ref="K212:M212"/>
    <mergeCell ref="C213:E213"/>
    <mergeCell ref="K213:M213"/>
    <mergeCell ref="C214:H214"/>
    <mergeCell ref="C215:E215"/>
    <mergeCell ref="K215:P215"/>
    <mergeCell ref="C209:H209"/>
    <mergeCell ref="K209:M209"/>
    <mergeCell ref="C210:E210"/>
    <mergeCell ref="K210:M210"/>
    <mergeCell ref="C211:E211"/>
    <mergeCell ref="K211:P211"/>
    <mergeCell ref="C206:E206"/>
    <mergeCell ref="K206:M206"/>
    <mergeCell ref="C207:E207"/>
    <mergeCell ref="K207:P207"/>
    <mergeCell ref="C208:E208"/>
    <mergeCell ref="K208:M208"/>
    <mergeCell ref="C203:H203"/>
    <mergeCell ref="K203:P203"/>
    <mergeCell ref="C204:E204"/>
    <mergeCell ref="K204:M204"/>
    <mergeCell ref="C205:E205"/>
    <mergeCell ref="K205:M205"/>
    <mergeCell ref="C200:P200"/>
    <mergeCell ref="C201:H201"/>
    <mergeCell ref="I201:J201"/>
    <mergeCell ref="K201:P201"/>
    <mergeCell ref="C202:E202"/>
    <mergeCell ref="K202:M202"/>
    <mergeCell ref="I151:K151"/>
    <mergeCell ref="F163:L163"/>
    <mergeCell ref="G164:K164"/>
    <mergeCell ref="F167:G167"/>
    <mergeCell ref="H167:I167"/>
    <mergeCell ref="J167:K167"/>
    <mergeCell ref="L167:M167"/>
    <mergeCell ref="B109:D109"/>
    <mergeCell ref="J109:L109"/>
    <mergeCell ref="F147:L147"/>
    <mergeCell ref="B149:G149"/>
    <mergeCell ref="J149:O149"/>
    <mergeCell ref="B150:D150"/>
    <mergeCell ref="B2:P2"/>
    <mergeCell ref="B4:P4"/>
    <mergeCell ref="F82:L82"/>
    <mergeCell ref="B105:P105"/>
    <mergeCell ref="F107:L107"/>
    <mergeCell ref="B108:H108"/>
  </mergeCells>
  <conditionalFormatting sqref="P111:P122 H111:H117 H120:H131 G151:G160 H134:H139 P125:P139">
    <cfRule type="expression" dxfId="5" priority="1" stopIfTrue="1">
      <formula>E111&lt;F111</formula>
    </cfRule>
    <cfRule type="expression" dxfId="4" priority="2" stopIfTrue="1">
      <formula>E111=F111</formula>
    </cfRule>
    <cfRule type="expression" dxfId="3" priority="3" stopIfTrue="1">
      <formula>E111&gt;F111</formula>
    </cfRule>
  </conditionalFormatting>
  <printOptions horizontalCentered="1"/>
  <pageMargins left="0.3" right="0.3" top="0.6" bottom="0.5" header="0.5" footer="0.5"/>
  <pageSetup paperSize="9" scale="70" orientation="portrait" r:id="rId1"/>
  <headerFooter alignWithMargins="0"/>
  <rowBreaks count="5" manualBreakCount="5">
    <brk id="81" min="1" max="15" man="1"/>
    <brk id="146" min="1" max="15" man="1"/>
    <brk id="199" min="1" max="15" man="1"/>
    <brk id="244" min="1" max="15" man="1"/>
    <brk id="313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DATAFR"/>
  <dimension ref="A1:DI3446"/>
  <sheetViews>
    <sheetView showGridLines="0" topLeftCell="A187" zoomScaleNormal="100" workbookViewId="0">
      <selection activeCell="A143" sqref="A143"/>
    </sheetView>
  </sheetViews>
  <sheetFormatPr baseColWidth="10" defaultColWidth="11.42578125" defaultRowHeight="12.75" x14ac:dyDescent="0.2"/>
  <cols>
    <col min="1" max="1" width="25.28515625" style="1" customWidth="1"/>
    <col min="2" max="3" width="9.140625" style="1" customWidth="1"/>
    <col min="4" max="4" width="11" style="1" customWidth="1"/>
    <col min="5" max="5" width="9.140625" style="1" customWidth="1"/>
    <col min="6" max="7" width="8.85546875" style="1" customWidth="1"/>
    <col min="8" max="8" width="10.7109375" style="1" customWidth="1"/>
    <col min="9" max="9" width="7.5703125" style="1" customWidth="1"/>
    <col min="10" max="10" width="8.140625" style="1" customWidth="1"/>
    <col min="11" max="11" width="9" style="1" customWidth="1"/>
    <col min="12" max="12" width="9.140625" style="1" customWidth="1"/>
    <col min="13" max="13" width="8.28515625" style="1" customWidth="1"/>
    <col min="14" max="14" width="8.140625" style="1" customWidth="1"/>
    <col min="15" max="15" width="7.28515625" style="1" customWidth="1"/>
    <col min="16" max="16" width="8.7109375" style="1" customWidth="1"/>
    <col min="17" max="21" width="8.140625" style="1" customWidth="1"/>
    <col min="22" max="22" width="41.28515625" style="380" customWidth="1"/>
    <col min="23" max="23" width="41.28515625" style="3" customWidth="1"/>
    <col min="24" max="24" width="8.140625" style="3" customWidth="1"/>
    <col min="25" max="25" width="10.28515625" style="3" customWidth="1"/>
    <col min="26" max="26" width="11" style="3" customWidth="1"/>
    <col min="27" max="27" width="11.7109375" style="3" customWidth="1"/>
    <col min="28" max="28" width="9.85546875" style="3" customWidth="1"/>
    <col min="29" max="32" width="8.140625" style="3" customWidth="1"/>
    <col min="33" max="33" width="12.5703125" style="3" customWidth="1"/>
    <col min="34" max="42" width="8.140625" style="3" customWidth="1"/>
    <col min="43" max="43" width="31.28515625" style="3" customWidth="1"/>
    <col min="44" max="49" width="8.140625" style="3" customWidth="1"/>
    <col min="50" max="53" width="9.140625" style="364" customWidth="1"/>
    <col min="54" max="54" width="39.7109375" style="364" customWidth="1"/>
    <col min="55" max="55" width="9.140625" style="364" customWidth="1"/>
    <col min="56" max="56" width="27.85546875" style="364" customWidth="1"/>
    <col min="57" max="57" width="51.28515625" style="364" customWidth="1"/>
    <col min="58" max="58" width="10.85546875" style="364" bestFit="1" customWidth="1"/>
    <col min="59" max="64" width="9.140625" style="364" customWidth="1"/>
    <col min="65" max="65" width="15.7109375" style="364" customWidth="1"/>
    <col min="66" max="67" width="9.140625" style="364" customWidth="1"/>
    <col min="68" max="68" width="9.140625" style="557" customWidth="1"/>
    <col min="69" max="71" width="11.140625" style="558" customWidth="1"/>
    <col min="72" max="72" width="39.7109375" style="559" customWidth="1"/>
    <col min="73" max="73" width="9.140625" style="559" customWidth="1"/>
    <col min="74" max="74" width="27.85546875" style="559" customWidth="1"/>
    <col min="75" max="75" width="51.28515625" style="559" customWidth="1"/>
    <col min="76" max="76" width="10.85546875" style="559" bestFit="1" customWidth="1"/>
    <col min="77" max="82" width="9.140625" style="559" customWidth="1"/>
    <col min="83" max="83" width="15.7109375" style="559" customWidth="1"/>
    <col min="84" max="86" width="9.140625" style="559" customWidth="1"/>
    <col min="87" max="87" width="9.140625" style="560" customWidth="1"/>
    <col min="88" max="88" width="39.7109375" style="561" customWidth="1"/>
    <col min="89" max="89" width="9.140625" style="561" customWidth="1"/>
    <col min="90" max="90" width="27.85546875" style="561" customWidth="1"/>
    <col min="91" max="91" width="51.28515625" style="561" customWidth="1"/>
    <col min="92" max="92" width="10.85546875" style="561" bestFit="1" customWidth="1"/>
    <col min="93" max="96" width="9.140625" style="561" customWidth="1"/>
    <col min="97" max="98" width="9.140625" style="559" customWidth="1"/>
    <col min="99" max="99" width="15.7109375" style="559" customWidth="1"/>
    <col min="100" max="102" width="9.140625" style="559" customWidth="1"/>
    <col min="103" max="16384" width="11.42578125" style="1"/>
  </cols>
  <sheetData>
    <row r="1" spans="1:113" s="2" customFormat="1" ht="23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4"/>
      <c r="R1" s="84"/>
      <c r="S1" s="84"/>
      <c r="T1" s="84"/>
      <c r="U1" s="84"/>
      <c r="V1" s="380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81"/>
      <c r="AY1" s="381"/>
      <c r="AZ1" s="381"/>
      <c r="BA1" s="381"/>
      <c r="BB1" s="381"/>
      <c r="BC1" s="381"/>
      <c r="BD1" s="9"/>
      <c r="BE1" s="381"/>
      <c r="BF1" s="381"/>
      <c r="BG1" s="381"/>
      <c r="BH1" s="381"/>
      <c r="BI1" s="381"/>
      <c r="BJ1" s="367"/>
      <c r="BK1" s="367"/>
      <c r="BL1" s="367"/>
      <c r="BM1" s="367"/>
      <c r="BN1" s="367"/>
      <c r="BO1" s="367"/>
      <c r="BP1" s="382"/>
      <c r="BQ1" s="383"/>
      <c r="BR1" s="383"/>
      <c r="BS1" s="383"/>
      <c r="BT1" s="381"/>
      <c r="BU1" s="381"/>
      <c r="BV1" s="381"/>
      <c r="BW1" s="381"/>
      <c r="BX1" s="381"/>
      <c r="BY1" s="381"/>
      <c r="BZ1" s="381"/>
      <c r="CA1" s="381"/>
      <c r="CB1" s="382"/>
      <c r="CC1" s="382"/>
      <c r="CD1" s="382"/>
      <c r="CE1" s="382"/>
      <c r="CF1" s="382"/>
      <c r="CG1" s="382"/>
      <c r="CH1" s="382"/>
      <c r="CJ1" s="381"/>
      <c r="CK1" s="381"/>
      <c r="CL1" s="381"/>
      <c r="CM1" s="381"/>
      <c r="CN1" s="381"/>
      <c r="CO1" s="381"/>
      <c r="CP1" s="381"/>
      <c r="CQ1" s="381"/>
      <c r="CR1" s="382"/>
      <c r="CS1" s="382"/>
      <c r="CT1" s="382"/>
      <c r="CU1" s="382"/>
      <c r="CV1" s="382"/>
      <c r="CW1" s="382"/>
      <c r="CX1" s="382"/>
    </row>
    <row r="2" spans="1:113" s="2" customFormat="1" ht="22.5" x14ac:dyDescent="0.3">
      <c r="A2" s="1"/>
      <c r="B2" s="7" t="str">
        <f>GAB_EN!U$2 &amp; "  :  Tableaux et graphiques pour la préparation des DSP"</f>
        <v>Gabon  :  Tableaux et graphiques pour la préparation des DSP</v>
      </c>
      <c r="C2" s="8" t="s">
        <v>3</v>
      </c>
      <c r="D2" s="8" t="s">
        <v>3</v>
      </c>
      <c r="E2" s="8" t="s">
        <v>3</v>
      </c>
      <c r="F2" s="8" t="s">
        <v>3</v>
      </c>
      <c r="G2" s="8" t="s">
        <v>3</v>
      </c>
      <c r="H2" s="8" t="s">
        <v>3</v>
      </c>
      <c r="I2" s="8"/>
      <c r="J2" s="8" t="s">
        <v>3</v>
      </c>
      <c r="K2" s="8" t="s">
        <v>3</v>
      </c>
      <c r="L2" s="8" t="s">
        <v>3</v>
      </c>
      <c r="M2" s="8" t="s">
        <v>3</v>
      </c>
      <c r="N2" s="8" t="s">
        <v>3</v>
      </c>
      <c r="O2" s="8" t="s">
        <v>3</v>
      </c>
      <c r="P2" s="8" t="s">
        <v>3</v>
      </c>
      <c r="Q2" s="9"/>
      <c r="R2" s="9"/>
      <c r="S2" s="9"/>
      <c r="T2" s="9"/>
      <c r="U2" s="9"/>
      <c r="V2" s="38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364"/>
      <c r="BD2" s="9"/>
      <c r="BE2" s="9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85"/>
      <c r="BQ2" s="383"/>
      <c r="BR2" s="383"/>
      <c r="BS2" s="383"/>
      <c r="BT2" s="385"/>
      <c r="BU2" s="385"/>
      <c r="BV2" s="385"/>
      <c r="BW2" s="385"/>
      <c r="BX2" s="385"/>
      <c r="BY2" s="385"/>
      <c r="BZ2" s="385"/>
      <c r="CA2" s="385"/>
      <c r="CB2" s="385"/>
      <c r="CC2" s="385"/>
      <c r="CD2" s="385"/>
      <c r="CE2" s="385"/>
      <c r="CF2" s="385"/>
      <c r="CG2" s="385"/>
      <c r="CH2" s="385"/>
      <c r="CJ2" s="385"/>
      <c r="CK2" s="385"/>
      <c r="CL2" s="385"/>
      <c r="CM2" s="385"/>
      <c r="CN2" s="385"/>
      <c r="CO2" s="385"/>
      <c r="CP2" s="385"/>
      <c r="CQ2" s="385"/>
      <c r="CR2" s="385"/>
      <c r="CS2" s="385"/>
      <c r="CT2" s="385"/>
      <c r="CU2" s="385"/>
      <c r="CV2" s="385"/>
      <c r="CW2" s="385"/>
      <c r="CX2" s="385"/>
    </row>
    <row r="3" spans="1:113" s="2" customFormat="1" ht="5.2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4"/>
      <c r="R3" s="84"/>
      <c r="S3" s="84"/>
      <c r="T3" s="84"/>
      <c r="U3" s="84"/>
      <c r="V3" s="380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85"/>
      <c r="BQ3" s="383"/>
      <c r="BR3" s="383"/>
      <c r="BS3" s="383"/>
      <c r="BT3" s="385"/>
      <c r="BU3" s="385"/>
      <c r="BV3" s="385"/>
      <c r="BW3" s="385"/>
      <c r="BX3" s="385"/>
      <c r="BY3" s="385"/>
      <c r="BZ3" s="385"/>
      <c r="CA3" s="385"/>
      <c r="CB3" s="385"/>
      <c r="CC3" s="385"/>
      <c r="CD3" s="385"/>
      <c r="CE3" s="385"/>
      <c r="CF3" s="385"/>
      <c r="CG3" s="385"/>
      <c r="CH3" s="385"/>
      <c r="CJ3" s="385"/>
      <c r="CK3" s="385"/>
      <c r="CL3" s="385"/>
      <c r="CM3" s="385"/>
      <c r="CN3" s="385"/>
      <c r="CO3" s="385"/>
      <c r="CP3" s="385"/>
      <c r="CQ3" s="385"/>
      <c r="CR3" s="385"/>
      <c r="CS3" s="385"/>
      <c r="CT3" s="385"/>
      <c r="CU3" s="385"/>
      <c r="CV3" s="385"/>
      <c r="CW3" s="385"/>
      <c r="CX3" s="385"/>
    </row>
    <row r="4" spans="1:113" s="2" customFormat="1" ht="18.75" x14ac:dyDescent="0.3">
      <c r="A4" s="1"/>
      <c r="B4" s="15" t="s">
        <v>442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7"/>
      <c r="S4" s="17"/>
      <c r="T4" s="17"/>
      <c r="U4" s="17"/>
      <c r="V4" s="386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387"/>
      <c r="AY4" s="387"/>
      <c r="AZ4" s="388"/>
      <c r="BA4" s="388"/>
      <c r="BB4" s="388"/>
      <c r="BC4" s="388"/>
      <c r="BD4" s="387"/>
      <c r="BE4" s="387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75"/>
      <c r="BR4" s="375"/>
      <c r="BS4" s="375"/>
      <c r="BT4" s="388"/>
      <c r="BU4" s="388"/>
      <c r="BV4" s="387"/>
      <c r="BW4" s="387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"/>
      <c r="CJ4" s="388"/>
      <c r="CK4" s="388"/>
      <c r="CL4" s="387"/>
      <c r="CM4" s="387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</row>
    <row r="5" spans="1:113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80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64"/>
      <c r="AY5" s="390"/>
      <c r="AZ5" s="391"/>
      <c r="BA5" s="391"/>
      <c r="BB5" s="392"/>
      <c r="BC5" s="391"/>
      <c r="BD5" s="364"/>
      <c r="BE5" s="364"/>
      <c r="BF5" s="393"/>
      <c r="BG5" s="393"/>
      <c r="BH5" s="393"/>
      <c r="BI5" s="393"/>
      <c r="BJ5" s="393"/>
      <c r="BK5" s="393"/>
      <c r="BL5" s="393"/>
      <c r="BM5" s="393"/>
      <c r="BN5" s="393"/>
      <c r="BO5" s="393"/>
      <c r="BP5" s="393"/>
      <c r="BQ5" s="375"/>
      <c r="BR5" s="375"/>
      <c r="BS5" s="375"/>
      <c r="BT5" s="392"/>
      <c r="BU5" s="391"/>
      <c r="BV5" s="364"/>
      <c r="BW5" s="364"/>
      <c r="BX5" s="393"/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"/>
      <c r="CJ5" s="392"/>
      <c r="CK5" s="391"/>
      <c r="CL5" s="364"/>
      <c r="CM5" s="364"/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</row>
    <row r="6" spans="1:113" s="2" customForma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0"/>
      <c r="W6" s="394" t="s">
        <v>443</v>
      </c>
      <c r="X6" s="3">
        <f>GAB_EN!T8</f>
        <v>2016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64"/>
      <c r="AY6" s="364"/>
      <c r="AZ6" s="391"/>
      <c r="BA6" s="391"/>
      <c r="BB6" s="392"/>
      <c r="BC6" s="391"/>
      <c r="BD6" s="364"/>
      <c r="BE6" s="364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75"/>
      <c r="BR6" s="375"/>
      <c r="BS6" s="375"/>
      <c r="BT6" s="392"/>
      <c r="BU6" s="391"/>
      <c r="BV6" s="364"/>
      <c r="BW6" s="364"/>
      <c r="BX6" s="393"/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"/>
      <c r="CJ6" s="392"/>
      <c r="CK6" s="391"/>
      <c r="CL6" s="364"/>
      <c r="CM6" s="364"/>
      <c r="CN6" s="393"/>
      <c r="CO6" s="393"/>
      <c r="CP6" s="393"/>
      <c r="CQ6" s="393"/>
      <c r="CR6" s="393"/>
      <c r="CS6" s="393"/>
      <c r="CT6" s="393"/>
      <c r="CU6" s="393"/>
      <c r="CV6" s="393"/>
      <c r="CW6" s="393"/>
      <c r="CX6" s="39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113" s="2" customForma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0"/>
      <c r="W7" s="3"/>
      <c r="X7" s="395" t="str">
        <f>VLOOKUP(GAB_EN!$V$6,[1]Parametres!$G$2:$M$55,3,0)</f>
        <v>Gabon</v>
      </c>
      <c r="Y7" s="395" t="str">
        <f>VLOOKUP(GAB_EN!$V$6,[1]Parametres!$G$2:$M$55,7,0)</f>
        <v>Afrique Centrale</v>
      </c>
      <c r="Z7" s="395" t="s">
        <v>444</v>
      </c>
      <c r="AA7" s="39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64"/>
      <c r="AY7" s="364"/>
      <c r="AZ7" s="391"/>
      <c r="BA7" s="391"/>
      <c r="BB7" s="392"/>
      <c r="BC7" s="391"/>
      <c r="BD7" s="364"/>
      <c r="BE7" s="364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75"/>
      <c r="BR7" s="375"/>
      <c r="BS7" s="375"/>
      <c r="BT7" s="392"/>
      <c r="BU7" s="391"/>
      <c r="BV7" s="364"/>
      <c r="BW7" s="364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"/>
      <c r="CJ7" s="392"/>
      <c r="CK7" s="391"/>
      <c r="CL7" s="364"/>
      <c r="CM7" s="364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</row>
    <row r="8" spans="1:113" s="2" customForma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96"/>
      <c r="W8" s="3" t="s">
        <v>445</v>
      </c>
      <c r="X8" s="397">
        <f>GAB_EN!V8</f>
        <v>-6.7835003137588501E-2</v>
      </c>
      <c r="Y8" s="397">
        <f>GAB_EN!W8</f>
        <v>-1.0843071436796055</v>
      </c>
      <c r="Z8" s="397">
        <f>GAB_EN!X8</f>
        <v>-0.66741195688438093</v>
      </c>
      <c r="AA8" s="3"/>
      <c r="AB8" s="397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64"/>
      <c r="AY8" s="364"/>
      <c r="AZ8" s="391"/>
      <c r="BA8" s="391"/>
      <c r="BB8" s="392"/>
      <c r="BC8" s="391"/>
      <c r="BD8" s="364"/>
      <c r="BE8" s="364"/>
      <c r="BF8" s="393"/>
      <c r="BG8" s="393"/>
      <c r="BH8" s="393"/>
      <c r="BI8" s="393"/>
      <c r="BJ8" s="393"/>
      <c r="BK8" s="393"/>
      <c r="BL8" s="393"/>
      <c r="BM8" s="393"/>
      <c r="BN8" s="393"/>
      <c r="BO8" s="393"/>
      <c r="BP8" s="393"/>
      <c r="BQ8" s="375"/>
      <c r="BR8" s="375"/>
      <c r="BS8" s="375"/>
      <c r="BT8" s="392"/>
      <c r="BU8" s="391"/>
      <c r="BV8" s="364"/>
      <c r="BW8" s="364"/>
      <c r="BX8" s="393"/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"/>
      <c r="CJ8" s="392"/>
      <c r="CK8" s="391"/>
      <c r="CL8" s="364"/>
      <c r="CM8" s="364"/>
      <c r="CN8" s="393"/>
      <c r="CO8" s="393"/>
      <c r="CP8" s="393"/>
      <c r="CQ8" s="393"/>
      <c r="CR8" s="393"/>
      <c r="CS8" s="393"/>
      <c r="CT8" s="393"/>
      <c r="CU8" s="393"/>
      <c r="CV8" s="393"/>
      <c r="CW8" s="393"/>
      <c r="CX8" s="39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</row>
    <row r="9" spans="1:113" s="2" customForma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96"/>
      <c r="W9" s="3" t="s">
        <v>446</v>
      </c>
      <c r="X9" s="397">
        <f>GAB_EN!V9</f>
        <v>-0.58434921503067005</v>
      </c>
      <c r="Y9" s="397">
        <f>GAB_EN!W9</f>
        <v>-0.89931138776815922</v>
      </c>
      <c r="Z9" s="397">
        <f>GAB_EN!X9</f>
        <v>-0.72180716967624126</v>
      </c>
      <c r="AA9" s="3"/>
      <c r="AB9" s="397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64"/>
      <c r="AY9" s="364"/>
      <c r="AZ9" s="391"/>
      <c r="BA9" s="391"/>
      <c r="BB9" s="392"/>
      <c r="BC9" s="391"/>
      <c r="BD9" s="364"/>
      <c r="BE9" s="364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75"/>
      <c r="BR9" s="375"/>
      <c r="BS9" s="375"/>
      <c r="BT9" s="392"/>
      <c r="BU9" s="391"/>
      <c r="BV9" s="364"/>
      <c r="BW9" s="364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"/>
      <c r="CJ9" s="392"/>
      <c r="CK9" s="391"/>
      <c r="CL9" s="364"/>
      <c r="CM9" s="364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2" customFormat="1" ht="14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96"/>
      <c r="W10" s="3" t="s">
        <v>447</v>
      </c>
      <c r="X10" s="397">
        <f>GAB_EN!V10</f>
        <v>-0.96430021524429299</v>
      </c>
      <c r="Y10" s="397">
        <f>GAB_EN!W10</f>
        <v>-1.0734259165250337</v>
      </c>
      <c r="Z10" s="397">
        <f>GAB_EN!X10</f>
        <v>-0.57567698984510352</v>
      </c>
      <c r="AA10" s="3"/>
      <c r="AB10" s="397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64"/>
      <c r="AY10" s="364"/>
      <c r="AZ10" s="391"/>
      <c r="BA10" s="391"/>
      <c r="BB10" s="392"/>
      <c r="BC10" s="391"/>
      <c r="BD10" s="364"/>
      <c r="BE10" s="364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75"/>
      <c r="BR10" s="375"/>
      <c r="BS10" s="375"/>
      <c r="BT10" s="392"/>
      <c r="BU10" s="391"/>
      <c r="BV10" s="364"/>
      <c r="BW10" s="364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"/>
      <c r="CJ10" s="392"/>
      <c r="CK10" s="391"/>
      <c r="CL10" s="364"/>
      <c r="CM10" s="364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x14ac:dyDescent="0.2">
      <c r="AZ11" s="391"/>
      <c r="BA11" s="391"/>
      <c r="BB11" s="392"/>
      <c r="BC11" s="391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8"/>
      <c r="BQ11" s="372"/>
      <c r="BR11" s="372"/>
      <c r="BS11" s="372"/>
      <c r="BT11" s="399"/>
      <c r="BU11" s="400"/>
      <c r="BV11" s="369"/>
      <c r="BW11" s="369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25"/>
      <c r="CJ11" s="399"/>
      <c r="CK11" s="400"/>
      <c r="CL11" s="369"/>
      <c r="CM11" s="369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</row>
    <row r="12" spans="1:113" x14ac:dyDescent="0.2">
      <c r="AZ12" s="391"/>
      <c r="BA12" s="391"/>
      <c r="BB12" s="392"/>
      <c r="BC12" s="391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8"/>
      <c r="BQ12" s="372"/>
      <c r="BR12" s="372"/>
      <c r="BS12" s="372"/>
      <c r="BT12" s="399"/>
      <c r="BU12" s="400"/>
      <c r="BV12" s="369"/>
      <c r="BW12" s="369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8"/>
      <c r="CI12" s="325"/>
      <c r="CJ12" s="399"/>
      <c r="CK12" s="400"/>
      <c r="CL12" s="369"/>
      <c r="CM12" s="369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8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</row>
    <row r="13" spans="1:113" x14ac:dyDescent="0.2">
      <c r="AZ13" s="391"/>
      <c r="BA13" s="391"/>
      <c r="BB13" s="392"/>
      <c r="BC13" s="391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8"/>
      <c r="BQ13" s="372"/>
      <c r="BR13" s="372"/>
      <c r="BS13" s="372"/>
      <c r="BT13" s="399"/>
      <c r="BU13" s="400"/>
      <c r="BV13" s="369"/>
      <c r="BW13" s="369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25"/>
      <c r="CJ13" s="399"/>
      <c r="CK13" s="400"/>
      <c r="CL13" s="369"/>
      <c r="CM13" s="369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</row>
    <row r="14" spans="1:113" x14ac:dyDescent="0.2">
      <c r="W14" s="394" t="s">
        <v>448</v>
      </c>
      <c r="AZ14" s="391"/>
      <c r="BA14" s="391"/>
      <c r="BB14" s="392"/>
      <c r="BC14" s="391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8"/>
      <c r="BQ14" s="372"/>
      <c r="BR14" s="372"/>
      <c r="BS14" s="372"/>
      <c r="BT14" s="399"/>
      <c r="BU14" s="400"/>
      <c r="BV14" s="369"/>
      <c r="BW14" s="369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25"/>
      <c r="CJ14" s="399"/>
      <c r="CK14" s="400"/>
      <c r="CL14" s="369"/>
      <c r="CM14" s="369"/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</row>
    <row r="15" spans="1:113" x14ac:dyDescent="0.2">
      <c r="X15" s="401">
        <f>GAB_EN!V15</f>
        <v>2010</v>
      </c>
      <c r="Y15" s="401">
        <f>GAB_EN!W15</f>
        <v>2011</v>
      </c>
      <c r="Z15" s="401">
        <f>GAB_EN!X15</f>
        <v>2012</v>
      </c>
      <c r="AA15" s="401">
        <f>GAB_EN!Y15</f>
        <v>2013</v>
      </c>
      <c r="AB15" s="401">
        <f>GAB_EN!Z15</f>
        <v>2014</v>
      </c>
      <c r="AC15" s="401">
        <f>GAB_EN!AA15</f>
        <v>2015</v>
      </c>
      <c r="AD15" s="401">
        <f>GAB_EN!AB15</f>
        <v>2016</v>
      </c>
      <c r="AE15" s="401">
        <f>GAB_EN!AC15</f>
        <v>2017</v>
      </c>
      <c r="AF15" s="401">
        <f>GAB_EN!AD15</f>
        <v>2018</v>
      </c>
      <c r="AZ15" s="391"/>
      <c r="BA15" s="391"/>
      <c r="BB15" s="392"/>
      <c r="BC15" s="391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8"/>
      <c r="BQ15" s="372"/>
      <c r="BR15" s="372"/>
      <c r="BS15" s="372"/>
      <c r="BT15" s="399"/>
      <c r="BU15" s="400"/>
      <c r="BV15" s="369"/>
      <c r="BW15" s="369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25"/>
      <c r="CJ15" s="399"/>
      <c r="CK15" s="400"/>
      <c r="CL15" s="369"/>
      <c r="CM15" s="369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8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</row>
    <row r="16" spans="1:113" x14ac:dyDescent="0.2">
      <c r="W16" s="145" t="str">
        <f>VLOOKUP(GAB_EN!$V$6,[1]Parametres!$G$2:$M$55,7,0)</f>
        <v>Afrique Centrale</v>
      </c>
      <c r="X16" s="30">
        <f>GAB_EN!V16</f>
        <v>9.2534701943591404</v>
      </c>
      <c r="Y16" s="30">
        <f>GAB_EN!W16</f>
        <v>5.0318722907607301</v>
      </c>
      <c r="Z16" s="30">
        <f>GAB_EN!X16</f>
        <v>5.1040408345978925</v>
      </c>
      <c r="AA16" s="30">
        <f>GAB_EN!Y16</f>
        <v>5.7712196735608607</v>
      </c>
      <c r="AB16" s="30">
        <f>GAB_EN!Z16</f>
        <v>6.0867325937860164</v>
      </c>
      <c r="AC16" s="30">
        <f>GAB_EN!AA16</f>
        <v>3.1649869827464228</v>
      </c>
      <c r="AD16" s="30">
        <f>GAB_EN!AB16</f>
        <v>0.41978292272871948</v>
      </c>
      <c r="AE16" s="30">
        <f>GAB_EN!AC16</f>
        <v>2.6924912418320393</v>
      </c>
      <c r="AF16" s="30">
        <f>GAB_EN!AD16</f>
        <v>3.4461309463438456</v>
      </c>
      <c r="AZ16" s="391"/>
      <c r="BA16" s="391"/>
      <c r="BB16" s="392"/>
      <c r="BC16" s="391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8"/>
      <c r="BQ16" s="372"/>
      <c r="BR16" s="372"/>
      <c r="BS16" s="372"/>
      <c r="BT16" s="399"/>
      <c r="BU16" s="400"/>
      <c r="BV16" s="369"/>
      <c r="BW16" s="369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25"/>
      <c r="CJ16" s="399"/>
      <c r="CK16" s="400"/>
      <c r="CL16" s="369"/>
      <c r="CM16" s="369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</row>
    <row r="17" spans="2:113" x14ac:dyDescent="0.2">
      <c r="W17" s="3" t="s">
        <v>444</v>
      </c>
      <c r="X17" s="30">
        <f>GAB_EN!V17</f>
        <v>5.8054653492427404</v>
      </c>
      <c r="Y17" s="30">
        <f>GAB_EN!W17</f>
        <v>2.9453145149029436</v>
      </c>
      <c r="Z17" s="30">
        <f>GAB_EN!X17</f>
        <v>7.2816673449104714</v>
      </c>
      <c r="AA17" s="30">
        <f>GAB_EN!Y17</f>
        <v>3.5629747524254656</v>
      </c>
      <c r="AB17" s="30">
        <f>GAB_EN!Z17</f>
        <v>3.7153877340979906</v>
      </c>
      <c r="AC17" s="30">
        <f>GAB_EN!AA17</f>
        <v>3.3887961138750606</v>
      </c>
      <c r="AD17" s="30">
        <f>GAB_EN!AB17</f>
        <v>2.2705075128653478</v>
      </c>
      <c r="AE17" s="30">
        <f>GAB_EN!AC17</f>
        <v>3.7141867586121711</v>
      </c>
      <c r="AF17" s="30">
        <f>GAB_EN!AD17</f>
        <v>3.8232551034901787</v>
      </c>
      <c r="AZ17" s="391"/>
      <c r="BA17" s="391"/>
      <c r="BB17" s="392"/>
      <c r="BC17" s="391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8"/>
      <c r="BQ17" s="372"/>
      <c r="BR17" s="372"/>
      <c r="BS17" s="372"/>
      <c r="BT17" s="399"/>
      <c r="BU17" s="400"/>
      <c r="BV17" s="369"/>
      <c r="BW17" s="369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25"/>
      <c r="CJ17" s="399"/>
      <c r="CK17" s="400"/>
      <c r="CL17" s="369"/>
      <c r="CM17" s="369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8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</row>
    <row r="18" spans="2:113" x14ac:dyDescent="0.2">
      <c r="V18" s="396"/>
      <c r="W18" s="145" t="str">
        <f>VLOOKUP(GAB_EN!$V$6,[1]Parametres!$G$2:$M$55,3,0)</f>
        <v>Gabon</v>
      </c>
      <c r="X18" s="30">
        <f>GAB_EN!V18</f>
        <v>6.2704105862510602</v>
      </c>
      <c r="Y18" s="30">
        <f>GAB_EN!W18</f>
        <v>7.0917533413981744</v>
      </c>
      <c r="Z18" s="30">
        <f>GAB_EN!X18</f>
        <v>5.2510769186405497</v>
      </c>
      <c r="AA18" s="30">
        <f>GAB_EN!Y18</f>
        <v>5.5169942273081745</v>
      </c>
      <c r="AB18" s="30">
        <f>GAB_EN!Z18</f>
        <v>4.4352827787949423</v>
      </c>
      <c r="AC18" s="30">
        <f>GAB_EN!AA18</f>
        <v>3.8785227369339879</v>
      </c>
      <c r="AD18" s="30">
        <f>GAB_EN!AB18</f>
        <v>2.0818599027031723</v>
      </c>
      <c r="AE18" s="30">
        <f>GAB_EN!AC18</f>
        <v>0.81989063166054166</v>
      </c>
      <c r="AF18" s="30">
        <f>GAB_EN!AD18</f>
        <v>2.6871760531289084</v>
      </c>
      <c r="AX18" s="389"/>
      <c r="AY18" s="389"/>
      <c r="AZ18" s="389"/>
      <c r="BA18" s="389"/>
      <c r="BB18" s="392"/>
      <c r="BC18" s="391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8"/>
      <c r="BQ18" s="372"/>
      <c r="BR18" s="372"/>
      <c r="BS18" s="372"/>
      <c r="BT18" s="399"/>
      <c r="BU18" s="400"/>
      <c r="BV18" s="402"/>
      <c r="BW18" s="369"/>
      <c r="BX18" s="398"/>
      <c r="BY18" s="398"/>
      <c r="BZ18" s="398"/>
      <c r="CA18" s="398"/>
      <c r="CB18" s="398"/>
      <c r="CC18" s="398"/>
      <c r="CD18" s="398"/>
      <c r="CE18" s="398"/>
      <c r="CF18" s="398"/>
      <c r="CG18" s="398"/>
      <c r="CH18" s="398"/>
      <c r="CI18" s="325"/>
      <c r="CJ18" s="399"/>
      <c r="CK18" s="400"/>
      <c r="CL18" s="402"/>
      <c r="CM18" s="369"/>
      <c r="CN18" s="398"/>
      <c r="CO18" s="398"/>
      <c r="CP18" s="398"/>
      <c r="CQ18" s="398"/>
      <c r="CR18" s="398"/>
      <c r="CS18" s="398"/>
      <c r="CT18" s="398"/>
      <c r="CU18" s="398"/>
      <c r="CV18" s="398"/>
      <c r="CW18" s="398"/>
      <c r="CX18" s="398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</row>
    <row r="19" spans="2:113" x14ac:dyDescent="0.2">
      <c r="BB19" s="392"/>
      <c r="BC19" s="391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8"/>
      <c r="BQ19" s="372"/>
      <c r="BR19" s="372"/>
      <c r="BS19" s="372"/>
      <c r="BT19" s="399"/>
      <c r="BU19" s="400"/>
      <c r="BV19" s="402"/>
      <c r="BW19" s="369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25"/>
      <c r="CJ19" s="399"/>
      <c r="CK19" s="400"/>
      <c r="CL19" s="402"/>
      <c r="CM19" s="369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8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</row>
    <row r="20" spans="2:113" x14ac:dyDescent="0.2">
      <c r="W20" s="394" t="s">
        <v>449</v>
      </c>
      <c r="BB20" s="392"/>
      <c r="BC20" s="391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8"/>
      <c r="BQ20" s="372"/>
      <c r="BR20" s="372"/>
      <c r="BS20" s="372"/>
      <c r="BT20" s="399"/>
      <c r="BU20" s="400"/>
      <c r="BV20" s="402"/>
      <c r="BW20" s="369"/>
      <c r="BX20" s="398"/>
      <c r="BY20" s="398"/>
      <c r="BZ20" s="398"/>
      <c r="CA20" s="398"/>
      <c r="CB20" s="398"/>
      <c r="CC20" s="398"/>
      <c r="CD20" s="398"/>
      <c r="CE20" s="398"/>
      <c r="CF20" s="398"/>
      <c r="CG20" s="398"/>
      <c r="CH20" s="398"/>
      <c r="CI20" s="325"/>
      <c r="CJ20" s="399"/>
      <c r="CK20" s="400"/>
      <c r="CL20" s="402"/>
      <c r="CM20" s="369"/>
      <c r="CN20" s="398"/>
      <c r="CO20" s="398"/>
      <c r="CP20" s="398"/>
      <c r="CQ20" s="398"/>
      <c r="CR20" s="398"/>
      <c r="CS20" s="398"/>
      <c r="CT20" s="398"/>
      <c r="CU20" s="398"/>
      <c r="CV20" s="398"/>
      <c r="CW20" s="398"/>
      <c r="CX20" s="398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</row>
    <row r="21" spans="2:113" x14ac:dyDescent="0.2">
      <c r="B21" s="31"/>
      <c r="J21" s="31"/>
      <c r="X21" s="401">
        <f>GAB_EN!V35</f>
        <v>2010</v>
      </c>
      <c r="Y21" s="401">
        <f>GAB_EN!W35</f>
        <v>2011</v>
      </c>
      <c r="Z21" s="401">
        <f>GAB_EN!X35</f>
        <v>2012</v>
      </c>
      <c r="AA21" s="401">
        <f>GAB_EN!Y35</f>
        <v>2013</v>
      </c>
      <c r="AB21" s="401">
        <f>GAB_EN!Z35</f>
        <v>2014</v>
      </c>
      <c r="AC21" s="401">
        <f>GAB_EN!AA35</f>
        <v>2015</v>
      </c>
      <c r="AD21" s="401">
        <f>GAB_EN!AB35</f>
        <v>2016</v>
      </c>
      <c r="AE21" s="401">
        <f>GAB_EN!AC35</f>
        <v>2017</v>
      </c>
      <c r="AF21" s="401">
        <f>GAB_EN!AD35</f>
        <v>2018</v>
      </c>
      <c r="BB21" s="392"/>
      <c r="BC21" s="391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8"/>
      <c r="BQ21" s="372"/>
      <c r="BR21" s="372"/>
      <c r="BS21" s="372"/>
      <c r="BT21" s="399"/>
      <c r="BU21" s="400"/>
      <c r="BV21" s="369"/>
      <c r="BW21" s="369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25"/>
      <c r="CJ21" s="399"/>
      <c r="CK21" s="400"/>
      <c r="CL21" s="369"/>
      <c r="CM21" s="369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</row>
    <row r="22" spans="2:113" x14ac:dyDescent="0.2">
      <c r="B22" s="31"/>
      <c r="J22" s="31"/>
      <c r="W22" s="145" t="str">
        <f>VLOOKUP(GAB_EN!$V$6,[1]Parametres!$G$2:$M$55,7,0)</f>
        <v>Afrique Centrale</v>
      </c>
      <c r="X22" s="30">
        <f>GAB_EN!V36</f>
        <v>11.291726696779868</v>
      </c>
      <c r="Y22" s="30">
        <f>GAB_EN!W36</f>
        <v>9.663167159264475</v>
      </c>
      <c r="Z22" s="30">
        <f>GAB_EN!X36</f>
        <v>10.454244377761214</v>
      </c>
      <c r="AA22" s="30">
        <f>GAB_EN!Y36</f>
        <v>7.6211298646751136</v>
      </c>
      <c r="AB22" s="30">
        <f>GAB_EN!Z36</f>
        <v>7.2909980098254445</v>
      </c>
      <c r="AC22" s="30">
        <f>GAB_EN!AA36</f>
        <v>8.2308928663207936</v>
      </c>
      <c r="AD22" s="30">
        <f>GAB_EN!AB36</f>
        <v>12.755787965653331</v>
      </c>
      <c r="AE22" s="30">
        <f>GAB_EN!AC36</f>
        <v>13.007144376862856</v>
      </c>
      <c r="AF22" s="30">
        <f>GAB_EN!AD36</f>
        <v>10.985944023464667</v>
      </c>
      <c r="BB22" s="392"/>
      <c r="BC22" s="391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8"/>
      <c r="BQ22" s="372"/>
      <c r="BR22" s="372"/>
      <c r="BS22" s="372"/>
      <c r="BT22" s="399"/>
      <c r="BU22" s="400"/>
      <c r="BV22" s="369"/>
      <c r="BW22" s="369"/>
      <c r="BX22" s="398"/>
      <c r="BY22" s="398"/>
      <c r="BZ22" s="398"/>
      <c r="CA22" s="398"/>
      <c r="CB22" s="398"/>
      <c r="CC22" s="398"/>
      <c r="CD22" s="398"/>
      <c r="CE22" s="398"/>
      <c r="CF22" s="398"/>
      <c r="CG22" s="398"/>
      <c r="CH22" s="398"/>
      <c r="CI22" s="325"/>
      <c r="CJ22" s="399"/>
      <c r="CK22" s="400"/>
      <c r="CL22" s="369"/>
      <c r="CM22" s="369"/>
      <c r="CN22" s="398"/>
      <c r="CO22" s="398"/>
      <c r="CP22" s="398"/>
      <c r="CQ22" s="398"/>
      <c r="CR22" s="398"/>
      <c r="CS22" s="398"/>
      <c r="CT22" s="398"/>
      <c r="CU22" s="398"/>
      <c r="CV22" s="398"/>
      <c r="CW22" s="398"/>
      <c r="CX22" s="398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/>
    </row>
    <row r="23" spans="2:113" x14ac:dyDescent="0.2">
      <c r="W23" s="3" t="s">
        <v>444</v>
      </c>
      <c r="X23" s="30">
        <f>GAB_EN!V37</f>
        <v>6.0837531748016982</v>
      </c>
      <c r="Y23" s="30">
        <f>GAB_EN!W37</f>
        <v>9.0927703330882395</v>
      </c>
      <c r="Z23" s="30">
        <f>GAB_EN!X37</f>
        <v>9.2004159188312507</v>
      </c>
      <c r="AA23" s="30">
        <f>GAB_EN!Y37</f>
        <v>6.7167675045573638</v>
      </c>
      <c r="AB23" s="30">
        <f>GAB_EN!Z37</f>
        <v>7.071393516988711</v>
      </c>
      <c r="AC23" s="30">
        <f>GAB_EN!AA37</f>
        <v>7.3628088329528385</v>
      </c>
      <c r="AD23" s="30">
        <f>GAB_EN!AB37</f>
        <v>10.031100843010798</v>
      </c>
      <c r="AE23" s="30">
        <f>GAB_EN!AC37</f>
        <v>12.744276682105316</v>
      </c>
      <c r="AF23" s="30">
        <f>GAB_EN!AD37</f>
        <v>11.008521747089439</v>
      </c>
      <c r="BB23" s="392"/>
      <c r="BC23" s="391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8"/>
      <c r="BQ23" s="372"/>
      <c r="BR23" s="372"/>
      <c r="BS23" s="372"/>
      <c r="BT23" s="399"/>
      <c r="BU23" s="400"/>
      <c r="BV23" s="369"/>
      <c r="BW23" s="369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25"/>
      <c r="CJ23" s="399"/>
      <c r="CK23" s="400"/>
      <c r="CL23" s="369"/>
      <c r="CM23" s="369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8"/>
      <c r="CY23" s="325"/>
      <c r="CZ23" s="325"/>
      <c r="DA23" s="325"/>
      <c r="DB23" s="325"/>
      <c r="DC23" s="325"/>
      <c r="DD23" s="325"/>
      <c r="DE23" s="325"/>
      <c r="DF23" s="325"/>
      <c r="DG23" s="325"/>
      <c r="DH23" s="325"/>
      <c r="DI23" s="325"/>
    </row>
    <row r="24" spans="2:113" x14ac:dyDescent="0.2">
      <c r="B24" s="31"/>
      <c r="I24" s="31"/>
      <c r="V24" s="396"/>
      <c r="W24" s="145" t="str">
        <f>VLOOKUP(GAB_EN!$V$6,[1]Parametres!$G$2:$M$55,3,0)</f>
        <v>Gabon</v>
      </c>
      <c r="X24" s="30">
        <f>GAB_EN!V38</f>
        <v>1.4470732942616849</v>
      </c>
      <c r="Y24" s="30">
        <f>GAB_EN!W38</f>
        <v>1.2623921260969126</v>
      </c>
      <c r="Z24" s="30">
        <f>GAB_EN!X38</f>
        <v>2.6834765459921215</v>
      </c>
      <c r="AA24" s="30">
        <f>GAB_EN!Y38</f>
        <v>0.48014267096520769</v>
      </c>
      <c r="AB24" s="30">
        <f>GAB_EN!Z38</f>
        <v>4.5122533961364724</v>
      </c>
      <c r="AC24" s="30">
        <f>GAB_EN!AA38</f>
        <v>-0.14323699542765667</v>
      </c>
      <c r="AD24" s="30">
        <f>GAB_EN!AB38</f>
        <v>2.086340992164736</v>
      </c>
      <c r="AE24" s="30">
        <f>GAB_EN!AC38</f>
        <v>3.0154141511465724</v>
      </c>
      <c r="AF24" s="30">
        <f>GAB_EN!AD38</f>
        <v>2.6972200503893049</v>
      </c>
      <c r="BB24" s="392"/>
      <c r="BC24" s="391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8"/>
      <c r="BQ24" s="372"/>
      <c r="BR24" s="372"/>
      <c r="BS24" s="372"/>
      <c r="BT24" s="399"/>
      <c r="BU24" s="400"/>
      <c r="BV24" s="369"/>
      <c r="BW24" s="369"/>
      <c r="BX24" s="398"/>
      <c r="BY24" s="398"/>
      <c r="BZ24" s="398"/>
      <c r="CA24" s="398"/>
      <c r="CB24" s="398"/>
      <c r="CC24" s="398"/>
      <c r="CD24" s="398"/>
      <c r="CE24" s="398"/>
      <c r="CF24" s="398"/>
      <c r="CG24" s="398"/>
      <c r="CH24" s="398"/>
      <c r="CI24" s="325"/>
      <c r="CJ24" s="399"/>
      <c r="CK24" s="400"/>
      <c r="CL24" s="369"/>
      <c r="CM24" s="369"/>
      <c r="CN24" s="398"/>
      <c r="CO24" s="398"/>
      <c r="CP24" s="398"/>
      <c r="CQ24" s="398"/>
      <c r="CR24" s="398"/>
      <c r="CS24" s="398"/>
      <c r="CT24" s="398"/>
      <c r="CU24" s="398"/>
      <c r="CV24" s="398"/>
      <c r="CW24" s="398"/>
      <c r="CX24" s="398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</row>
    <row r="25" spans="2:113" x14ac:dyDescent="0.2">
      <c r="B25" s="31"/>
      <c r="I25" s="31"/>
      <c r="BB25" s="392"/>
      <c r="BC25" s="391"/>
      <c r="BF25" s="393"/>
      <c r="BG25" s="393"/>
      <c r="BH25" s="393"/>
      <c r="BI25" s="393"/>
      <c r="BJ25" s="393"/>
      <c r="BK25" s="393"/>
      <c r="BL25" s="393"/>
      <c r="BM25" s="393"/>
      <c r="BN25" s="393"/>
      <c r="BO25" s="393"/>
      <c r="BP25" s="398"/>
      <c r="BQ25" s="372"/>
      <c r="BR25" s="372"/>
      <c r="BS25" s="372"/>
      <c r="BT25" s="399"/>
      <c r="BU25" s="400"/>
      <c r="BV25" s="369"/>
      <c r="BW25" s="369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25"/>
      <c r="CJ25" s="399"/>
      <c r="CK25" s="400"/>
      <c r="CL25" s="369"/>
      <c r="CM25" s="369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</row>
    <row r="26" spans="2:113" x14ac:dyDescent="0.2">
      <c r="B26" s="31" t="s">
        <v>450</v>
      </c>
      <c r="I26" s="31" t="s">
        <v>451</v>
      </c>
      <c r="BB26" s="392"/>
      <c r="BC26" s="391"/>
      <c r="BF26" s="393"/>
      <c r="BG26" s="393"/>
      <c r="BH26" s="393"/>
      <c r="BI26" s="393"/>
      <c r="BJ26" s="393"/>
      <c r="BK26" s="393"/>
      <c r="BL26" s="393"/>
      <c r="BM26" s="393"/>
      <c r="BN26" s="393"/>
      <c r="BO26" s="393"/>
      <c r="BP26" s="398"/>
      <c r="BQ26" s="372"/>
      <c r="BR26" s="372"/>
      <c r="BS26" s="372"/>
      <c r="BT26" s="399"/>
      <c r="BU26" s="400"/>
      <c r="BV26" s="369"/>
      <c r="BW26" s="369"/>
      <c r="BX26" s="398"/>
      <c r="BY26" s="398"/>
      <c r="BZ26" s="398"/>
      <c r="CA26" s="398"/>
      <c r="CB26" s="398"/>
      <c r="CC26" s="398"/>
      <c r="CD26" s="398"/>
      <c r="CE26" s="398"/>
      <c r="CF26" s="398"/>
      <c r="CG26" s="398"/>
      <c r="CH26" s="398"/>
      <c r="CI26" s="325"/>
      <c r="CJ26" s="399"/>
      <c r="CK26" s="400"/>
      <c r="CL26" s="369"/>
      <c r="CM26" s="369"/>
      <c r="CN26" s="398"/>
      <c r="CO26" s="398"/>
      <c r="CP26" s="398"/>
      <c r="CQ26" s="398"/>
      <c r="CR26" s="398"/>
      <c r="CS26" s="398"/>
      <c r="CT26" s="398"/>
      <c r="CU26" s="398"/>
      <c r="CV26" s="398"/>
      <c r="CW26" s="398"/>
      <c r="CX26" s="398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</row>
    <row r="27" spans="2:113" x14ac:dyDescent="0.2">
      <c r="X27" s="30"/>
      <c r="Y27" s="30"/>
      <c r="Z27" s="30"/>
      <c r="AA27" s="30"/>
      <c r="AB27" s="30"/>
      <c r="AC27" s="30"/>
      <c r="AD27" s="30"/>
      <c r="BB27" s="392"/>
      <c r="BC27" s="391"/>
      <c r="BF27" s="393"/>
      <c r="BG27" s="393"/>
      <c r="BH27" s="393"/>
      <c r="BI27" s="393"/>
      <c r="BJ27" s="393"/>
      <c r="BK27" s="393"/>
      <c r="BL27" s="393"/>
      <c r="BM27" s="393"/>
      <c r="BN27" s="393"/>
      <c r="BO27" s="393"/>
      <c r="BP27" s="398"/>
      <c r="BQ27" s="372"/>
      <c r="BR27" s="372"/>
      <c r="BS27" s="372"/>
      <c r="BT27" s="399"/>
      <c r="BU27" s="400"/>
      <c r="BV27" s="369"/>
      <c r="BW27" s="369"/>
      <c r="BX27" s="398"/>
      <c r="BY27" s="398"/>
      <c r="BZ27" s="398"/>
      <c r="CA27" s="398"/>
      <c r="CB27" s="398"/>
      <c r="CC27" s="398"/>
      <c r="CD27" s="398"/>
      <c r="CE27" s="398"/>
      <c r="CF27" s="398"/>
      <c r="CG27" s="398"/>
      <c r="CH27" s="398"/>
      <c r="CI27" s="325"/>
      <c r="CJ27" s="399"/>
      <c r="CK27" s="400"/>
      <c r="CL27" s="369"/>
      <c r="CM27" s="369"/>
      <c r="CN27" s="398"/>
      <c r="CO27" s="398"/>
      <c r="CP27" s="398"/>
      <c r="CQ27" s="398"/>
      <c r="CR27" s="398"/>
      <c r="CS27" s="398"/>
      <c r="CT27" s="398"/>
      <c r="CU27" s="398"/>
      <c r="CV27" s="398"/>
      <c r="CW27" s="398"/>
      <c r="CX27" s="398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</row>
    <row r="28" spans="2:113" x14ac:dyDescent="0.2">
      <c r="W28" s="394" t="s">
        <v>452</v>
      </c>
      <c r="BB28" s="392"/>
      <c r="BC28" s="391"/>
      <c r="BF28" s="393"/>
      <c r="BG28" s="393"/>
      <c r="BH28" s="393"/>
      <c r="BI28" s="393"/>
      <c r="BJ28" s="393"/>
      <c r="BK28" s="393"/>
      <c r="BL28" s="393"/>
      <c r="BM28" s="393"/>
      <c r="BN28" s="393"/>
      <c r="BO28" s="393"/>
      <c r="BP28" s="398"/>
      <c r="BQ28" s="372"/>
      <c r="BR28" s="372"/>
      <c r="BS28" s="372"/>
      <c r="BT28" s="399"/>
      <c r="BU28" s="400"/>
      <c r="BV28" s="369"/>
      <c r="BW28" s="369"/>
      <c r="BX28" s="398"/>
      <c r="BY28" s="398"/>
      <c r="BZ28" s="398"/>
      <c r="CA28" s="398"/>
      <c r="CB28" s="398"/>
      <c r="CC28" s="398"/>
      <c r="CD28" s="398"/>
      <c r="CE28" s="398"/>
      <c r="CF28" s="398"/>
      <c r="CG28" s="398"/>
      <c r="CH28" s="398"/>
      <c r="CI28" s="325"/>
      <c r="CJ28" s="399"/>
      <c r="CK28" s="400"/>
      <c r="CL28" s="369"/>
      <c r="CM28" s="369"/>
      <c r="CN28" s="398"/>
      <c r="CO28" s="398"/>
      <c r="CP28" s="398"/>
      <c r="CQ28" s="398"/>
      <c r="CR28" s="398"/>
      <c r="CS28" s="398"/>
      <c r="CT28" s="398"/>
      <c r="CU28" s="398"/>
      <c r="CV28" s="398"/>
      <c r="CW28" s="398"/>
      <c r="CX28" s="398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</row>
    <row r="29" spans="2:113" x14ac:dyDescent="0.2">
      <c r="X29" s="401">
        <f>GAB_EN!V45</f>
        <v>2010</v>
      </c>
      <c r="Y29" s="401">
        <f>GAB_EN!W45</f>
        <v>2011</v>
      </c>
      <c r="Z29" s="401">
        <f>GAB_EN!X45</f>
        <v>2012</v>
      </c>
      <c r="AA29" s="401">
        <f>GAB_EN!Y45</f>
        <v>2013</v>
      </c>
      <c r="AB29" s="401">
        <f>GAB_EN!Z45</f>
        <v>2014</v>
      </c>
      <c r="AC29" s="401">
        <f>GAB_EN!AA45</f>
        <v>2015</v>
      </c>
      <c r="AD29" s="401">
        <f>GAB_EN!AB45</f>
        <v>2016</v>
      </c>
      <c r="AE29" s="401">
        <f>GAB_EN!AC45</f>
        <v>2017</v>
      </c>
      <c r="AF29" s="401">
        <f>GAB_EN!AD45</f>
        <v>2018</v>
      </c>
      <c r="BB29" s="392"/>
      <c r="BC29" s="391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8"/>
      <c r="BQ29" s="372"/>
      <c r="BR29" s="372"/>
      <c r="BS29" s="372"/>
      <c r="BT29" s="399"/>
      <c r="BU29" s="400"/>
      <c r="BV29" s="369"/>
      <c r="BW29" s="369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25"/>
      <c r="CJ29" s="399"/>
      <c r="CK29" s="400"/>
      <c r="CL29" s="369"/>
      <c r="CM29" s="369"/>
      <c r="CN29" s="398"/>
      <c r="CO29" s="398"/>
      <c r="CP29" s="398"/>
      <c r="CQ29" s="398"/>
      <c r="CR29" s="398"/>
      <c r="CS29" s="398"/>
      <c r="CT29" s="398"/>
      <c r="CU29" s="398"/>
      <c r="CV29" s="398"/>
      <c r="CW29" s="398"/>
      <c r="CX29" s="398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</row>
    <row r="30" spans="2:113" x14ac:dyDescent="0.2">
      <c r="W30" s="3" t="str">
        <f>W24 &amp; ": Total revenue (dons exclus) en % du PIB"</f>
        <v>Gabon: Total revenue (dons exclus) en % du PIB</v>
      </c>
      <c r="X30" s="30">
        <f>GAB_EN!V46</f>
        <v>25.789341853647606</v>
      </c>
      <c r="Y30" s="30">
        <f>GAB_EN!W46</f>
        <v>23.483414126842398</v>
      </c>
      <c r="Z30" s="30">
        <f>GAB_EN!X46</f>
        <v>30.153758599316234</v>
      </c>
      <c r="AA30" s="30">
        <f>GAB_EN!Y46</f>
        <v>31.605458105031314</v>
      </c>
      <c r="AB30" s="30">
        <f>GAB_EN!Z46</f>
        <v>29.735110105475709</v>
      </c>
      <c r="AC30" s="30">
        <f>GAB_EN!AA46</f>
        <v>21.136139701073738</v>
      </c>
      <c r="AD30" s="30">
        <f>GAB_EN!AB46</f>
        <v>17.137627581040686</v>
      </c>
      <c r="AE30" s="30">
        <f>GAB_EN!AC46</f>
        <v>17.894300106834184</v>
      </c>
      <c r="AF30" s="30">
        <f>GAB_EN!AD46</f>
        <v>18.212566855294753</v>
      </c>
      <c r="AX30" s="403"/>
      <c r="AY30" s="403"/>
      <c r="AZ30" s="403"/>
      <c r="BA30" s="403"/>
      <c r="BB30" s="392"/>
      <c r="BC30" s="391"/>
      <c r="BF30" s="393"/>
      <c r="BG30" s="393"/>
      <c r="BH30" s="393"/>
      <c r="BI30" s="393"/>
      <c r="BJ30" s="393"/>
      <c r="BK30" s="393"/>
      <c r="BL30" s="393"/>
      <c r="BM30" s="393"/>
      <c r="BN30" s="393"/>
      <c r="BO30" s="393"/>
      <c r="BP30" s="398"/>
      <c r="BQ30" s="372"/>
      <c r="BR30" s="372"/>
      <c r="BS30" s="372"/>
      <c r="BT30" s="399"/>
      <c r="BU30" s="400"/>
      <c r="BV30" s="369"/>
      <c r="BW30" s="369"/>
      <c r="BX30" s="398"/>
      <c r="BY30" s="398"/>
      <c r="BZ30" s="398"/>
      <c r="CA30" s="398"/>
      <c r="CB30" s="398"/>
      <c r="CC30" s="398"/>
      <c r="CD30" s="398"/>
      <c r="CE30" s="398"/>
      <c r="CF30" s="398"/>
      <c r="CG30" s="398"/>
      <c r="CH30" s="398"/>
      <c r="CI30" s="325"/>
      <c r="CJ30" s="399"/>
      <c r="CK30" s="400"/>
      <c r="CL30" s="369"/>
      <c r="CM30" s="369"/>
      <c r="CN30" s="398"/>
      <c r="CO30" s="398"/>
      <c r="CP30" s="398"/>
      <c r="CQ30" s="398"/>
      <c r="CR30" s="398"/>
      <c r="CS30" s="398"/>
      <c r="CT30" s="398"/>
      <c r="CU30" s="398"/>
      <c r="CV30" s="398"/>
      <c r="CW30" s="398"/>
      <c r="CX30" s="398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</row>
    <row r="31" spans="2:113" x14ac:dyDescent="0.2">
      <c r="W31" s="3" t="str">
        <f>W24&amp;": dons (% du PIB)"</f>
        <v>Gabon: dons (% du PIB)</v>
      </c>
      <c r="X31" s="30">
        <f>GAB_EN!V47</f>
        <v>0</v>
      </c>
      <c r="Y31" s="30">
        <f>GAB_EN!W47</f>
        <v>0</v>
      </c>
      <c r="Z31" s="30">
        <f>GAB_EN!X47</f>
        <v>0</v>
      </c>
      <c r="AA31" s="30">
        <f>GAB_EN!Y47</f>
        <v>0</v>
      </c>
      <c r="AB31" s="30" t="str">
        <f>GAB_EN!Z47</f>
        <v>...</v>
      </c>
      <c r="AC31" s="30" t="str">
        <f>GAB_EN!AA47</f>
        <v>...</v>
      </c>
      <c r="AD31" s="30" t="str">
        <f>GAB_EN!AB47</f>
        <v>...</v>
      </c>
      <c r="AE31" s="30" t="str">
        <f>GAB_EN!AC47</f>
        <v>...</v>
      </c>
      <c r="AF31" s="30" t="str">
        <f>GAB_EN!AD47</f>
        <v>...</v>
      </c>
      <c r="BB31" s="392"/>
      <c r="BC31" s="391"/>
      <c r="BF31" s="393"/>
      <c r="BG31" s="393"/>
      <c r="BH31" s="393"/>
      <c r="BI31" s="393"/>
      <c r="BJ31" s="393"/>
      <c r="BK31" s="393"/>
      <c r="BL31" s="393"/>
      <c r="BM31" s="393"/>
      <c r="BN31" s="393"/>
      <c r="BO31" s="393"/>
      <c r="BP31" s="398"/>
      <c r="BQ31" s="372"/>
      <c r="BR31" s="372"/>
      <c r="BS31" s="372"/>
      <c r="BT31" s="399"/>
      <c r="BU31" s="400"/>
      <c r="BV31" s="369"/>
      <c r="BW31" s="369"/>
      <c r="BX31" s="398"/>
      <c r="BY31" s="398"/>
      <c r="BZ31" s="398"/>
      <c r="CA31" s="398"/>
      <c r="CB31" s="398"/>
      <c r="CC31" s="398"/>
      <c r="CD31" s="398"/>
      <c r="CE31" s="398"/>
      <c r="CF31" s="398"/>
      <c r="CG31" s="398"/>
      <c r="CH31" s="398"/>
      <c r="CI31" s="325"/>
      <c r="CJ31" s="399"/>
      <c r="CK31" s="400"/>
      <c r="CL31" s="369"/>
      <c r="CM31" s="369"/>
      <c r="CN31" s="398"/>
      <c r="CO31" s="398"/>
      <c r="CP31" s="398"/>
      <c r="CQ31" s="398"/>
      <c r="CR31" s="398"/>
      <c r="CS31" s="398"/>
      <c r="CT31" s="398"/>
      <c r="CU31" s="398"/>
      <c r="CV31" s="398"/>
      <c r="CW31" s="398"/>
      <c r="CX31" s="398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</row>
    <row r="32" spans="2:113" x14ac:dyDescent="0.2">
      <c r="BB32" s="392"/>
      <c r="BC32" s="391"/>
      <c r="BE32" s="404"/>
      <c r="BF32" s="393"/>
      <c r="BG32" s="393"/>
      <c r="BH32" s="393"/>
      <c r="BI32" s="393"/>
      <c r="BJ32" s="393"/>
      <c r="BK32" s="393"/>
      <c r="BL32" s="393"/>
      <c r="BM32" s="393"/>
      <c r="BN32" s="393"/>
      <c r="BO32" s="393"/>
      <c r="BP32" s="398"/>
      <c r="BQ32" s="372"/>
      <c r="BR32" s="372"/>
      <c r="BS32" s="372"/>
      <c r="BT32" s="399"/>
      <c r="BU32" s="400"/>
      <c r="BV32" s="369"/>
      <c r="BW32" s="405"/>
      <c r="BX32" s="398"/>
      <c r="BY32" s="398"/>
      <c r="BZ32" s="398"/>
      <c r="CA32" s="398"/>
      <c r="CB32" s="398"/>
      <c r="CC32" s="398"/>
      <c r="CD32" s="398"/>
      <c r="CE32" s="398"/>
      <c r="CF32" s="398"/>
      <c r="CG32" s="398"/>
      <c r="CH32" s="398"/>
      <c r="CI32" s="325"/>
      <c r="CJ32" s="399"/>
      <c r="CK32" s="400"/>
      <c r="CL32" s="369"/>
      <c r="CM32" s="405"/>
      <c r="CN32" s="398"/>
      <c r="CO32" s="398"/>
      <c r="CP32" s="398"/>
      <c r="CQ32" s="398"/>
      <c r="CR32" s="398"/>
      <c r="CS32" s="398"/>
      <c r="CT32" s="398"/>
      <c r="CU32" s="398"/>
      <c r="CV32" s="398"/>
      <c r="CW32" s="398"/>
      <c r="CX32" s="398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</row>
    <row r="33" spans="2:113" x14ac:dyDescent="0.2">
      <c r="W33" s="394" t="s">
        <v>453</v>
      </c>
      <c r="BB33" s="392"/>
      <c r="BC33" s="391"/>
      <c r="BE33" s="404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8"/>
      <c r="BQ33" s="372"/>
      <c r="BR33" s="372"/>
      <c r="BS33" s="372"/>
      <c r="BT33" s="399"/>
      <c r="BU33" s="400"/>
      <c r="BV33" s="369"/>
      <c r="BW33" s="405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25"/>
      <c r="CJ33" s="399"/>
      <c r="CK33" s="400"/>
      <c r="CL33" s="369"/>
      <c r="CM33" s="405"/>
      <c r="CN33" s="398"/>
      <c r="CO33" s="398"/>
      <c r="CP33" s="398"/>
      <c r="CQ33" s="398"/>
      <c r="CR33" s="398"/>
      <c r="CS33" s="398"/>
      <c r="CT33" s="398"/>
      <c r="CU33" s="398"/>
      <c r="CV33" s="398"/>
      <c r="CW33" s="398"/>
      <c r="CX33" s="398"/>
      <c r="CY33" s="325"/>
      <c r="CZ33" s="325"/>
      <c r="DA33" s="325"/>
      <c r="DB33" s="325"/>
      <c r="DC33" s="325"/>
      <c r="DD33" s="325"/>
      <c r="DE33" s="325"/>
      <c r="DF33" s="325"/>
      <c r="DG33" s="325"/>
      <c r="DH33" s="325"/>
      <c r="DI33" s="325"/>
    </row>
    <row r="34" spans="2:113" x14ac:dyDescent="0.2">
      <c r="X34" s="406">
        <f>GAB_EN!V57</f>
        <v>2010</v>
      </c>
      <c r="Y34" s="406">
        <f>GAB_EN!W57</f>
        <v>2011</v>
      </c>
      <c r="Z34" s="406">
        <f>GAB_EN!X57</f>
        <v>2012</v>
      </c>
      <c r="AA34" s="406">
        <f>GAB_EN!Y57</f>
        <v>2013</v>
      </c>
      <c r="AB34" s="406">
        <f>GAB_EN!Z57</f>
        <v>2014</v>
      </c>
      <c r="AC34" s="406">
        <f>GAB_EN!AA57</f>
        <v>2015</v>
      </c>
      <c r="AD34" s="406">
        <f>GAB_EN!AB57</f>
        <v>2016</v>
      </c>
      <c r="AE34" s="406">
        <f>GAB_EN!AC57</f>
        <v>2017</v>
      </c>
      <c r="AF34" s="406">
        <f>GAB_EN!AD57</f>
        <v>2018</v>
      </c>
      <c r="BB34" s="392"/>
      <c r="BC34" s="391"/>
      <c r="BF34" s="393"/>
      <c r="BG34" s="393"/>
      <c r="BH34" s="393"/>
      <c r="BI34" s="393"/>
      <c r="BJ34" s="393"/>
      <c r="BK34" s="393"/>
      <c r="BL34" s="393"/>
      <c r="BM34" s="393"/>
      <c r="BN34" s="393"/>
      <c r="BO34" s="393"/>
      <c r="BP34" s="398"/>
      <c r="BQ34" s="372"/>
      <c r="BR34" s="372"/>
      <c r="BS34" s="372"/>
      <c r="BT34" s="399"/>
      <c r="BU34" s="400"/>
      <c r="BV34" s="369"/>
      <c r="BW34" s="369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25"/>
      <c r="CJ34" s="399"/>
      <c r="CK34" s="400"/>
      <c r="CL34" s="369"/>
      <c r="CM34" s="369"/>
      <c r="CN34" s="398"/>
      <c r="CO34" s="398"/>
      <c r="CP34" s="398"/>
      <c r="CQ34" s="398"/>
      <c r="CR34" s="398"/>
      <c r="CS34" s="398"/>
      <c r="CT34" s="398"/>
      <c r="CU34" s="398"/>
      <c r="CV34" s="398"/>
      <c r="CW34" s="398"/>
      <c r="CX34" s="398"/>
      <c r="CY34" s="325"/>
      <c r="CZ34" s="325"/>
      <c r="DA34" s="325"/>
      <c r="DB34" s="325"/>
      <c r="DC34" s="325"/>
      <c r="DD34" s="325"/>
      <c r="DE34" s="325"/>
      <c r="DF34" s="325"/>
      <c r="DG34" s="325"/>
      <c r="DH34" s="325"/>
      <c r="DI34" s="325"/>
    </row>
    <row r="35" spans="2:113" x14ac:dyDescent="0.2">
      <c r="V35" s="396"/>
      <c r="W35" s="145" t="str">
        <f>VLOOKUP(GAB_EN!$V$6,[1]Parametres!$G$2:$M$55,3,0)</f>
        <v>Gabon</v>
      </c>
      <c r="X35" s="407">
        <f>GAB_EN!V58</f>
        <v>2.6986214329197011</v>
      </c>
      <c r="Y35" s="30">
        <f>GAB_EN!W58</f>
        <v>1.7426002466105361</v>
      </c>
      <c r="Z35" s="30">
        <f>GAB_EN!X58</f>
        <v>6.204178226203493</v>
      </c>
      <c r="AA35" s="30">
        <f>GAB_EN!Y58</f>
        <v>-3.0691106200112803</v>
      </c>
      <c r="AB35" s="30">
        <f>GAB_EN!Z58</f>
        <v>5.979626097695288</v>
      </c>
      <c r="AC35" s="30">
        <f>GAB_EN!AA58</f>
        <v>-1.1171942756367876</v>
      </c>
      <c r="AD35" s="30">
        <f>GAB_EN!AB58</f>
        <v>-4.7100598525004784</v>
      </c>
      <c r="AE35" s="30">
        <f>GAB_EN!AC58</f>
        <v>-3.5269367977410404</v>
      </c>
      <c r="AF35" s="30">
        <f>GAB_EN!AD58</f>
        <v>-3.0187634941235539</v>
      </c>
      <c r="AX35" s="389"/>
      <c r="AY35" s="389"/>
      <c r="AZ35" s="389"/>
      <c r="BA35" s="389"/>
      <c r="BB35" s="392"/>
      <c r="BC35" s="391"/>
      <c r="BF35" s="393"/>
      <c r="BG35" s="393"/>
      <c r="BH35" s="393"/>
      <c r="BI35" s="393"/>
      <c r="BJ35" s="393"/>
      <c r="BK35" s="393"/>
      <c r="BL35" s="393"/>
      <c r="BM35" s="393"/>
      <c r="BN35" s="393"/>
      <c r="BO35" s="393"/>
      <c r="BP35" s="398"/>
      <c r="BQ35" s="372"/>
      <c r="BR35" s="372"/>
      <c r="BS35" s="372"/>
      <c r="BT35" s="399"/>
      <c r="BU35" s="400"/>
      <c r="BV35" s="369"/>
      <c r="BW35" s="369"/>
      <c r="BX35" s="398"/>
      <c r="BY35" s="398"/>
      <c r="BZ35" s="398"/>
      <c r="CA35" s="398"/>
      <c r="CB35" s="398"/>
      <c r="CC35" s="398"/>
      <c r="CD35" s="398"/>
      <c r="CE35" s="398"/>
      <c r="CF35" s="398"/>
      <c r="CG35" s="398"/>
      <c r="CH35" s="398"/>
      <c r="CI35" s="325"/>
      <c r="CJ35" s="399"/>
      <c r="CK35" s="400"/>
      <c r="CL35" s="369"/>
      <c r="CM35" s="369"/>
      <c r="CN35" s="398"/>
      <c r="CO35" s="398"/>
      <c r="CP35" s="398"/>
      <c r="CQ35" s="398"/>
      <c r="CR35" s="398"/>
      <c r="CS35" s="398"/>
      <c r="CT35" s="398"/>
      <c r="CU35" s="398"/>
      <c r="CV35" s="398"/>
      <c r="CW35" s="398"/>
      <c r="CX35" s="398"/>
      <c r="CY35" s="325"/>
      <c r="CZ35" s="325"/>
      <c r="DA35" s="325"/>
      <c r="DB35" s="325"/>
      <c r="DC35" s="325"/>
      <c r="DD35" s="325"/>
      <c r="DE35" s="325"/>
      <c r="DF35" s="325"/>
      <c r="DG35" s="325"/>
      <c r="DH35" s="325"/>
      <c r="DI35" s="325"/>
    </row>
    <row r="36" spans="2:113" x14ac:dyDescent="0.2">
      <c r="W36" s="145" t="str">
        <f>VLOOKUP(GAB_EN!$V$6,[1]Parametres!$G$2:$M$55,7,0)</f>
        <v>Afrique Centrale</v>
      </c>
      <c r="X36" s="30">
        <f>GAB_EN!V59</f>
        <v>-2.4769713283778971</v>
      </c>
      <c r="Y36" s="30">
        <f>GAB_EN!W59</f>
        <v>-1.9946103835069846</v>
      </c>
      <c r="Z36" s="30">
        <f>GAB_EN!X59</f>
        <v>-2.1397653847220899</v>
      </c>
      <c r="AA36" s="30">
        <f>GAB_EN!Y59</f>
        <v>-3.5811402115547515</v>
      </c>
      <c r="AB36" s="30">
        <f>GAB_EN!Z59</f>
        <v>-2.0961726177522357</v>
      </c>
      <c r="AC36" s="30">
        <f>GAB_EN!AA59</f>
        <v>-3.7877873229946553</v>
      </c>
      <c r="AD36" s="30">
        <f>GAB_EN!AB59</f>
        <v>-4.3681643261161067</v>
      </c>
      <c r="AE36" s="30">
        <f>GAB_EN!AC59</f>
        <v>-5.0433234109743452</v>
      </c>
      <c r="AF36" s="30">
        <f>GAB_EN!AD59</f>
        <v>-4.6060224240580405</v>
      </c>
      <c r="AX36" s="403"/>
      <c r="AY36" s="403"/>
      <c r="AZ36" s="403"/>
      <c r="BA36" s="403"/>
      <c r="BB36" s="392"/>
      <c r="BC36" s="391"/>
      <c r="BF36" s="393"/>
      <c r="BG36" s="393"/>
      <c r="BH36" s="393"/>
      <c r="BI36" s="393"/>
      <c r="BJ36" s="393"/>
      <c r="BK36" s="393"/>
      <c r="BL36" s="393"/>
      <c r="BM36" s="393"/>
      <c r="BN36" s="393"/>
      <c r="BO36" s="393"/>
      <c r="BP36" s="398"/>
      <c r="BQ36" s="372"/>
      <c r="BR36" s="372"/>
      <c r="BS36" s="372"/>
      <c r="BT36" s="399"/>
      <c r="BU36" s="400"/>
      <c r="BV36" s="369"/>
      <c r="BW36" s="369"/>
      <c r="BX36" s="398"/>
      <c r="BY36" s="398"/>
      <c r="BZ36" s="398"/>
      <c r="CA36" s="398"/>
      <c r="CB36" s="398"/>
      <c r="CC36" s="398"/>
      <c r="CD36" s="398"/>
      <c r="CE36" s="398"/>
      <c r="CF36" s="398"/>
      <c r="CG36" s="398"/>
      <c r="CH36" s="398"/>
      <c r="CI36" s="325"/>
      <c r="CJ36" s="399"/>
      <c r="CK36" s="400"/>
      <c r="CL36" s="369"/>
      <c r="CM36" s="369"/>
      <c r="CN36" s="398"/>
      <c r="CO36" s="398"/>
      <c r="CP36" s="398"/>
      <c r="CQ36" s="398"/>
      <c r="CR36" s="398"/>
      <c r="CS36" s="398"/>
      <c r="CT36" s="398"/>
      <c r="CU36" s="398"/>
      <c r="CV36" s="398"/>
      <c r="CW36" s="398"/>
      <c r="CX36" s="398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325"/>
    </row>
    <row r="37" spans="2:113" x14ac:dyDescent="0.2">
      <c r="W37" s="3" t="s">
        <v>444</v>
      </c>
      <c r="X37" s="30">
        <f>GAB_EN!V60</f>
        <v>-2.5351461881264599</v>
      </c>
      <c r="Y37" s="30">
        <f>GAB_EN!W60</f>
        <v>-2.8532763043190541</v>
      </c>
      <c r="Z37" s="30">
        <f>GAB_EN!X60</f>
        <v>-2.4952813409494632</v>
      </c>
      <c r="AA37" s="30">
        <f>GAB_EN!Y60</f>
        <v>-4.2909257871968771</v>
      </c>
      <c r="AB37" s="30">
        <f>GAB_EN!Z60</f>
        <v>-5.2450513756604664</v>
      </c>
      <c r="AC37" s="30">
        <f>GAB_EN!AA60</f>
        <v>-6.8396374045021577</v>
      </c>
      <c r="AD37" s="30">
        <f>GAB_EN!AB60</f>
        <v>-6.7897558672271572</v>
      </c>
      <c r="AE37" s="30">
        <f>GAB_EN!AC60</f>
        <v>-5.3419245039468946</v>
      </c>
      <c r="AF37" s="30">
        <f>GAB_EN!AD60</f>
        <v>-5.2075023934058216</v>
      </c>
      <c r="BB37" s="392"/>
      <c r="BC37" s="391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8"/>
      <c r="BQ37" s="372"/>
      <c r="BR37" s="372"/>
      <c r="BS37" s="372"/>
      <c r="BT37" s="399"/>
      <c r="BU37" s="400"/>
      <c r="BV37" s="369"/>
      <c r="BW37" s="369"/>
      <c r="BX37" s="398"/>
      <c r="BY37" s="398"/>
      <c r="BZ37" s="398"/>
      <c r="CA37" s="398"/>
      <c r="CB37" s="398"/>
      <c r="CC37" s="398"/>
      <c r="CD37" s="398"/>
      <c r="CE37" s="398"/>
      <c r="CF37" s="398"/>
      <c r="CG37" s="398"/>
      <c r="CH37" s="398"/>
      <c r="CI37" s="325"/>
      <c r="CJ37" s="399"/>
      <c r="CK37" s="400"/>
      <c r="CL37" s="369"/>
      <c r="CM37" s="369"/>
      <c r="CN37" s="398"/>
      <c r="CO37" s="398"/>
      <c r="CP37" s="398"/>
      <c r="CQ37" s="398"/>
      <c r="CR37" s="398"/>
      <c r="CS37" s="398"/>
      <c r="CT37" s="398"/>
      <c r="CU37" s="398"/>
      <c r="CV37" s="398"/>
      <c r="CW37" s="398"/>
      <c r="CX37" s="398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</row>
    <row r="38" spans="2:113" x14ac:dyDescent="0.2">
      <c r="BB38" s="392"/>
      <c r="BC38" s="391"/>
      <c r="BF38" s="393"/>
      <c r="BG38" s="393"/>
      <c r="BH38" s="393"/>
      <c r="BI38" s="393"/>
      <c r="BJ38" s="393"/>
      <c r="BK38" s="393"/>
      <c r="BL38" s="393"/>
      <c r="BM38" s="393"/>
      <c r="BN38" s="393"/>
      <c r="BO38" s="393"/>
      <c r="BP38" s="398"/>
      <c r="BQ38" s="372"/>
      <c r="BR38" s="372"/>
      <c r="BS38" s="372"/>
      <c r="BT38" s="399"/>
      <c r="BU38" s="400"/>
      <c r="BV38" s="369"/>
      <c r="BW38" s="369"/>
      <c r="BX38" s="398"/>
      <c r="BY38" s="398"/>
      <c r="BZ38" s="398"/>
      <c r="CA38" s="398"/>
      <c r="CB38" s="398"/>
      <c r="CC38" s="398"/>
      <c r="CD38" s="398"/>
      <c r="CE38" s="398"/>
      <c r="CF38" s="398"/>
      <c r="CG38" s="398"/>
      <c r="CH38" s="398"/>
      <c r="CI38" s="325"/>
      <c r="CJ38" s="399"/>
      <c r="CK38" s="400"/>
      <c r="CL38" s="369"/>
      <c r="CM38" s="369"/>
      <c r="CN38" s="398"/>
      <c r="CO38" s="398"/>
      <c r="CP38" s="398"/>
      <c r="CQ38" s="398"/>
      <c r="CR38" s="398"/>
      <c r="CS38" s="398"/>
      <c r="CT38" s="398"/>
      <c r="CU38" s="398"/>
      <c r="CV38" s="398"/>
      <c r="CW38" s="398"/>
      <c r="CX38" s="398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</row>
    <row r="39" spans="2:113" x14ac:dyDescent="0.2">
      <c r="BB39" s="392"/>
      <c r="BC39" s="391"/>
      <c r="BF39" s="393"/>
      <c r="BG39" s="393"/>
      <c r="BH39" s="393"/>
      <c r="BI39" s="393"/>
      <c r="BJ39" s="393"/>
      <c r="BK39" s="393"/>
      <c r="BL39" s="393"/>
      <c r="BM39" s="393"/>
      <c r="BN39" s="393"/>
      <c r="BO39" s="393"/>
      <c r="BP39" s="398"/>
      <c r="BQ39" s="372"/>
      <c r="BR39" s="372"/>
      <c r="BS39" s="372"/>
      <c r="BT39" s="399"/>
      <c r="BU39" s="400"/>
      <c r="BV39" s="369"/>
      <c r="BW39" s="369"/>
      <c r="BX39" s="398"/>
      <c r="BY39" s="398"/>
      <c r="BZ39" s="398"/>
      <c r="CA39" s="398"/>
      <c r="CB39" s="398"/>
      <c r="CC39" s="398"/>
      <c r="CD39" s="398"/>
      <c r="CE39" s="398"/>
      <c r="CF39" s="398"/>
      <c r="CG39" s="398"/>
      <c r="CH39" s="398"/>
      <c r="CI39" s="325"/>
      <c r="CJ39" s="399"/>
      <c r="CK39" s="400"/>
      <c r="CL39" s="369"/>
      <c r="CM39" s="369"/>
      <c r="CN39" s="398"/>
      <c r="CO39" s="398"/>
      <c r="CP39" s="398"/>
      <c r="CQ39" s="398"/>
      <c r="CR39" s="398"/>
      <c r="CS39" s="398"/>
      <c r="CT39" s="398"/>
      <c r="CU39" s="398"/>
      <c r="CV39" s="398"/>
      <c r="CW39" s="398"/>
      <c r="CX39" s="398"/>
      <c r="CY39" s="325"/>
      <c r="CZ39" s="325"/>
      <c r="DA39" s="325"/>
      <c r="DB39" s="325"/>
      <c r="DC39" s="325"/>
      <c r="DD39" s="325"/>
      <c r="DE39" s="325"/>
      <c r="DF39" s="325"/>
      <c r="DG39" s="325"/>
      <c r="DH39" s="325"/>
      <c r="DI39" s="325"/>
    </row>
    <row r="40" spans="2:113" x14ac:dyDescent="0.2">
      <c r="W40" s="394" t="s">
        <v>454</v>
      </c>
      <c r="BB40" s="392"/>
      <c r="BC40" s="391"/>
      <c r="BF40" s="393"/>
      <c r="BG40" s="393"/>
      <c r="BH40" s="393"/>
      <c r="BI40" s="393"/>
      <c r="BJ40" s="393"/>
      <c r="BK40" s="393"/>
      <c r="BL40" s="393"/>
      <c r="BM40" s="393"/>
      <c r="BN40" s="393"/>
      <c r="BO40" s="393"/>
      <c r="BP40" s="398"/>
      <c r="BQ40" s="372"/>
      <c r="BR40" s="372"/>
      <c r="BS40" s="372"/>
      <c r="BT40" s="399"/>
      <c r="BU40" s="400"/>
      <c r="BV40" s="369"/>
      <c r="BW40" s="369"/>
      <c r="BX40" s="398"/>
      <c r="BY40" s="398"/>
      <c r="BZ40" s="398"/>
      <c r="CA40" s="398"/>
      <c r="CB40" s="398"/>
      <c r="CC40" s="398"/>
      <c r="CD40" s="398"/>
      <c r="CE40" s="398"/>
      <c r="CF40" s="398"/>
      <c r="CG40" s="398"/>
      <c r="CH40" s="398"/>
      <c r="CI40" s="325"/>
      <c r="CJ40" s="399"/>
      <c r="CK40" s="400"/>
      <c r="CL40" s="369"/>
      <c r="CM40" s="369"/>
      <c r="CN40" s="398"/>
      <c r="CO40" s="398"/>
      <c r="CP40" s="398"/>
      <c r="CQ40" s="398"/>
      <c r="CR40" s="398"/>
      <c r="CS40" s="398"/>
      <c r="CT40" s="398"/>
      <c r="CU40" s="398"/>
      <c r="CV40" s="398"/>
      <c r="CW40" s="398"/>
      <c r="CX40" s="398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</row>
    <row r="41" spans="2:113" x14ac:dyDescent="0.2">
      <c r="X41" s="401">
        <f>GAB_EN!V66</f>
        <v>2010</v>
      </c>
      <c r="Y41" s="401">
        <f>GAB_EN!W66</f>
        <v>2011</v>
      </c>
      <c r="Z41" s="401">
        <f>GAB_EN!X66</f>
        <v>2012</v>
      </c>
      <c r="AA41" s="401">
        <f>GAB_EN!Y66</f>
        <v>2013</v>
      </c>
      <c r="AB41" s="401">
        <f>GAB_EN!Z66</f>
        <v>2014</v>
      </c>
      <c r="AC41" s="401">
        <f>GAB_EN!AA66</f>
        <v>2015</v>
      </c>
      <c r="AD41" s="401">
        <f>GAB_EN!AB66</f>
        <v>2016</v>
      </c>
      <c r="AE41" s="401">
        <f>GAB_EN!AC66</f>
        <v>2017</v>
      </c>
      <c r="AF41" s="401">
        <f>GAB_EN!AD66</f>
        <v>2018</v>
      </c>
      <c r="AX41" s="403"/>
      <c r="AY41" s="403"/>
      <c r="AZ41" s="403"/>
      <c r="BA41" s="403"/>
      <c r="BB41" s="392"/>
      <c r="BC41" s="391"/>
      <c r="BF41" s="393"/>
      <c r="BG41" s="393"/>
      <c r="BH41" s="393"/>
      <c r="BI41" s="393"/>
      <c r="BJ41" s="393"/>
      <c r="BK41" s="393"/>
      <c r="BL41" s="393"/>
      <c r="BM41" s="393"/>
      <c r="BN41" s="393"/>
      <c r="BO41" s="393"/>
      <c r="BP41" s="398"/>
      <c r="BQ41" s="372"/>
      <c r="BR41" s="372"/>
      <c r="BS41" s="372"/>
      <c r="BT41" s="399"/>
      <c r="BU41" s="400"/>
      <c r="BV41" s="369"/>
      <c r="BW41" s="369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25"/>
      <c r="CJ41" s="399"/>
      <c r="CK41" s="400"/>
      <c r="CL41" s="369"/>
      <c r="CM41" s="369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25"/>
      <c r="CZ41" s="325"/>
      <c r="DA41" s="325"/>
      <c r="DB41" s="325"/>
      <c r="DC41" s="325"/>
      <c r="DD41" s="325"/>
      <c r="DE41" s="325"/>
      <c r="DF41" s="325"/>
      <c r="DG41" s="325"/>
      <c r="DH41" s="325"/>
      <c r="DI41" s="325"/>
    </row>
    <row r="42" spans="2:113" x14ac:dyDescent="0.2">
      <c r="V42" s="396"/>
      <c r="W42" s="145" t="str">
        <f>VLOOKUP(GAB_EN!$V$6,[1]Parametres!$G$2:$M$55,3,0)</f>
        <v>Gabon</v>
      </c>
      <c r="X42" s="30">
        <f>GAB_EN!V67</f>
        <v>14.904037397130429</v>
      </c>
      <c r="Y42" s="30">
        <f>GAB_EN!W67</f>
        <v>21.017196960356564</v>
      </c>
      <c r="Z42" s="30">
        <f>GAB_EN!X67</f>
        <v>17.640846398753919</v>
      </c>
      <c r="AA42" s="30">
        <f>GAB_EN!Y67</f>
        <v>6.9938891984118001</v>
      </c>
      <c r="AB42" s="30">
        <f>GAB_EN!Z67</f>
        <v>7.3158962522832933</v>
      </c>
      <c r="AC42" s="30">
        <f>GAB_EN!AA67</f>
        <v>-5.6533680125314758</v>
      </c>
      <c r="AD42" s="30">
        <f>GAB_EN!AB67</f>
        <v>-10.211034771584341</v>
      </c>
      <c r="AE42" s="30">
        <f>GAB_EN!AC67</f>
        <v>-9.0024758369530389</v>
      </c>
      <c r="AF42" s="30">
        <f>GAB_EN!AD67</f>
        <v>-5.5700402226047689</v>
      </c>
      <c r="BB42" s="392"/>
      <c r="BC42" s="391"/>
      <c r="BF42" s="393"/>
      <c r="BG42" s="393"/>
      <c r="BH42" s="393"/>
      <c r="BI42" s="393"/>
      <c r="BJ42" s="393"/>
      <c r="BK42" s="393"/>
      <c r="BL42" s="393"/>
      <c r="BM42" s="393"/>
      <c r="BN42" s="393"/>
      <c r="BO42" s="393"/>
      <c r="BP42" s="398"/>
      <c r="BQ42" s="372"/>
      <c r="BR42" s="372"/>
      <c r="BS42" s="372"/>
      <c r="BT42" s="399"/>
      <c r="BU42" s="400"/>
      <c r="BV42" s="369"/>
      <c r="BW42" s="369"/>
      <c r="BX42" s="398"/>
      <c r="BY42" s="398"/>
      <c r="BZ42" s="398"/>
      <c r="CA42" s="398"/>
      <c r="CB42" s="398"/>
      <c r="CC42" s="398"/>
      <c r="CD42" s="398"/>
      <c r="CE42" s="398"/>
      <c r="CF42" s="398"/>
      <c r="CG42" s="398"/>
      <c r="CH42" s="398"/>
      <c r="CI42" s="325"/>
      <c r="CJ42" s="399"/>
      <c r="CK42" s="400"/>
      <c r="CL42" s="369"/>
      <c r="CM42" s="369"/>
      <c r="CN42" s="398"/>
      <c r="CO42" s="398"/>
      <c r="CP42" s="398"/>
      <c r="CQ42" s="398"/>
      <c r="CR42" s="398"/>
      <c r="CS42" s="398"/>
      <c r="CT42" s="398"/>
      <c r="CU42" s="398"/>
      <c r="CV42" s="398"/>
      <c r="CW42" s="398"/>
      <c r="CX42" s="398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</row>
    <row r="43" spans="2:113" x14ac:dyDescent="0.2">
      <c r="W43" s="145" t="str">
        <f>VLOOKUP(GAB_EN!$V$6,[1]Parametres!$G$2:$M$55,7,0)</f>
        <v>Afrique Centrale</v>
      </c>
      <c r="X43" s="30">
        <f>GAB_EN!V68</f>
        <v>1.0952625380251177</v>
      </c>
      <c r="Y43" s="30">
        <f>GAB_EN!W68</f>
        <v>0.43870560729340546</v>
      </c>
      <c r="Z43" s="30">
        <f>GAB_EN!X68</f>
        <v>0.83862845475643244</v>
      </c>
      <c r="AA43" s="30">
        <f>GAB_EN!Y68</f>
        <v>0.63846874097446493</v>
      </c>
      <c r="AB43" s="30">
        <f>GAB_EN!Z68</f>
        <v>-1.4288240265291015</v>
      </c>
      <c r="AC43" s="30">
        <f>GAB_EN!AA68</f>
        <v>-4.1378174476310043</v>
      </c>
      <c r="AD43" s="30">
        <f>GAB_EN!AB68</f>
        <v>-1.65008912206194</v>
      </c>
      <c r="AE43" s="30">
        <f>GAB_EN!AC68</f>
        <v>-1.0107164405632987</v>
      </c>
      <c r="AF43" s="30">
        <f>GAB_EN!AD68</f>
        <v>-1.7436850184061079</v>
      </c>
      <c r="BB43" s="392"/>
      <c r="BC43" s="391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8"/>
      <c r="BQ43" s="372"/>
      <c r="BR43" s="372"/>
      <c r="BS43" s="372"/>
      <c r="BT43" s="399"/>
      <c r="BU43" s="400"/>
      <c r="BV43" s="369"/>
      <c r="BW43" s="369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25"/>
      <c r="CJ43" s="399"/>
      <c r="CK43" s="400"/>
      <c r="CL43" s="369"/>
      <c r="CM43" s="369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25"/>
      <c r="CZ43" s="325"/>
      <c r="DA43" s="325"/>
      <c r="DB43" s="325"/>
      <c r="DC43" s="325"/>
      <c r="DD43" s="325"/>
      <c r="DE43" s="325"/>
      <c r="DF43" s="325"/>
      <c r="DG43" s="325"/>
      <c r="DH43" s="325"/>
      <c r="DI43" s="325"/>
    </row>
    <row r="44" spans="2:113" x14ac:dyDescent="0.2">
      <c r="B44" s="31"/>
      <c r="J44" s="31"/>
      <c r="W44" s="3" t="s">
        <v>444</v>
      </c>
      <c r="X44" s="30">
        <f>GAB_EN!V69</f>
        <v>0.14412739537383823</v>
      </c>
      <c r="Y44" s="30">
        <f>GAB_EN!W69</f>
        <v>-0.70562396698650764</v>
      </c>
      <c r="Z44" s="30">
        <f>GAB_EN!X69</f>
        <v>-0.95029626522309052</v>
      </c>
      <c r="AA44" s="30">
        <f>GAB_EN!Y69</f>
        <v>-2.7147974499073402</v>
      </c>
      <c r="AB44" s="30">
        <f>GAB_EN!Z69</f>
        <v>-4.7219942609451016</v>
      </c>
      <c r="AC44" s="30">
        <f>GAB_EN!AA69</f>
        <v>-6.6498828808505399</v>
      </c>
      <c r="AD44" s="30">
        <f>GAB_EN!AB69</f>
        <v>-5.6083609683609827</v>
      </c>
      <c r="AE44" s="30">
        <f>GAB_EN!AC69</f>
        <v>-4.4175508563523032</v>
      </c>
      <c r="AF44" s="30">
        <f>GAB_EN!AD69</f>
        <v>-4.2781049140875567</v>
      </c>
      <c r="BB44" s="392"/>
      <c r="BC44" s="391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8"/>
      <c r="BQ44" s="372"/>
      <c r="BR44" s="372"/>
      <c r="BS44" s="372"/>
      <c r="BT44" s="399"/>
      <c r="BU44" s="400"/>
      <c r="BV44" s="369"/>
      <c r="BW44" s="369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325"/>
      <c r="CJ44" s="399"/>
      <c r="CK44" s="400"/>
      <c r="CL44" s="369"/>
      <c r="CM44" s="369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25"/>
      <c r="CZ44" s="325"/>
      <c r="DA44" s="325"/>
      <c r="DB44" s="325"/>
      <c r="DC44" s="325"/>
      <c r="DD44" s="325"/>
      <c r="DE44" s="325"/>
      <c r="DF44" s="325"/>
      <c r="DG44" s="325"/>
      <c r="DH44" s="325"/>
      <c r="DI44" s="325"/>
    </row>
    <row r="45" spans="2:113" x14ac:dyDescent="0.2">
      <c r="B45" s="31"/>
      <c r="J45" s="31"/>
      <c r="BB45" s="392"/>
      <c r="BC45" s="391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8"/>
      <c r="BQ45" s="372"/>
      <c r="BR45" s="372"/>
      <c r="BS45" s="372"/>
      <c r="BT45" s="399"/>
      <c r="BU45" s="400"/>
      <c r="BV45" s="369"/>
      <c r="BW45" s="369"/>
      <c r="BX45" s="398"/>
      <c r="BY45" s="398"/>
      <c r="BZ45" s="398"/>
      <c r="CA45" s="398"/>
      <c r="CB45" s="398"/>
      <c r="CC45" s="398"/>
      <c r="CD45" s="398"/>
      <c r="CE45" s="398"/>
      <c r="CF45" s="398"/>
      <c r="CG45" s="398"/>
      <c r="CH45" s="398"/>
      <c r="CI45" s="325"/>
      <c r="CJ45" s="399"/>
      <c r="CK45" s="400"/>
      <c r="CL45" s="369"/>
      <c r="CM45" s="369"/>
      <c r="CN45" s="398"/>
      <c r="CO45" s="398"/>
      <c r="CP45" s="398"/>
      <c r="CQ45" s="398"/>
      <c r="CR45" s="398"/>
      <c r="CS45" s="398"/>
      <c r="CT45" s="398"/>
      <c r="CU45" s="398"/>
      <c r="CV45" s="398"/>
      <c r="CW45" s="398"/>
      <c r="CX45" s="398"/>
      <c r="CY45" s="325"/>
      <c r="CZ45" s="325"/>
      <c r="DA45" s="325"/>
      <c r="DB45" s="325"/>
      <c r="DC45" s="325"/>
      <c r="DD45" s="325"/>
      <c r="DE45" s="325"/>
      <c r="DF45" s="325"/>
      <c r="DG45" s="325"/>
      <c r="DH45" s="325"/>
      <c r="DI45" s="325"/>
    </row>
    <row r="46" spans="2:113" x14ac:dyDescent="0.2">
      <c r="B46" s="31"/>
      <c r="J46" s="31"/>
      <c r="BB46" s="392"/>
      <c r="BC46" s="391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8"/>
      <c r="BQ46" s="372"/>
      <c r="BR46" s="372"/>
      <c r="BS46" s="372"/>
      <c r="BT46" s="399"/>
      <c r="BU46" s="400"/>
      <c r="BV46" s="369"/>
      <c r="BW46" s="369"/>
      <c r="BX46" s="398"/>
      <c r="BY46" s="398"/>
      <c r="BZ46" s="398"/>
      <c r="CA46" s="398"/>
      <c r="CB46" s="398"/>
      <c r="CC46" s="398"/>
      <c r="CD46" s="398"/>
      <c r="CE46" s="398"/>
      <c r="CF46" s="398"/>
      <c r="CG46" s="398"/>
      <c r="CH46" s="398"/>
      <c r="CI46" s="325"/>
      <c r="CJ46" s="399"/>
      <c r="CK46" s="400"/>
      <c r="CL46" s="369"/>
      <c r="CM46" s="369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</row>
    <row r="47" spans="2:113" x14ac:dyDescent="0.2">
      <c r="B47" s="31"/>
      <c r="J47" s="31"/>
      <c r="AX47" s="367"/>
      <c r="AY47" s="367"/>
      <c r="AZ47" s="367"/>
      <c r="BA47" s="367"/>
      <c r="BB47" s="392"/>
      <c r="BC47" s="391"/>
      <c r="BD47" s="367"/>
      <c r="BE47" s="367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8"/>
      <c r="BQ47" s="372"/>
      <c r="BR47" s="372"/>
      <c r="BS47" s="372"/>
      <c r="BT47" s="399"/>
      <c r="BU47" s="400"/>
      <c r="BV47" s="408"/>
      <c r="BW47" s="40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25"/>
      <c r="CJ47" s="399"/>
      <c r="CK47" s="400"/>
      <c r="CL47" s="408"/>
      <c r="CM47" s="40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25"/>
      <c r="CZ47" s="325"/>
      <c r="DA47" s="325"/>
      <c r="DB47" s="325"/>
      <c r="DC47" s="325"/>
      <c r="DD47" s="325"/>
      <c r="DE47" s="325"/>
      <c r="DF47" s="325"/>
      <c r="DG47" s="325"/>
      <c r="DH47" s="325"/>
      <c r="DI47" s="325"/>
    </row>
    <row r="48" spans="2:113" x14ac:dyDescent="0.2">
      <c r="B48" s="31"/>
      <c r="J48" s="31"/>
      <c r="W48" s="394" t="s">
        <v>455</v>
      </c>
      <c r="X48" s="30">
        <f>GAB_EN!V86</f>
        <v>2016</v>
      </c>
      <c r="AX48" s="387"/>
      <c r="AY48" s="387"/>
      <c r="AZ48" s="387"/>
      <c r="BA48" s="387"/>
      <c r="BB48" s="392"/>
      <c r="BC48" s="391"/>
      <c r="BE48" s="404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8"/>
      <c r="BQ48" s="372"/>
      <c r="BR48" s="372"/>
      <c r="BS48" s="372"/>
      <c r="BT48" s="399"/>
      <c r="BU48" s="400"/>
      <c r="BV48" s="369"/>
      <c r="BW48" s="405"/>
      <c r="BX48" s="398"/>
      <c r="BY48" s="398"/>
      <c r="BZ48" s="398"/>
      <c r="CA48" s="398"/>
      <c r="CB48" s="398"/>
      <c r="CC48" s="398"/>
      <c r="CD48" s="398"/>
      <c r="CE48" s="398"/>
      <c r="CF48" s="398"/>
      <c r="CG48" s="398"/>
      <c r="CH48" s="398"/>
      <c r="CI48" s="325"/>
      <c r="CJ48" s="399"/>
      <c r="CK48" s="400"/>
      <c r="CL48" s="369"/>
      <c r="CM48" s="405"/>
      <c r="CN48" s="398"/>
      <c r="CO48" s="398"/>
      <c r="CP48" s="398"/>
      <c r="CQ48" s="398"/>
      <c r="CR48" s="398"/>
      <c r="CS48" s="398"/>
      <c r="CT48" s="398"/>
      <c r="CU48" s="398"/>
      <c r="CV48" s="398"/>
      <c r="CW48" s="398"/>
      <c r="CX48" s="398"/>
      <c r="CY48" s="325"/>
      <c r="CZ48" s="325"/>
      <c r="DA48" s="325"/>
      <c r="DB48" s="325"/>
      <c r="DC48" s="325"/>
      <c r="DD48" s="325"/>
      <c r="DE48" s="325"/>
      <c r="DF48" s="325"/>
      <c r="DG48" s="325"/>
      <c r="DH48" s="325"/>
      <c r="DI48" s="325"/>
    </row>
    <row r="49" spans="2:113" x14ac:dyDescent="0.2">
      <c r="B49" s="31"/>
      <c r="J49" s="31"/>
      <c r="AX49" s="387"/>
      <c r="AY49" s="387"/>
      <c r="AZ49" s="387"/>
      <c r="BA49" s="387"/>
      <c r="BB49" s="392"/>
      <c r="BC49" s="391"/>
      <c r="BE49" s="404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8"/>
      <c r="BQ49" s="372"/>
      <c r="BR49" s="372"/>
      <c r="BS49" s="372"/>
      <c r="BT49" s="399"/>
      <c r="BU49" s="400"/>
      <c r="BV49" s="369"/>
      <c r="BW49" s="405"/>
      <c r="BX49" s="398"/>
      <c r="BY49" s="398"/>
      <c r="BZ49" s="398"/>
      <c r="CA49" s="398"/>
      <c r="CB49" s="398"/>
      <c r="CC49" s="398"/>
      <c r="CD49" s="398"/>
      <c r="CE49" s="398"/>
      <c r="CF49" s="398"/>
      <c r="CG49" s="398"/>
      <c r="CH49" s="398"/>
      <c r="CI49" s="325"/>
      <c r="CJ49" s="399"/>
      <c r="CK49" s="400"/>
      <c r="CL49" s="369"/>
      <c r="CM49" s="405"/>
      <c r="CN49" s="398"/>
      <c r="CO49" s="398"/>
      <c r="CP49" s="398"/>
      <c r="CQ49" s="398"/>
      <c r="CR49" s="398"/>
      <c r="CS49" s="398"/>
      <c r="CT49" s="398"/>
      <c r="CU49" s="398"/>
      <c r="CV49" s="398"/>
      <c r="CW49" s="398"/>
      <c r="CX49" s="398"/>
      <c r="CY49" s="325"/>
      <c r="CZ49" s="325"/>
      <c r="DA49" s="325"/>
      <c r="DB49" s="325"/>
      <c r="DC49" s="325"/>
      <c r="DD49" s="325"/>
      <c r="DE49" s="325"/>
      <c r="DF49" s="325"/>
      <c r="DG49" s="325"/>
      <c r="DH49" s="325"/>
      <c r="DI49" s="325"/>
    </row>
    <row r="50" spans="2:113" x14ac:dyDescent="0.2">
      <c r="B50" s="31" t="str">
        <f>I26</f>
        <v xml:space="preserve">          Source:  Département des statistiques de la BAD, PEA avril 2018</v>
      </c>
      <c r="I50" s="31" t="str">
        <f>I26</f>
        <v xml:space="preserve">          Source:  Département des statistiques de la BAD, PEA avril 2018</v>
      </c>
      <c r="J50" s="31"/>
      <c r="U50" s="409"/>
      <c r="W50" s="3" t="s">
        <v>456</v>
      </c>
      <c r="X50" s="30">
        <f>GAB_EN!V87</f>
        <v>4.7250892316414754</v>
      </c>
      <c r="AC50" s="395"/>
      <c r="AE50" s="30"/>
      <c r="AX50" s="387"/>
      <c r="AY50" s="387"/>
      <c r="AZ50" s="387"/>
      <c r="BA50" s="387"/>
      <c r="BB50" s="392"/>
      <c r="BC50" s="391"/>
      <c r="BE50" s="404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8"/>
      <c r="BQ50" s="372"/>
      <c r="BR50" s="372"/>
      <c r="BS50" s="372"/>
      <c r="BT50" s="399"/>
      <c r="BU50" s="400"/>
      <c r="BV50" s="369"/>
      <c r="BW50" s="405"/>
      <c r="BX50" s="398"/>
      <c r="BY50" s="398"/>
      <c r="BZ50" s="398"/>
      <c r="CA50" s="398"/>
      <c r="CB50" s="398"/>
      <c r="CC50" s="398"/>
      <c r="CD50" s="398"/>
      <c r="CE50" s="398"/>
      <c r="CF50" s="398"/>
      <c r="CG50" s="398"/>
      <c r="CH50" s="398"/>
      <c r="CI50" s="325"/>
      <c r="CJ50" s="399"/>
      <c r="CK50" s="400"/>
      <c r="CL50" s="369"/>
      <c r="CM50" s="405"/>
      <c r="CN50" s="398"/>
      <c r="CO50" s="398"/>
      <c r="CP50" s="398"/>
      <c r="CQ50" s="398"/>
      <c r="CR50" s="398"/>
      <c r="CS50" s="398"/>
      <c r="CT50" s="398"/>
      <c r="CU50" s="398"/>
      <c r="CV50" s="398"/>
      <c r="CW50" s="398"/>
      <c r="CX50" s="398"/>
      <c r="CY50" s="325"/>
      <c r="CZ50" s="325"/>
      <c r="DA50" s="325"/>
      <c r="DB50" s="325"/>
      <c r="DC50" s="325"/>
      <c r="DD50" s="325"/>
      <c r="DE50" s="325"/>
      <c r="DF50" s="325"/>
      <c r="DG50" s="325"/>
      <c r="DH50" s="325"/>
      <c r="DI50" s="325"/>
    </row>
    <row r="51" spans="2:113" x14ac:dyDescent="0.2">
      <c r="B51" s="31"/>
      <c r="I51" s="31"/>
      <c r="J51" s="31"/>
      <c r="U51" s="409"/>
      <c r="W51" s="3" t="s">
        <v>457</v>
      </c>
      <c r="X51" s="30">
        <f>GAB_EN!V88</f>
        <v>34.237911487109223</v>
      </c>
      <c r="AC51" s="30"/>
      <c r="AX51" s="387"/>
      <c r="AY51" s="387"/>
      <c r="AZ51" s="387"/>
      <c r="BA51" s="387"/>
      <c r="BB51" s="392"/>
      <c r="BC51" s="391"/>
      <c r="BE51" s="404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8"/>
      <c r="BQ51" s="372"/>
      <c r="BR51" s="372"/>
      <c r="BS51" s="372"/>
      <c r="BT51" s="399"/>
      <c r="BU51" s="400"/>
      <c r="BV51" s="369"/>
      <c r="BW51" s="405"/>
      <c r="BX51" s="398"/>
      <c r="BY51" s="398"/>
      <c r="BZ51" s="398"/>
      <c r="CA51" s="398"/>
      <c r="CB51" s="398"/>
      <c r="CC51" s="398"/>
      <c r="CD51" s="398"/>
      <c r="CE51" s="398"/>
      <c r="CF51" s="398"/>
      <c r="CG51" s="398"/>
      <c r="CH51" s="398"/>
      <c r="CI51" s="325"/>
      <c r="CJ51" s="399"/>
      <c r="CK51" s="400"/>
      <c r="CL51" s="369"/>
      <c r="CM51" s="405"/>
      <c r="CN51" s="398"/>
      <c r="CO51" s="398"/>
      <c r="CP51" s="398"/>
      <c r="CQ51" s="398"/>
      <c r="CR51" s="398"/>
      <c r="CS51" s="398"/>
      <c r="CT51" s="398"/>
      <c r="CU51" s="398"/>
      <c r="CV51" s="398"/>
      <c r="CW51" s="398"/>
      <c r="CX51" s="398"/>
      <c r="CY51" s="325"/>
      <c r="CZ51" s="325"/>
      <c r="DA51" s="325"/>
      <c r="DB51" s="325"/>
      <c r="DC51" s="325"/>
      <c r="DD51" s="325"/>
      <c r="DE51" s="325"/>
      <c r="DF51" s="325"/>
      <c r="DG51" s="325"/>
      <c r="DH51" s="325"/>
      <c r="DI51" s="325"/>
    </row>
    <row r="52" spans="2:113" x14ac:dyDescent="0.2">
      <c r="B52" s="31"/>
      <c r="I52" s="31"/>
      <c r="J52" s="31"/>
      <c r="U52" s="409"/>
      <c r="W52" s="3" t="s">
        <v>458</v>
      </c>
      <c r="X52" s="30">
        <f>GAB_EN!V89</f>
        <v>6.9001507595964284</v>
      </c>
      <c r="AC52" s="30"/>
      <c r="AX52" s="387"/>
      <c r="AY52" s="387"/>
      <c r="AZ52" s="387"/>
      <c r="BA52" s="387"/>
      <c r="BB52" s="392"/>
      <c r="BC52" s="391"/>
      <c r="BE52" s="404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8"/>
      <c r="BQ52" s="372"/>
      <c r="BR52" s="372"/>
      <c r="BS52" s="372"/>
      <c r="BT52" s="399"/>
      <c r="BU52" s="400"/>
      <c r="BV52" s="369"/>
      <c r="BW52" s="405"/>
      <c r="BX52" s="398"/>
      <c r="BY52" s="398"/>
      <c r="BZ52" s="398"/>
      <c r="CA52" s="398"/>
      <c r="CB52" s="398"/>
      <c r="CC52" s="398"/>
      <c r="CD52" s="398"/>
      <c r="CE52" s="398"/>
      <c r="CF52" s="398"/>
      <c r="CG52" s="398"/>
      <c r="CH52" s="398"/>
      <c r="CI52" s="325"/>
      <c r="CJ52" s="399"/>
      <c r="CK52" s="400"/>
      <c r="CL52" s="369"/>
      <c r="CM52" s="405"/>
      <c r="CN52" s="398"/>
      <c r="CO52" s="398"/>
      <c r="CP52" s="398"/>
      <c r="CQ52" s="398"/>
      <c r="CR52" s="398"/>
      <c r="CS52" s="398"/>
      <c r="CT52" s="398"/>
      <c r="CU52" s="398"/>
      <c r="CV52" s="398"/>
      <c r="CW52" s="398"/>
      <c r="CX52" s="398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</row>
    <row r="53" spans="2:113" x14ac:dyDescent="0.2">
      <c r="B53" s="31"/>
      <c r="I53" s="31"/>
      <c r="J53" s="31"/>
      <c r="U53" s="409"/>
      <c r="W53" s="3" t="s">
        <v>459</v>
      </c>
      <c r="X53" s="30">
        <f>GAB_EN!V90</f>
        <v>0.89606596958712648</v>
      </c>
      <c r="BB53" s="392"/>
      <c r="BC53" s="391"/>
      <c r="BE53" s="404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8"/>
      <c r="BQ53" s="372"/>
      <c r="BR53" s="372"/>
      <c r="BS53" s="372"/>
      <c r="BT53" s="399"/>
      <c r="BU53" s="400"/>
      <c r="BV53" s="369"/>
      <c r="BW53" s="405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25"/>
      <c r="CJ53" s="399"/>
      <c r="CK53" s="400"/>
      <c r="CL53" s="369"/>
      <c r="CM53" s="405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25"/>
      <c r="CZ53" s="325"/>
      <c r="DA53" s="325"/>
      <c r="DB53" s="325"/>
      <c r="DC53" s="325"/>
      <c r="DD53" s="325"/>
      <c r="DE53" s="325"/>
      <c r="DF53" s="325"/>
      <c r="DG53" s="325"/>
      <c r="DH53" s="325"/>
      <c r="DI53" s="325"/>
    </row>
    <row r="54" spans="2:113" x14ac:dyDescent="0.2">
      <c r="B54" s="31"/>
      <c r="I54" s="31"/>
      <c r="J54" s="31"/>
      <c r="U54" s="409"/>
      <c r="W54" s="3" t="s">
        <v>47</v>
      </c>
      <c r="X54" s="30">
        <f>GAB_EN!V91</f>
        <v>5.8502260821527656</v>
      </c>
      <c r="AX54" s="387"/>
      <c r="AY54" s="387"/>
      <c r="AZ54" s="387"/>
      <c r="BA54" s="387"/>
      <c r="BB54" s="392"/>
      <c r="BC54" s="391"/>
      <c r="BE54" s="404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8"/>
      <c r="BQ54" s="372"/>
      <c r="BR54" s="372"/>
      <c r="BS54" s="372"/>
      <c r="BT54" s="399"/>
      <c r="BU54" s="400"/>
      <c r="BV54" s="369"/>
      <c r="BW54" s="405"/>
      <c r="BX54" s="398"/>
      <c r="BY54" s="398"/>
      <c r="BZ54" s="398"/>
      <c r="CA54" s="398"/>
      <c r="CB54" s="398"/>
      <c r="CC54" s="398"/>
      <c r="CD54" s="398"/>
      <c r="CE54" s="398"/>
      <c r="CF54" s="398"/>
      <c r="CG54" s="398"/>
      <c r="CH54" s="398"/>
      <c r="CI54" s="325"/>
      <c r="CJ54" s="399"/>
      <c r="CK54" s="400"/>
      <c r="CL54" s="369"/>
      <c r="CM54" s="405"/>
      <c r="CN54" s="398"/>
      <c r="CO54" s="398"/>
      <c r="CP54" s="398"/>
      <c r="CQ54" s="398"/>
      <c r="CR54" s="398"/>
      <c r="CS54" s="398"/>
      <c r="CT54" s="398"/>
      <c r="CU54" s="398"/>
      <c r="CV54" s="398"/>
      <c r="CW54" s="398"/>
      <c r="CX54" s="398"/>
      <c r="CY54" s="325"/>
      <c r="CZ54" s="325"/>
      <c r="DA54" s="325"/>
      <c r="DB54" s="325"/>
      <c r="DC54" s="325"/>
      <c r="DD54" s="325"/>
      <c r="DE54" s="325"/>
      <c r="DF54" s="325"/>
      <c r="DG54" s="325"/>
      <c r="DH54" s="325"/>
      <c r="DI54" s="325"/>
    </row>
    <row r="55" spans="2:113" x14ac:dyDescent="0.2">
      <c r="B55" s="31"/>
      <c r="I55" s="31"/>
      <c r="J55" s="31"/>
      <c r="U55" s="409"/>
      <c r="W55" s="3" t="s">
        <v>460</v>
      </c>
      <c r="X55" s="30">
        <f>GAB_EN!V92</f>
        <v>5.7017249294506636</v>
      </c>
      <c r="BB55" s="392"/>
      <c r="BC55" s="391"/>
      <c r="BE55" s="404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8"/>
      <c r="BQ55" s="372"/>
      <c r="BR55" s="372"/>
      <c r="BS55" s="372"/>
      <c r="BT55" s="399"/>
      <c r="BU55" s="400"/>
      <c r="BV55" s="369"/>
      <c r="BW55" s="405"/>
      <c r="BX55" s="398"/>
      <c r="BY55" s="398"/>
      <c r="BZ55" s="398"/>
      <c r="CA55" s="398"/>
      <c r="CB55" s="398"/>
      <c r="CC55" s="398"/>
      <c r="CD55" s="398"/>
      <c r="CE55" s="398"/>
      <c r="CF55" s="398"/>
      <c r="CG55" s="398"/>
      <c r="CH55" s="398"/>
      <c r="CI55" s="325"/>
      <c r="CJ55" s="399"/>
      <c r="CK55" s="400"/>
      <c r="CL55" s="369"/>
      <c r="CM55" s="405"/>
      <c r="CN55" s="398"/>
      <c r="CO55" s="398"/>
      <c r="CP55" s="398"/>
      <c r="CQ55" s="398"/>
      <c r="CR55" s="398"/>
      <c r="CS55" s="398"/>
      <c r="CT55" s="398"/>
      <c r="CU55" s="398"/>
      <c r="CV55" s="398"/>
      <c r="CW55" s="398"/>
      <c r="CX55" s="398"/>
      <c r="CY55" s="325"/>
      <c r="CZ55" s="325"/>
      <c r="DA55" s="325"/>
      <c r="DB55" s="325"/>
      <c r="DC55" s="325"/>
      <c r="DD55" s="325"/>
      <c r="DE55" s="325"/>
      <c r="DF55" s="325"/>
      <c r="DG55" s="325"/>
      <c r="DH55" s="325"/>
      <c r="DI55" s="325"/>
    </row>
    <row r="56" spans="2:113" x14ac:dyDescent="0.2">
      <c r="B56" s="31"/>
      <c r="I56" s="31"/>
      <c r="J56" s="31"/>
      <c r="U56" s="409"/>
      <c r="W56" s="3" t="s">
        <v>461</v>
      </c>
      <c r="X56" s="30">
        <f>GAB_EN!V93</f>
        <v>5.5644085777673196</v>
      </c>
      <c r="BB56" s="392"/>
      <c r="BC56" s="391"/>
      <c r="BE56" s="404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8"/>
      <c r="BQ56" s="372"/>
      <c r="BR56" s="372"/>
      <c r="BS56" s="372"/>
      <c r="BT56" s="399"/>
      <c r="BU56" s="400"/>
      <c r="BV56" s="369"/>
      <c r="BW56" s="405"/>
      <c r="BX56" s="398"/>
      <c r="BY56" s="398"/>
      <c r="BZ56" s="398"/>
      <c r="CA56" s="398"/>
      <c r="CB56" s="398"/>
      <c r="CC56" s="398"/>
      <c r="CD56" s="398"/>
      <c r="CE56" s="398"/>
      <c r="CF56" s="398"/>
      <c r="CG56" s="398"/>
      <c r="CH56" s="398"/>
      <c r="CI56" s="325"/>
      <c r="CJ56" s="399"/>
      <c r="CK56" s="400"/>
      <c r="CL56" s="369"/>
      <c r="CM56" s="405"/>
      <c r="CN56" s="398"/>
      <c r="CO56" s="398"/>
      <c r="CP56" s="398"/>
      <c r="CQ56" s="398"/>
      <c r="CR56" s="398"/>
      <c r="CS56" s="398"/>
      <c r="CT56" s="398"/>
      <c r="CU56" s="398"/>
      <c r="CV56" s="398"/>
      <c r="CW56" s="398"/>
      <c r="CX56" s="398"/>
      <c r="CY56" s="325"/>
      <c r="CZ56" s="325"/>
      <c r="DA56" s="325"/>
      <c r="DB56" s="325"/>
      <c r="DC56" s="325"/>
      <c r="DD56" s="325"/>
      <c r="DE56" s="325"/>
      <c r="DF56" s="325"/>
      <c r="DG56" s="325"/>
      <c r="DH56" s="325"/>
      <c r="DI56" s="325"/>
    </row>
    <row r="57" spans="2:113" x14ac:dyDescent="0.2">
      <c r="B57" s="31"/>
      <c r="I57" s="31"/>
      <c r="J57" s="31"/>
      <c r="U57" s="409"/>
      <c r="W57" s="3" t="s">
        <v>462</v>
      </c>
      <c r="X57" s="30">
        <f>GAB_EN!V94</f>
        <v>16.864413290307262</v>
      </c>
      <c r="BB57" s="392"/>
      <c r="BC57" s="391"/>
      <c r="BE57" s="404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8"/>
      <c r="BQ57" s="372"/>
      <c r="BR57" s="372"/>
      <c r="BS57" s="372"/>
      <c r="BT57" s="399"/>
      <c r="BU57" s="400"/>
      <c r="BV57" s="369"/>
      <c r="BW57" s="405"/>
      <c r="BX57" s="398"/>
      <c r="BY57" s="398"/>
      <c r="BZ57" s="398"/>
      <c r="CA57" s="398"/>
      <c r="CB57" s="398"/>
      <c r="CC57" s="398"/>
      <c r="CD57" s="398"/>
      <c r="CE57" s="398"/>
      <c r="CF57" s="398"/>
      <c r="CG57" s="398"/>
      <c r="CH57" s="398"/>
      <c r="CI57" s="325"/>
      <c r="CJ57" s="399"/>
      <c r="CK57" s="400"/>
      <c r="CL57" s="369"/>
      <c r="CM57" s="405"/>
      <c r="CN57" s="398"/>
      <c r="CO57" s="398"/>
      <c r="CP57" s="398"/>
      <c r="CQ57" s="398"/>
      <c r="CR57" s="398"/>
      <c r="CS57" s="398"/>
      <c r="CT57" s="398"/>
      <c r="CU57" s="398"/>
      <c r="CV57" s="398"/>
      <c r="CW57" s="398"/>
      <c r="CX57" s="398"/>
      <c r="CY57" s="325"/>
      <c r="CZ57" s="325"/>
      <c r="DA57" s="325"/>
      <c r="DB57" s="325"/>
      <c r="DC57" s="325"/>
      <c r="DD57" s="325"/>
      <c r="DE57" s="325"/>
      <c r="DF57" s="325"/>
      <c r="DG57" s="325"/>
      <c r="DH57" s="325"/>
      <c r="DI57" s="325"/>
    </row>
    <row r="58" spans="2:113" x14ac:dyDescent="0.2">
      <c r="B58" s="31"/>
      <c r="I58" s="31"/>
      <c r="J58" s="31"/>
      <c r="U58" s="409"/>
      <c r="W58" s="3" t="s">
        <v>463</v>
      </c>
      <c r="X58" s="30">
        <f>GAB_EN!V95</f>
        <v>11.08881026541115</v>
      </c>
      <c r="AX58" s="387"/>
      <c r="AY58" s="387"/>
      <c r="AZ58" s="387"/>
      <c r="BA58" s="387"/>
      <c r="BB58" s="392"/>
      <c r="BC58" s="391"/>
      <c r="BE58" s="404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8"/>
      <c r="BQ58" s="372"/>
      <c r="BR58" s="372"/>
      <c r="BS58" s="372"/>
      <c r="BT58" s="399"/>
      <c r="BU58" s="400"/>
      <c r="BV58" s="369"/>
      <c r="BW58" s="405"/>
      <c r="BX58" s="398"/>
      <c r="BY58" s="398"/>
      <c r="BZ58" s="398"/>
      <c r="CA58" s="398"/>
      <c r="CB58" s="398"/>
      <c r="CC58" s="398"/>
      <c r="CD58" s="398"/>
      <c r="CE58" s="398"/>
      <c r="CF58" s="398"/>
      <c r="CG58" s="398"/>
      <c r="CH58" s="398"/>
      <c r="CI58" s="325"/>
      <c r="CJ58" s="399"/>
      <c r="CK58" s="400"/>
      <c r="CL58" s="369"/>
      <c r="CM58" s="405"/>
      <c r="CN58" s="398"/>
      <c r="CO58" s="398"/>
      <c r="CP58" s="398"/>
      <c r="CQ58" s="398"/>
      <c r="CR58" s="398"/>
      <c r="CS58" s="398"/>
      <c r="CT58" s="398"/>
      <c r="CU58" s="398"/>
      <c r="CV58" s="398"/>
      <c r="CW58" s="398"/>
      <c r="CX58" s="398"/>
      <c r="CY58" s="325"/>
      <c r="CZ58" s="325"/>
      <c r="DA58" s="325"/>
      <c r="DB58" s="325"/>
      <c r="DC58" s="325"/>
      <c r="DD58" s="325"/>
      <c r="DE58" s="325"/>
      <c r="DF58" s="325"/>
      <c r="DG58" s="325"/>
      <c r="DH58" s="325"/>
      <c r="DI58" s="325"/>
    </row>
    <row r="59" spans="2:113" x14ac:dyDescent="0.2">
      <c r="B59" s="31"/>
      <c r="I59" s="31"/>
      <c r="J59" s="31"/>
      <c r="U59" s="409"/>
      <c r="W59" s="3" t="s">
        <v>464</v>
      </c>
      <c r="X59" s="30" t="str">
        <f>GAB_EN!V96</f>
        <v>...</v>
      </c>
      <c r="BB59" s="392"/>
      <c r="BC59" s="391"/>
      <c r="BE59" s="404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8"/>
      <c r="BQ59" s="372"/>
      <c r="BR59" s="372"/>
      <c r="BS59" s="372"/>
      <c r="BT59" s="399"/>
      <c r="BU59" s="400"/>
      <c r="BV59" s="369"/>
      <c r="BW59" s="405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25"/>
      <c r="CJ59" s="399"/>
      <c r="CK59" s="400"/>
      <c r="CL59" s="369"/>
      <c r="CM59" s="405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25"/>
      <c r="CZ59" s="325"/>
      <c r="DA59" s="325"/>
      <c r="DB59" s="325"/>
      <c r="DC59" s="325"/>
      <c r="DD59" s="325"/>
      <c r="DE59" s="325"/>
      <c r="DF59" s="325"/>
      <c r="DG59" s="325"/>
      <c r="DH59" s="325"/>
      <c r="DI59" s="325"/>
    </row>
    <row r="60" spans="2:113" x14ac:dyDescent="0.2">
      <c r="B60" s="31"/>
      <c r="I60" s="31"/>
      <c r="J60" s="31"/>
      <c r="BB60" s="392"/>
      <c r="BC60" s="391"/>
      <c r="BE60" s="404"/>
      <c r="BF60" s="393"/>
      <c r="BG60" s="393"/>
      <c r="BH60" s="393"/>
      <c r="BI60" s="393"/>
      <c r="BJ60" s="393"/>
      <c r="BK60" s="393"/>
      <c r="BL60" s="393"/>
      <c r="BM60" s="393"/>
      <c r="BN60" s="393"/>
      <c r="BO60" s="393"/>
      <c r="BP60" s="398"/>
      <c r="BQ60" s="372"/>
      <c r="BR60" s="372"/>
      <c r="BS60" s="372"/>
      <c r="BT60" s="399"/>
      <c r="BU60" s="400"/>
      <c r="BV60" s="369"/>
      <c r="BW60" s="405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25"/>
      <c r="CJ60" s="399"/>
      <c r="CK60" s="400"/>
      <c r="CL60" s="369"/>
      <c r="CM60" s="405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25"/>
      <c r="CZ60" s="325"/>
      <c r="DA60" s="325"/>
      <c r="DB60" s="325"/>
      <c r="DC60" s="325"/>
      <c r="DD60" s="325"/>
      <c r="DE60" s="325"/>
      <c r="DF60" s="325"/>
      <c r="DG60" s="325"/>
      <c r="DH60" s="325"/>
      <c r="DI60" s="325"/>
    </row>
    <row r="61" spans="2:113" x14ac:dyDescent="0.2">
      <c r="B61" s="31"/>
      <c r="I61" s="31"/>
      <c r="J61" s="31"/>
      <c r="BB61" s="392"/>
      <c r="BC61" s="391"/>
      <c r="BE61" s="404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8"/>
      <c r="BQ61" s="372"/>
      <c r="BR61" s="372"/>
      <c r="BS61" s="372"/>
      <c r="BT61" s="399"/>
      <c r="BU61" s="400"/>
      <c r="BV61" s="369"/>
      <c r="BW61" s="405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25"/>
      <c r="CJ61" s="399"/>
      <c r="CK61" s="400"/>
      <c r="CL61" s="369"/>
      <c r="CM61" s="405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25"/>
      <c r="CZ61" s="325"/>
      <c r="DA61" s="325"/>
      <c r="DB61" s="325"/>
      <c r="DC61" s="325"/>
      <c r="DD61" s="325"/>
      <c r="DE61" s="325"/>
      <c r="DF61" s="325"/>
      <c r="DG61" s="325"/>
      <c r="DH61" s="325"/>
      <c r="DI61" s="325"/>
    </row>
    <row r="62" spans="2:113" x14ac:dyDescent="0.2">
      <c r="B62" s="31"/>
      <c r="I62" s="31"/>
      <c r="J62" s="31"/>
      <c r="W62" s="394" t="s">
        <v>465</v>
      </c>
      <c r="Z62" s="3">
        <f>GAB_EN!V86</f>
        <v>2016</v>
      </c>
      <c r="BB62" s="392"/>
      <c r="BC62" s="391"/>
      <c r="BE62" s="404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8"/>
      <c r="BQ62" s="372"/>
      <c r="BR62" s="372"/>
      <c r="BS62" s="372"/>
      <c r="BT62" s="399"/>
      <c r="BU62" s="400"/>
      <c r="BV62" s="369"/>
      <c r="BW62" s="405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25"/>
      <c r="CJ62" s="399"/>
      <c r="CK62" s="400"/>
      <c r="CL62" s="369"/>
      <c r="CM62" s="405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25"/>
    </row>
    <row r="63" spans="2:113" x14ac:dyDescent="0.2">
      <c r="B63" s="31"/>
      <c r="I63" s="31"/>
      <c r="J63" s="31"/>
      <c r="X63" s="145" t="str">
        <f>VLOOKUP(GAB_EN!$V$6,[1]Parametres!$G$2:$M$55,3,0)</f>
        <v>Gabon</v>
      </c>
      <c r="Y63" s="145" t="str">
        <f>VLOOKUP(GAB_EN!$V$6,[1]Parametres!$G$2:$M$55,7,0)</f>
        <v>Afrique Centrale</v>
      </c>
      <c r="Z63" s="395" t="s">
        <v>444</v>
      </c>
      <c r="BB63" s="392"/>
      <c r="BC63" s="391"/>
      <c r="BE63" s="404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8"/>
      <c r="BQ63" s="372"/>
      <c r="BR63" s="372"/>
      <c r="BS63" s="372"/>
      <c r="BT63" s="399"/>
      <c r="BU63" s="400"/>
      <c r="BV63" s="369"/>
      <c r="BW63" s="405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25"/>
      <c r="CJ63" s="399"/>
      <c r="CK63" s="400"/>
      <c r="CL63" s="369"/>
      <c r="CM63" s="405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</row>
    <row r="64" spans="2:113" x14ac:dyDescent="0.2">
      <c r="B64" s="31"/>
      <c r="I64" s="31"/>
      <c r="J64" s="31"/>
      <c r="W64" s="3" t="s">
        <v>466</v>
      </c>
      <c r="X64" s="30">
        <f>GAB_EN!V101</f>
        <v>-4.0592688617373796</v>
      </c>
      <c r="Y64" s="30">
        <f>GAB_EN!W101</f>
        <v>-8.2398451175301393</v>
      </c>
      <c r="Z64" s="30">
        <f>GAB_EN!X101</f>
        <v>1.2188133166827351</v>
      </c>
      <c r="BB64" s="392"/>
      <c r="BC64" s="391"/>
      <c r="BE64" s="404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8"/>
      <c r="BQ64" s="372"/>
      <c r="BR64" s="372"/>
      <c r="BS64" s="372"/>
      <c r="BT64" s="399"/>
      <c r="BU64" s="400"/>
      <c r="BV64" s="369"/>
      <c r="BW64" s="405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25"/>
      <c r="CJ64" s="399"/>
      <c r="CK64" s="400"/>
      <c r="CL64" s="369"/>
      <c r="CM64" s="405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</row>
    <row r="65" spans="2:113" x14ac:dyDescent="0.2">
      <c r="B65" s="31"/>
      <c r="I65" s="31"/>
      <c r="J65" s="31"/>
      <c r="W65" s="3" t="s">
        <v>467</v>
      </c>
      <c r="X65" s="30">
        <f>GAB_EN!V102</f>
        <v>57.254076411413259</v>
      </c>
      <c r="Y65" s="30">
        <f>GAB_EN!W102</f>
        <v>36.236732968031575</v>
      </c>
      <c r="Z65" s="30">
        <f>GAB_EN!X102</f>
        <v>37.903526216160365</v>
      </c>
      <c r="BB65" s="392"/>
      <c r="BC65" s="391"/>
      <c r="BE65" s="404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8"/>
      <c r="BQ65" s="372"/>
      <c r="BR65" s="372"/>
      <c r="BS65" s="372"/>
      <c r="BT65" s="399"/>
      <c r="BU65" s="400"/>
      <c r="BV65" s="369"/>
      <c r="BW65" s="405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25"/>
      <c r="CJ65" s="399"/>
      <c r="CK65" s="400"/>
      <c r="CL65" s="369"/>
      <c r="CM65" s="405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</row>
    <row r="66" spans="2:113" x14ac:dyDescent="0.2">
      <c r="B66" s="31"/>
      <c r="I66" s="31"/>
      <c r="J66" s="31"/>
      <c r="W66" s="3" t="s">
        <v>468</v>
      </c>
      <c r="X66" s="30">
        <f>GAB_EN!V103</f>
        <v>14.656515605216144</v>
      </c>
      <c r="Y66" s="30">
        <f>GAB_EN!W103</f>
        <v>21.580553805856933</v>
      </c>
      <c r="Z66" s="30">
        <f>GAB_EN!X103</f>
        <v>13.353858453814674</v>
      </c>
      <c r="AX66" s="387"/>
      <c r="AY66" s="387"/>
      <c r="AZ66" s="387"/>
      <c r="BA66" s="387"/>
      <c r="BB66" s="392"/>
      <c r="BC66" s="391"/>
      <c r="BE66" s="404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8"/>
      <c r="BQ66" s="372"/>
      <c r="BR66" s="372"/>
      <c r="BS66" s="372"/>
      <c r="BT66" s="399"/>
      <c r="BU66" s="400"/>
      <c r="BV66" s="369"/>
      <c r="BW66" s="405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25"/>
      <c r="CJ66" s="399"/>
      <c r="CK66" s="400"/>
      <c r="CL66" s="369"/>
      <c r="CM66" s="405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</row>
    <row r="67" spans="2:113" x14ac:dyDescent="0.2">
      <c r="B67" s="31"/>
      <c r="I67" s="31"/>
      <c r="J67" s="31"/>
      <c r="BB67" s="392"/>
      <c r="BC67" s="391"/>
      <c r="BE67" s="404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8"/>
      <c r="BQ67" s="372"/>
      <c r="BR67" s="372"/>
      <c r="BS67" s="372"/>
      <c r="BT67" s="399"/>
      <c r="BU67" s="400"/>
      <c r="BV67" s="369"/>
      <c r="BW67" s="405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25"/>
      <c r="CJ67" s="399"/>
      <c r="CK67" s="400"/>
      <c r="CL67" s="369"/>
      <c r="CM67" s="405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25"/>
      <c r="CZ67" s="325"/>
      <c r="DA67" s="325"/>
      <c r="DB67" s="325"/>
      <c r="DC67" s="325"/>
      <c r="DD67" s="325"/>
      <c r="DE67" s="325"/>
      <c r="DF67" s="325"/>
      <c r="DG67" s="325"/>
      <c r="DH67" s="325"/>
      <c r="DI67" s="325"/>
    </row>
    <row r="68" spans="2:113" x14ac:dyDescent="0.2">
      <c r="B68" s="31"/>
      <c r="I68" s="31"/>
      <c r="J68" s="31"/>
      <c r="BB68" s="392"/>
      <c r="BC68" s="391"/>
      <c r="BE68" s="404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8"/>
      <c r="BQ68" s="372"/>
      <c r="BR68" s="372"/>
      <c r="BS68" s="372"/>
      <c r="BT68" s="399"/>
      <c r="BU68" s="400"/>
      <c r="BV68" s="369"/>
      <c r="BW68" s="405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25"/>
      <c r="CJ68" s="399"/>
      <c r="CK68" s="400"/>
      <c r="CL68" s="369"/>
      <c r="CM68" s="405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</row>
    <row r="69" spans="2:113" x14ac:dyDescent="0.2">
      <c r="B69" s="31"/>
      <c r="I69" s="31"/>
      <c r="J69" s="31"/>
      <c r="BB69" s="392"/>
      <c r="BC69" s="391"/>
      <c r="BE69" s="404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8"/>
      <c r="BQ69" s="372"/>
      <c r="BR69" s="372"/>
      <c r="BS69" s="372"/>
      <c r="BT69" s="399"/>
      <c r="BU69" s="400"/>
      <c r="BV69" s="369"/>
      <c r="BW69" s="405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25"/>
      <c r="CJ69" s="399"/>
      <c r="CK69" s="400"/>
      <c r="CL69" s="369"/>
      <c r="CM69" s="405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25"/>
      <c r="CZ69" s="325"/>
      <c r="DA69" s="325"/>
      <c r="DB69" s="325"/>
      <c r="DC69" s="325"/>
      <c r="DD69" s="325"/>
      <c r="DE69" s="325"/>
      <c r="DF69" s="325"/>
      <c r="DG69" s="325"/>
      <c r="DH69" s="325"/>
      <c r="DI69" s="325"/>
    </row>
    <row r="70" spans="2:113" x14ac:dyDescent="0.2">
      <c r="B70" s="31"/>
      <c r="I70" s="31"/>
      <c r="J70" s="31"/>
      <c r="BB70" s="392"/>
      <c r="BC70" s="391"/>
      <c r="BE70" s="404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8"/>
      <c r="BQ70" s="372"/>
      <c r="BR70" s="372"/>
      <c r="BS70" s="372"/>
      <c r="BT70" s="399"/>
      <c r="BU70" s="400"/>
      <c r="BV70" s="369"/>
      <c r="BW70" s="405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25"/>
      <c r="CJ70" s="399"/>
      <c r="CK70" s="400"/>
      <c r="CL70" s="369"/>
      <c r="CM70" s="405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25"/>
      <c r="CZ70" s="325"/>
      <c r="DA70" s="325"/>
      <c r="DB70" s="325"/>
      <c r="DC70" s="325"/>
      <c r="DD70" s="325"/>
      <c r="DE70" s="325"/>
      <c r="DF70" s="325"/>
      <c r="DG70" s="325"/>
      <c r="DH70" s="325"/>
      <c r="DI70" s="325"/>
    </row>
    <row r="71" spans="2:113" x14ac:dyDescent="0.2">
      <c r="B71" s="31"/>
      <c r="I71" s="31"/>
      <c r="J71" s="31"/>
      <c r="BB71" s="392"/>
      <c r="BC71" s="391"/>
      <c r="BE71" s="404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8"/>
      <c r="BQ71" s="372"/>
      <c r="BR71" s="372"/>
      <c r="BS71" s="372"/>
      <c r="BT71" s="399"/>
      <c r="BU71" s="400"/>
      <c r="BV71" s="369"/>
      <c r="BW71" s="405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25"/>
      <c r="CJ71" s="399"/>
      <c r="CK71" s="400"/>
      <c r="CL71" s="369"/>
      <c r="CM71" s="405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25"/>
      <c r="CZ71" s="325"/>
      <c r="DA71" s="325"/>
      <c r="DB71" s="325"/>
      <c r="DC71" s="325"/>
      <c r="DD71" s="325"/>
      <c r="DE71" s="325"/>
      <c r="DF71" s="325"/>
      <c r="DG71" s="325"/>
      <c r="DH71" s="325"/>
      <c r="DI71" s="325"/>
    </row>
    <row r="72" spans="2:113" x14ac:dyDescent="0.2">
      <c r="B72" s="31"/>
      <c r="I72" s="31"/>
      <c r="J72" s="31"/>
      <c r="BB72" s="392"/>
      <c r="BC72" s="391"/>
      <c r="BE72" s="404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8"/>
      <c r="BQ72" s="372"/>
      <c r="BR72" s="372"/>
      <c r="BS72" s="372"/>
      <c r="BT72" s="399"/>
      <c r="BU72" s="400"/>
      <c r="BV72" s="369"/>
      <c r="BW72" s="405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25"/>
      <c r="CJ72" s="399"/>
      <c r="CK72" s="400"/>
      <c r="CL72" s="369"/>
      <c r="CM72" s="405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25"/>
      <c r="CZ72" s="325"/>
      <c r="DA72" s="325"/>
      <c r="DB72" s="325"/>
      <c r="DC72" s="325"/>
      <c r="DD72" s="325"/>
      <c r="DE72" s="325"/>
      <c r="DF72" s="325"/>
      <c r="DG72" s="325"/>
      <c r="DH72" s="325"/>
      <c r="DI72" s="325"/>
    </row>
    <row r="73" spans="2:113" x14ac:dyDescent="0.2">
      <c r="B73" s="31"/>
      <c r="I73" s="31"/>
      <c r="J73" s="31"/>
      <c r="BB73" s="392"/>
      <c r="BC73" s="391"/>
      <c r="BE73" s="404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8"/>
      <c r="BQ73" s="372"/>
      <c r="BR73" s="372"/>
      <c r="BS73" s="372"/>
      <c r="BT73" s="399"/>
      <c r="BU73" s="400"/>
      <c r="BV73" s="369"/>
      <c r="BW73" s="405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25"/>
      <c r="CJ73" s="399"/>
      <c r="CK73" s="400"/>
      <c r="CL73" s="369"/>
      <c r="CM73" s="405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25"/>
      <c r="CZ73" s="325"/>
      <c r="DA73" s="325"/>
      <c r="DB73" s="325"/>
      <c r="DC73" s="325"/>
      <c r="DD73" s="325"/>
      <c r="DE73" s="325"/>
      <c r="DF73" s="325"/>
      <c r="DG73" s="325"/>
      <c r="DH73" s="325"/>
      <c r="DI73" s="325"/>
    </row>
    <row r="74" spans="2:113" x14ac:dyDescent="0.2">
      <c r="B74" s="31"/>
      <c r="I74" s="31"/>
      <c r="J74" s="31"/>
      <c r="AX74" s="387"/>
      <c r="AY74" s="387"/>
      <c r="AZ74" s="387"/>
      <c r="BA74" s="387"/>
      <c r="BB74" s="392"/>
      <c r="BC74" s="391"/>
      <c r="BE74" s="404"/>
      <c r="BF74" s="393"/>
      <c r="BG74" s="393"/>
      <c r="BH74" s="393"/>
      <c r="BI74" s="393"/>
      <c r="BJ74" s="393"/>
      <c r="BK74" s="393"/>
      <c r="BL74" s="393"/>
      <c r="BM74" s="393"/>
      <c r="BN74" s="393"/>
      <c r="BO74" s="393"/>
      <c r="BP74" s="398"/>
      <c r="BQ74" s="372"/>
      <c r="BR74" s="372"/>
      <c r="BS74" s="372"/>
      <c r="BT74" s="399"/>
      <c r="BU74" s="400"/>
      <c r="BV74" s="369"/>
      <c r="BW74" s="405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25"/>
      <c r="CJ74" s="399"/>
      <c r="CK74" s="400"/>
      <c r="CL74" s="369"/>
      <c r="CM74" s="405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25"/>
      <c r="CZ74" s="325"/>
      <c r="DA74" s="325"/>
      <c r="DB74" s="325"/>
      <c r="DC74" s="325"/>
      <c r="DD74" s="325"/>
      <c r="DE74" s="325"/>
      <c r="DF74" s="325"/>
      <c r="DG74" s="325"/>
      <c r="DH74" s="325"/>
      <c r="DI74" s="325"/>
    </row>
    <row r="75" spans="2:113" x14ac:dyDescent="0.2">
      <c r="B75" s="31" t="str">
        <f>I26</f>
        <v xml:space="preserve">          Source:  Département des statistiques de la BAD, PEA avril 2018</v>
      </c>
      <c r="I75" s="31" t="str">
        <f>I26</f>
        <v xml:space="preserve">          Source:  Département des statistiques de la BAD, PEA avril 2018</v>
      </c>
      <c r="J75" s="31"/>
      <c r="BB75" s="392"/>
      <c r="BC75" s="391"/>
      <c r="BE75" s="404"/>
      <c r="BF75" s="393"/>
      <c r="BG75" s="393"/>
      <c r="BH75" s="393"/>
      <c r="BI75" s="393"/>
      <c r="BJ75" s="393"/>
      <c r="BK75" s="393"/>
      <c r="BL75" s="393"/>
      <c r="BM75" s="393"/>
      <c r="BN75" s="393"/>
      <c r="BO75" s="393"/>
      <c r="BP75" s="398"/>
      <c r="BQ75" s="372"/>
      <c r="BR75" s="372"/>
      <c r="BS75" s="372"/>
      <c r="BT75" s="399"/>
      <c r="BU75" s="400"/>
      <c r="BV75" s="369"/>
      <c r="BW75" s="405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25"/>
      <c r="CJ75" s="399"/>
      <c r="CK75" s="400"/>
      <c r="CL75" s="369"/>
      <c r="CM75" s="405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25"/>
      <c r="CZ75" s="325"/>
      <c r="DA75" s="325"/>
      <c r="DB75" s="325"/>
      <c r="DC75" s="325"/>
      <c r="DD75" s="325"/>
      <c r="DE75" s="325"/>
      <c r="DF75" s="325"/>
      <c r="DG75" s="325"/>
      <c r="DH75" s="325"/>
      <c r="DI75" s="325"/>
    </row>
    <row r="76" spans="2:113" x14ac:dyDescent="0.2">
      <c r="B76" s="31"/>
      <c r="I76" s="31"/>
      <c r="J76" s="31"/>
      <c r="BB76" s="392"/>
      <c r="BC76" s="391"/>
      <c r="BE76" s="404"/>
      <c r="BF76" s="393"/>
      <c r="BG76" s="393"/>
      <c r="BH76" s="393"/>
      <c r="BI76" s="393"/>
      <c r="BJ76" s="393"/>
      <c r="BK76" s="393"/>
      <c r="BL76" s="393"/>
      <c r="BM76" s="393"/>
      <c r="BN76" s="393"/>
      <c r="BO76" s="393"/>
      <c r="BP76" s="398"/>
      <c r="BQ76" s="372"/>
      <c r="BR76" s="372"/>
      <c r="BS76" s="372"/>
      <c r="BT76" s="399"/>
      <c r="BU76" s="400"/>
      <c r="BV76" s="369"/>
      <c r="BW76" s="405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25"/>
      <c r="CJ76" s="399"/>
      <c r="CK76" s="400"/>
      <c r="CL76" s="369"/>
      <c r="CM76" s="405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</row>
    <row r="77" spans="2:113" x14ac:dyDescent="0.2">
      <c r="B77" s="31"/>
      <c r="I77" s="31"/>
      <c r="J77" s="31"/>
      <c r="BB77" s="392"/>
      <c r="BC77" s="391"/>
      <c r="BE77" s="404"/>
      <c r="BF77" s="393"/>
      <c r="BG77" s="393"/>
      <c r="BH77" s="393"/>
      <c r="BI77" s="393"/>
      <c r="BJ77" s="393"/>
      <c r="BK77" s="393"/>
      <c r="BL77" s="393"/>
      <c r="BM77" s="393"/>
      <c r="BN77" s="393"/>
      <c r="BO77" s="393"/>
      <c r="BP77" s="398"/>
      <c r="BQ77" s="372"/>
      <c r="BR77" s="372"/>
      <c r="BS77" s="372"/>
      <c r="BT77" s="399"/>
      <c r="BU77" s="400"/>
      <c r="BV77" s="369"/>
      <c r="BW77" s="405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25"/>
      <c r="CJ77" s="399"/>
      <c r="CK77" s="400"/>
      <c r="CL77" s="369"/>
      <c r="CM77" s="405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25"/>
      <c r="CZ77" s="325"/>
      <c r="DA77" s="325"/>
      <c r="DB77" s="325"/>
      <c r="DC77" s="325"/>
      <c r="DD77" s="325"/>
      <c r="DE77" s="325"/>
      <c r="DF77" s="325"/>
      <c r="DG77" s="325"/>
      <c r="DH77" s="325"/>
      <c r="DI77" s="325"/>
    </row>
    <row r="78" spans="2:113" x14ac:dyDescent="0.2">
      <c r="B78" s="31"/>
      <c r="I78" s="31"/>
      <c r="J78" s="31"/>
      <c r="AC78" s="30"/>
      <c r="BB78" s="392"/>
      <c r="BC78" s="391"/>
      <c r="BE78" s="404"/>
      <c r="BF78" s="393"/>
      <c r="BG78" s="393"/>
      <c r="BH78" s="393"/>
      <c r="BI78" s="393"/>
      <c r="BJ78" s="393"/>
      <c r="BK78" s="393"/>
      <c r="BL78" s="393"/>
      <c r="BM78" s="393"/>
      <c r="BN78" s="393"/>
      <c r="BO78" s="393"/>
      <c r="BP78" s="398"/>
      <c r="BQ78" s="372"/>
      <c r="BR78" s="372"/>
      <c r="BS78" s="372"/>
      <c r="BT78" s="399"/>
      <c r="BU78" s="400"/>
      <c r="BV78" s="369"/>
      <c r="BW78" s="405"/>
      <c r="BX78" s="398"/>
      <c r="BY78" s="398"/>
      <c r="BZ78" s="398"/>
      <c r="CA78" s="398"/>
      <c r="CB78" s="398"/>
      <c r="CC78" s="398"/>
      <c r="CD78" s="398"/>
      <c r="CE78" s="398"/>
      <c r="CF78" s="398"/>
      <c r="CG78" s="398"/>
      <c r="CH78" s="398"/>
      <c r="CI78" s="325"/>
      <c r="CJ78" s="399"/>
      <c r="CK78" s="400"/>
      <c r="CL78" s="369"/>
      <c r="CM78" s="405"/>
      <c r="CN78" s="398"/>
      <c r="CO78" s="398"/>
      <c r="CP78" s="398"/>
      <c r="CQ78" s="398"/>
      <c r="CR78" s="398"/>
      <c r="CS78" s="398"/>
      <c r="CT78" s="398"/>
      <c r="CU78" s="398"/>
      <c r="CV78" s="398"/>
      <c r="CW78" s="398"/>
      <c r="CX78" s="398"/>
      <c r="CY78" s="325"/>
      <c r="CZ78" s="325"/>
      <c r="DA78" s="325"/>
      <c r="DB78" s="325"/>
      <c r="DC78" s="325"/>
      <c r="DD78" s="325"/>
      <c r="DE78" s="325"/>
      <c r="DF78" s="325"/>
      <c r="DG78" s="325"/>
      <c r="DH78" s="325"/>
      <c r="DI78" s="325"/>
    </row>
    <row r="79" spans="2:113" ht="13.5" thickBot="1" x14ac:dyDescent="0.25">
      <c r="B79" s="31"/>
      <c r="I79" s="31"/>
      <c r="J79" s="31"/>
      <c r="BB79" s="392"/>
      <c r="BC79" s="391"/>
      <c r="BE79" s="404"/>
      <c r="BF79" s="393"/>
      <c r="BG79" s="393"/>
      <c r="BH79" s="393"/>
      <c r="BI79" s="393"/>
      <c r="BJ79" s="393"/>
      <c r="BK79" s="393"/>
      <c r="BL79" s="393"/>
      <c r="BM79" s="393"/>
      <c r="BN79" s="393"/>
      <c r="BO79" s="393"/>
      <c r="BP79" s="398"/>
      <c r="BQ79" s="372"/>
      <c r="BR79" s="372"/>
      <c r="BS79" s="372"/>
      <c r="BT79" s="399"/>
      <c r="BU79" s="400"/>
      <c r="BV79" s="402"/>
      <c r="BW79" s="410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25"/>
      <c r="CJ79" s="399"/>
      <c r="CK79" s="400"/>
      <c r="CL79" s="402"/>
      <c r="CM79" s="410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25"/>
      <c r="CZ79" s="325"/>
      <c r="DA79" s="325"/>
      <c r="DB79" s="325"/>
      <c r="DC79" s="325"/>
      <c r="DD79" s="325"/>
      <c r="DE79" s="325"/>
      <c r="DF79" s="325"/>
      <c r="DG79" s="325"/>
      <c r="DH79" s="325"/>
      <c r="DI79" s="325"/>
    </row>
    <row r="80" spans="2:113" ht="19.5" thickTop="1" x14ac:dyDescent="0.2">
      <c r="B80" s="33" t="s">
        <v>469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470</v>
      </c>
      <c r="BB80" s="392"/>
      <c r="BC80" s="391"/>
      <c r="BE80" s="404"/>
      <c r="BF80" s="393"/>
      <c r="BG80" s="393"/>
      <c r="BH80" s="393"/>
      <c r="BI80" s="393"/>
      <c r="BJ80" s="393"/>
      <c r="BK80" s="393"/>
      <c r="BL80" s="393"/>
      <c r="BM80" s="393"/>
      <c r="BN80" s="393"/>
      <c r="BO80" s="393"/>
      <c r="BP80" s="398"/>
      <c r="BQ80" s="372"/>
      <c r="BR80" s="372"/>
      <c r="BS80" s="372"/>
      <c r="BT80" s="399"/>
      <c r="BU80" s="400"/>
      <c r="BV80" s="369"/>
      <c r="BW80" s="405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25"/>
      <c r="CJ80" s="399"/>
      <c r="CK80" s="400"/>
      <c r="CL80" s="369"/>
      <c r="CM80" s="405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25"/>
      <c r="CZ80" s="325"/>
      <c r="DA80" s="325"/>
      <c r="DB80" s="325"/>
      <c r="DC80" s="325"/>
      <c r="DD80" s="325"/>
      <c r="DE80" s="325"/>
      <c r="DF80" s="325"/>
      <c r="DG80" s="325"/>
      <c r="DH80" s="325"/>
      <c r="DI80" s="325"/>
    </row>
    <row r="81" spans="2:113" x14ac:dyDescent="0.2">
      <c r="B81" s="31"/>
      <c r="I81" s="31"/>
      <c r="J81" s="31"/>
      <c r="BB81" s="392"/>
      <c r="BC81" s="391"/>
      <c r="BE81" s="404"/>
      <c r="BF81" s="393"/>
      <c r="BG81" s="393"/>
      <c r="BH81" s="393"/>
      <c r="BI81" s="393"/>
      <c r="BJ81" s="393"/>
      <c r="BK81" s="393"/>
      <c r="BL81" s="393"/>
      <c r="BM81" s="393"/>
      <c r="BN81" s="393"/>
      <c r="BO81" s="393"/>
      <c r="BP81" s="398"/>
      <c r="BQ81" s="372"/>
      <c r="BR81" s="372"/>
      <c r="BS81" s="372"/>
      <c r="BT81" s="399"/>
      <c r="BU81" s="400"/>
      <c r="BV81" s="402"/>
      <c r="BW81" s="410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25"/>
      <c r="CJ81" s="399"/>
      <c r="CK81" s="400"/>
      <c r="CL81" s="402"/>
      <c r="CM81" s="410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25"/>
      <c r="CZ81" s="325"/>
      <c r="DA81" s="325"/>
      <c r="DB81" s="325"/>
      <c r="DC81" s="325"/>
      <c r="DD81" s="325"/>
      <c r="DE81" s="325"/>
      <c r="DF81" s="325"/>
      <c r="DG81" s="325"/>
      <c r="DH81" s="325"/>
      <c r="DI81" s="325"/>
    </row>
    <row r="82" spans="2:113" ht="15.75" x14ac:dyDescent="0.25">
      <c r="B82" s="31"/>
      <c r="F82" s="37" t="s">
        <v>471</v>
      </c>
      <c r="G82" s="37"/>
      <c r="H82" s="37"/>
      <c r="I82" s="37"/>
      <c r="J82" s="37"/>
      <c r="K82" s="37"/>
      <c r="L82" s="37"/>
      <c r="V82" s="396"/>
      <c r="BB82" s="392"/>
      <c r="BC82" s="391"/>
      <c r="BE82" s="404"/>
      <c r="BF82" s="393"/>
      <c r="BG82" s="393"/>
      <c r="BH82" s="393"/>
      <c r="BI82" s="393"/>
      <c r="BJ82" s="393"/>
      <c r="BK82" s="393"/>
      <c r="BL82" s="393"/>
      <c r="BM82" s="393"/>
      <c r="BN82" s="393"/>
      <c r="BO82" s="393"/>
      <c r="BP82" s="398"/>
      <c r="BQ82" s="372"/>
      <c r="BR82" s="372"/>
      <c r="BS82" s="372"/>
      <c r="BT82" s="399"/>
      <c r="BU82" s="400"/>
      <c r="BV82" s="402"/>
      <c r="BW82" s="410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25"/>
      <c r="CJ82" s="399"/>
      <c r="CK82" s="400"/>
      <c r="CL82" s="402"/>
      <c r="CM82" s="410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25"/>
      <c r="CZ82" s="325"/>
      <c r="DA82" s="325"/>
      <c r="DB82" s="325"/>
      <c r="DC82" s="325"/>
      <c r="DD82" s="325"/>
      <c r="DE82" s="325"/>
      <c r="DF82" s="325"/>
      <c r="DG82" s="325"/>
      <c r="DH82" s="325"/>
      <c r="DI82" s="325"/>
    </row>
    <row r="83" spans="2:113" x14ac:dyDescent="0.2">
      <c r="B83" s="31"/>
      <c r="I83" s="31"/>
      <c r="J83" s="31"/>
      <c r="V83" s="396"/>
      <c r="AC83" s="395"/>
      <c r="BB83" s="392"/>
      <c r="BC83" s="391"/>
      <c r="BE83" s="404"/>
      <c r="BF83" s="393"/>
      <c r="BG83" s="393"/>
      <c r="BH83" s="393"/>
      <c r="BI83" s="393"/>
      <c r="BJ83" s="393"/>
      <c r="BK83" s="393"/>
      <c r="BL83" s="393"/>
      <c r="BM83" s="393"/>
      <c r="BN83" s="393"/>
      <c r="BO83" s="393"/>
      <c r="BP83" s="398"/>
      <c r="BQ83" s="372"/>
      <c r="BR83" s="372"/>
      <c r="BS83" s="372"/>
      <c r="BT83" s="399"/>
      <c r="BU83" s="400"/>
      <c r="BV83" s="402"/>
      <c r="BW83" s="410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25"/>
      <c r="CJ83" s="399"/>
      <c r="CK83" s="400"/>
      <c r="CL83" s="402"/>
      <c r="CM83" s="410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25"/>
      <c r="CZ83" s="325"/>
      <c r="DA83" s="325"/>
      <c r="DB83" s="325"/>
      <c r="DC83" s="325"/>
      <c r="DD83" s="325"/>
      <c r="DE83" s="325"/>
      <c r="DF83" s="325"/>
      <c r="DG83" s="325"/>
      <c r="DH83" s="325"/>
      <c r="DI83" s="325"/>
    </row>
    <row r="84" spans="2:113" x14ac:dyDescent="0.2">
      <c r="B84" s="31"/>
      <c r="I84" s="31"/>
      <c r="J84" s="31"/>
      <c r="V84" s="396"/>
      <c r="AC84" s="30"/>
      <c r="BB84" s="392"/>
      <c r="BC84" s="391"/>
      <c r="BE84" s="404"/>
      <c r="BF84" s="393"/>
      <c r="BG84" s="393"/>
      <c r="BH84" s="393"/>
      <c r="BI84" s="393"/>
      <c r="BJ84" s="393"/>
      <c r="BK84" s="393"/>
      <c r="BL84" s="393"/>
      <c r="BM84" s="393"/>
      <c r="BN84" s="393"/>
      <c r="BO84" s="393"/>
      <c r="BP84" s="398"/>
      <c r="BQ84" s="372"/>
      <c r="BR84" s="372"/>
      <c r="BS84" s="372"/>
      <c r="BT84" s="399"/>
      <c r="BU84" s="400"/>
      <c r="BV84" s="402"/>
      <c r="BW84" s="410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25"/>
      <c r="CJ84" s="399"/>
      <c r="CK84" s="400"/>
      <c r="CL84" s="402"/>
      <c r="CM84" s="410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25"/>
      <c r="CZ84" s="325"/>
      <c r="DA84" s="325"/>
      <c r="DB84" s="325"/>
      <c r="DC84" s="325"/>
      <c r="DD84" s="325"/>
      <c r="DE84" s="325"/>
      <c r="DF84" s="325"/>
      <c r="DG84" s="325"/>
      <c r="DH84" s="325"/>
      <c r="DI84" s="325"/>
    </row>
    <row r="85" spans="2:113" x14ac:dyDescent="0.2">
      <c r="B85" s="31"/>
      <c r="I85" s="31"/>
      <c r="J85" s="31"/>
      <c r="AC85" s="30"/>
      <c r="BB85" s="392"/>
      <c r="BC85" s="391"/>
      <c r="BE85" s="404"/>
      <c r="BF85" s="393"/>
      <c r="BG85" s="393"/>
      <c r="BH85" s="393"/>
      <c r="BI85" s="393"/>
      <c r="BJ85" s="393"/>
      <c r="BK85" s="393"/>
      <c r="BL85" s="393"/>
      <c r="BM85" s="393"/>
      <c r="BN85" s="393"/>
      <c r="BO85" s="393"/>
      <c r="BP85" s="398"/>
      <c r="BQ85" s="372"/>
      <c r="BR85" s="372"/>
      <c r="BS85" s="372"/>
      <c r="BT85" s="399"/>
      <c r="BU85" s="400"/>
      <c r="BV85" s="402"/>
      <c r="BW85" s="410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25"/>
      <c r="CJ85" s="399"/>
      <c r="CK85" s="400"/>
      <c r="CL85" s="402"/>
      <c r="CM85" s="410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25"/>
      <c r="CZ85" s="325"/>
      <c r="DA85" s="325"/>
      <c r="DB85" s="325"/>
      <c r="DC85" s="325"/>
      <c r="DD85" s="325"/>
      <c r="DE85" s="325"/>
      <c r="DF85" s="325"/>
      <c r="DG85" s="325"/>
      <c r="DH85" s="325"/>
      <c r="DI85" s="325"/>
    </row>
    <row r="86" spans="2:113" x14ac:dyDescent="0.2">
      <c r="B86" s="31"/>
      <c r="I86" s="31"/>
      <c r="J86" s="31"/>
      <c r="AC86" s="30"/>
      <c r="BB86" s="392"/>
      <c r="BC86" s="391"/>
      <c r="BE86" s="404"/>
      <c r="BF86" s="393"/>
      <c r="BG86" s="393"/>
      <c r="BH86" s="393"/>
      <c r="BI86" s="393"/>
      <c r="BJ86" s="393"/>
      <c r="BK86" s="393"/>
      <c r="BL86" s="393"/>
      <c r="BM86" s="393"/>
      <c r="BN86" s="393"/>
      <c r="BO86" s="393"/>
      <c r="BP86" s="398"/>
      <c r="BQ86" s="372"/>
      <c r="BR86" s="372"/>
      <c r="BS86" s="372"/>
      <c r="BT86" s="399"/>
      <c r="BU86" s="400"/>
      <c r="BV86" s="402"/>
      <c r="BW86" s="410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25"/>
      <c r="CJ86" s="399"/>
      <c r="CK86" s="400"/>
      <c r="CL86" s="402"/>
      <c r="CM86" s="410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25"/>
      <c r="CZ86" s="325"/>
      <c r="DA86" s="325"/>
      <c r="DB86" s="325"/>
      <c r="DC86" s="325"/>
      <c r="DD86" s="325"/>
      <c r="DE86" s="325"/>
      <c r="DF86" s="325"/>
      <c r="DG86" s="325"/>
      <c r="DH86" s="325"/>
      <c r="DI86" s="325"/>
    </row>
    <row r="87" spans="2:113" x14ac:dyDescent="0.2">
      <c r="B87" s="31"/>
      <c r="I87" s="31"/>
      <c r="J87" s="31"/>
      <c r="BB87" s="392"/>
      <c r="BC87" s="391"/>
      <c r="BE87" s="404"/>
      <c r="BF87" s="393"/>
      <c r="BG87" s="393"/>
      <c r="BH87" s="393"/>
      <c r="BI87" s="393"/>
      <c r="BJ87" s="393"/>
      <c r="BK87" s="393"/>
      <c r="BL87" s="393"/>
      <c r="BM87" s="393"/>
      <c r="BN87" s="393"/>
      <c r="BO87" s="393"/>
      <c r="BP87" s="398"/>
      <c r="BQ87" s="372"/>
      <c r="BR87" s="372"/>
      <c r="BS87" s="372"/>
      <c r="BT87" s="399"/>
      <c r="BU87" s="400"/>
      <c r="BV87" s="402"/>
      <c r="BW87" s="410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25"/>
      <c r="CJ87" s="399"/>
      <c r="CK87" s="400"/>
      <c r="CL87" s="402"/>
      <c r="CM87" s="410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25"/>
      <c r="CZ87" s="325"/>
      <c r="DA87" s="325"/>
      <c r="DB87" s="325"/>
      <c r="DC87" s="325"/>
      <c r="DD87" s="325"/>
      <c r="DE87" s="325"/>
      <c r="DF87" s="325"/>
      <c r="DG87" s="325"/>
      <c r="DH87" s="325"/>
      <c r="DI87" s="325"/>
    </row>
    <row r="88" spans="2:113" x14ac:dyDescent="0.2">
      <c r="B88" s="31"/>
      <c r="I88" s="31"/>
      <c r="J88" s="31"/>
      <c r="W88" s="394" t="s">
        <v>472</v>
      </c>
      <c r="BB88" s="392"/>
      <c r="BC88" s="391"/>
      <c r="BE88" s="404"/>
      <c r="BF88" s="393"/>
      <c r="BG88" s="393"/>
      <c r="BH88" s="393"/>
      <c r="BI88" s="393"/>
      <c r="BJ88" s="393"/>
      <c r="BK88" s="393"/>
      <c r="BL88" s="393"/>
      <c r="BM88" s="393"/>
      <c r="BN88" s="393"/>
      <c r="BO88" s="393"/>
      <c r="BP88" s="398"/>
      <c r="BQ88" s="372"/>
      <c r="BR88" s="372"/>
      <c r="BS88" s="372"/>
      <c r="BT88" s="399"/>
      <c r="BU88" s="400"/>
      <c r="BV88" s="402"/>
      <c r="BW88" s="410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25"/>
      <c r="CJ88" s="399"/>
      <c r="CK88" s="400"/>
      <c r="CL88" s="402"/>
      <c r="CM88" s="410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25"/>
      <c r="CZ88" s="325"/>
      <c r="DA88" s="325"/>
      <c r="DB88" s="325"/>
      <c r="DC88" s="325"/>
      <c r="DD88" s="325"/>
      <c r="DE88" s="325"/>
      <c r="DF88" s="325"/>
      <c r="DG88" s="325"/>
      <c r="DH88" s="325"/>
      <c r="DI88" s="325"/>
    </row>
    <row r="89" spans="2:113" x14ac:dyDescent="0.2">
      <c r="B89" s="31"/>
      <c r="I89" s="31"/>
      <c r="J89" s="31"/>
      <c r="X89" s="401">
        <f>GAB_EN!V253</f>
        <v>2009</v>
      </c>
      <c r="Y89" s="401">
        <f>GAB_EN!W253</f>
        <v>2010</v>
      </c>
      <c r="Z89" s="401">
        <f>GAB_EN!X253</f>
        <v>2011</v>
      </c>
      <c r="AA89" s="401">
        <f>GAB_EN!Y253</f>
        <v>2012</v>
      </c>
      <c r="AB89" s="401">
        <f>GAB_EN!Z253</f>
        <v>2013</v>
      </c>
      <c r="AC89" s="401">
        <f>GAB_EN!AA253</f>
        <v>2014</v>
      </c>
      <c r="AD89" s="401">
        <f>GAB_EN!AB253</f>
        <v>2015</v>
      </c>
      <c r="BB89" s="392"/>
      <c r="BC89" s="391"/>
      <c r="BF89" s="393"/>
      <c r="BG89" s="393"/>
      <c r="BH89" s="393"/>
      <c r="BI89" s="393"/>
      <c r="BJ89" s="393"/>
      <c r="BK89" s="393"/>
      <c r="BL89" s="393"/>
      <c r="BM89" s="393"/>
      <c r="BN89" s="393"/>
      <c r="BO89" s="393"/>
      <c r="BP89" s="398"/>
      <c r="BQ89" s="372"/>
      <c r="BR89" s="372"/>
      <c r="BS89" s="372"/>
      <c r="BT89" s="399"/>
      <c r="BU89" s="400"/>
      <c r="BV89" s="402"/>
      <c r="BW89" s="402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25"/>
      <c r="CJ89" s="399"/>
      <c r="CK89" s="400"/>
      <c r="CL89" s="402"/>
      <c r="CM89" s="402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25"/>
      <c r="CZ89" s="325"/>
      <c r="DA89" s="325"/>
      <c r="DB89" s="325"/>
      <c r="DC89" s="325"/>
      <c r="DD89" s="325"/>
      <c r="DE89" s="325"/>
      <c r="DF89" s="325"/>
      <c r="DG89" s="325"/>
      <c r="DH89" s="325"/>
      <c r="DI89" s="325"/>
    </row>
    <row r="90" spans="2:113" x14ac:dyDescent="0.2">
      <c r="B90" s="31"/>
      <c r="I90" s="31"/>
      <c r="J90" s="31"/>
      <c r="V90" s="396"/>
      <c r="W90" s="145" t="str">
        <f>VLOOKUP(GAB_EN!$V$6,[1]Parametres!$G$2:$M$55,3,0)</f>
        <v>Gabon</v>
      </c>
      <c r="X90" s="397" t="str">
        <f>GAB_EN!V254</f>
        <v>...</v>
      </c>
      <c r="Y90" s="397">
        <f>GAB_EN!W254</f>
        <v>0.66434090292824255</v>
      </c>
      <c r="Z90" s="397">
        <f>GAB_EN!X254</f>
        <v>0.66921824626344673</v>
      </c>
      <c r="AA90" s="397">
        <f>GAB_EN!Y254</f>
        <v>0.67820732131599037</v>
      </c>
      <c r="AB90" s="397">
        <f>GAB_EN!Z254</f>
        <v>0.68686567035913204</v>
      </c>
      <c r="AC90" s="397">
        <f>GAB_EN!AA254</f>
        <v>0.69393736792895</v>
      </c>
      <c r="AD90" s="397">
        <f>GAB_EN!AB254</f>
        <v>0.69712399926440072</v>
      </c>
      <c r="BB90" s="392"/>
      <c r="BC90" s="391"/>
      <c r="BF90" s="393"/>
      <c r="BG90" s="393"/>
      <c r="BH90" s="393"/>
      <c r="BI90" s="393"/>
      <c r="BJ90" s="393"/>
      <c r="BK90" s="393"/>
      <c r="BL90" s="393"/>
      <c r="BM90" s="393"/>
      <c r="BN90" s="393"/>
      <c r="BO90" s="393"/>
      <c r="BP90" s="398"/>
      <c r="BQ90" s="372"/>
      <c r="BR90" s="372"/>
      <c r="BS90" s="372"/>
      <c r="BT90" s="399"/>
      <c r="BU90" s="400"/>
      <c r="BV90" s="402"/>
      <c r="BW90" s="402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25"/>
      <c r="CJ90" s="399"/>
      <c r="CK90" s="400"/>
      <c r="CL90" s="402"/>
      <c r="CM90" s="402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25"/>
      <c r="CZ90" s="325"/>
      <c r="DA90" s="325"/>
      <c r="DB90" s="325"/>
      <c r="DC90" s="325"/>
      <c r="DD90" s="325"/>
      <c r="DE90" s="325"/>
      <c r="DF90" s="325"/>
      <c r="DG90" s="325"/>
      <c r="DH90" s="325"/>
      <c r="DI90" s="325"/>
    </row>
    <row r="91" spans="2:113" x14ac:dyDescent="0.2">
      <c r="B91" s="31"/>
      <c r="I91" s="31"/>
      <c r="J91" s="31"/>
      <c r="W91" s="3" t="s">
        <v>473</v>
      </c>
      <c r="X91" s="397" t="str">
        <f>GAB_EN!V255</f>
        <v>...</v>
      </c>
      <c r="Y91" s="397">
        <f>GAB_EN!W255</f>
        <v>0.50406009170064159</v>
      </c>
      <c r="Z91" s="397">
        <f>GAB_EN!X255</f>
        <v>0.51012899499363706</v>
      </c>
      <c r="AA91" s="397">
        <f>GAB_EN!Y255</f>
        <v>0.51684148732905333</v>
      </c>
      <c r="AB91" s="397">
        <f>GAB_EN!Z255</f>
        <v>0.52204324106201472</v>
      </c>
      <c r="AC91" s="397">
        <f>GAB_EN!AA255</f>
        <v>0.52597582198842563</v>
      </c>
      <c r="AD91" s="397">
        <f>GAB_EN!AB255</f>
        <v>0.52950680679770423</v>
      </c>
      <c r="BB91" s="392"/>
      <c r="BC91" s="391"/>
      <c r="BD91" s="3"/>
      <c r="BE91" s="3"/>
      <c r="BF91" s="393"/>
      <c r="BG91" s="393"/>
      <c r="BH91" s="393"/>
      <c r="BI91" s="393"/>
      <c r="BJ91" s="393"/>
      <c r="BK91" s="393"/>
      <c r="BL91" s="393"/>
      <c r="BM91" s="393"/>
      <c r="BN91" s="393"/>
      <c r="BO91" s="393"/>
      <c r="BP91" s="398"/>
      <c r="BQ91" s="372"/>
      <c r="BR91" s="372"/>
      <c r="BS91" s="372"/>
      <c r="BT91" s="399"/>
      <c r="BU91" s="400"/>
      <c r="BV91" s="380"/>
      <c r="BW91" s="380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25"/>
      <c r="CJ91" s="399"/>
      <c r="CK91" s="400"/>
      <c r="CL91" s="380"/>
      <c r="CM91" s="380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25"/>
      <c r="CZ91" s="325"/>
      <c r="DA91" s="325"/>
      <c r="DB91" s="325"/>
      <c r="DC91" s="325"/>
      <c r="DD91" s="325"/>
      <c r="DE91" s="325"/>
      <c r="DF91" s="325"/>
      <c r="DG91" s="325"/>
      <c r="DH91" s="325"/>
      <c r="DI91" s="325"/>
    </row>
    <row r="92" spans="2:113" x14ac:dyDescent="0.2">
      <c r="B92" s="31"/>
      <c r="I92" s="31"/>
      <c r="J92" s="31"/>
      <c r="X92" s="30"/>
      <c r="Y92" s="30"/>
      <c r="Z92" s="30"/>
      <c r="BB92" s="392"/>
      <c r="BC92" s="391"/>
      <c r="BD92" s="3"/>
      <c r="BE92" s="3"/>
      <c r="BF92" s="393"/>
      <c r="BG92" s="393"/>
      <c r="BH92" s="393"/>
      <c r="BI92" s="393"/>
      <c r="BJ92" s="393"/>
      <c r="BK92" s="393"/>
      <c r="BL92" s="393"/>
      <c r="BM92" s="393"/>
      <c r="BN92" s="393"/>
      <c r="BO92" s="393"/>
      <c r="BP92" s="398"/>
      <c r="BQ92" s="372"/>
      <c r="BR92" s="372"/>
      <c r="BS92" s="372"/>
      <c r="BT92" s="399"/>
      <c r="BU92" s="400"/>
      <c r="BV92" s="380"/>
      <c r="BW92" s="380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25"/>
      <c r="CJ92" s="399"/>
      <c r="CK92" s="400"/>
      <c r="CL92" s="380"/>
      <c r="CM92" s="380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25"/>
      <c r="CZ92" s="325"/>
      <c r="DA92" s="325"/>
      <c r="DB92" s="325"/>
      <c r="DC92" s="325"/>
      <c r="DD92" s="325"/>
      <c r="DE92" s="325"/>
      <c r="DF92" s="325"/>
      <c r="DG92" s="325"/>
      <c r="DH92" s="325"/>
      <c r="DI92" s="325"/>
    </row>
    <row r="93" spans="2:113" x14ac:dyDescent="0.2">
      <c r="B93" s="31"/>
      <c r="I93" s="31"/>
      <c r="J93" s="31"/>
      <c r="BB93" s="392"/>
      <c r="BC93" s="391"/>
      <c r="BF93" s="393"/>
      <c r="BG93" s="393"/>
      <c r="BH93" s="393"/>
      <c r="BI93" s="393"/>
      <c r="BJ93" s="393"/>
      <c r="BK93" s="393"/>
      <c r="BL93" s="393"/>
      <c r="BM93" s="393"/>
      <c r="BN93" s="393"/>
      <c r="BO93" s="393"/>
      <c r="BP93" s="398"/>
      <c r="BQ93" s="372"/>
      <c r="BR93" s="372"/>
      <c r="BS93" s="372"/>
      <c r="BT93" s="399"/>
      <c r="BU93" s="400"/>
      <c r="BV93" s="402"/>
      <c r="BW93" s="402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25"/>
      <c r="CJ93" s="399"/>
      <c r="CK93" s="400"/>
      <c r="CL93" s="402"/>
      <c r="CM93" s="402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25"/>
      <c r="CZ93" s="325"/>
      <c r="DA93" s="325"/>
      <c r="DB93" s="325"/>
      <c r="DC93" s="325"/>
      <c r="DD93" s="325"/>
      <c r="DE93" s="325"/>
      <c r="DF93" s="325"/>
      <c r="DG93" s="325"/>
      <c r="DH93" s="325"/>
      <c r="DI93" s="325"/>
    </row>
    <row r="94" spans="2:113" x14ac:dyDescent="0.2">
      <c r="B94" s="31"/>
      <c r="I94" s="31"/>
      <c r="J94" s="31"/>
      <c r="W94" s="394" t="str">
        <f>"Graphique 10: Environnement et changement climatique "&amp;GAB_EN!T277</f>
        <v>Graphique 10: Environnement et changement climatique 2015</v>
      </c>
      <c r="BB94" s="392"/>
      <c r="BC94" s="391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8"/>
      <c r="BQ94" s="372"/>
      <c r="BR94" s="372"/>
      <c r="BS94" s="372"/>
      <c r="BT94" s="399"/>
      <c r="BU94" s="400"/>
      <c r="BV94" s="402"/>
      <c r="BW94" s="402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25"/>
      <c r="CJ94" s="399"/>
      <c r="CK94" s="400"/>
      <c r="CL94" s="402"/>
      <c r="CM94" s="402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25"/>
      <c r="CZ94" s="325"/>
      <c r="DA94" s="325"/>
      <c r="DB94" s="325"/>
      <c r="DC94" s="325"/>
      <c r="DD94" s="325"/>
      <c r="DE94" s="325"/>
      <c r="DF94" s="325"/>
      <c r="DG94" s="325"/>
      <c r="DH94" s="325"/>
      <c r="DI94" s="325"/>
    </row>
    <row r="95" spans="2:113" x14ac:dyDescent="0.2">
      <c r="B95" s="31"/>
      <c r="I95" s="31"/>
      <c r="J95" s="31"/>
      <c r="X95" s="145" t="str">
        <f>VLOOKUP(GAB_EN!$V$6,[1]Parametres!$G$2:$M$55,3,0)</f>
        <v>Gabon</v>
      </c>
      <c r="Y95" s="395" t="s">
        <v>444</v>
      </c>
      <c r="BB95" s="392"/>
      <c r="BC95" s="391"/>
      <c r="BF95" s="393"/>
      <c r="BG95" s="393"/>
      <c r="BH95" s="393"/>
      <c r="BI95" s="393"/>
      <c r="BJ95" s="393"/>
      <c r="BK95" s="393"/>
      <c r="BL95" s="393"/>
      <c r="BM95" s="393"/>
      <c r="BN95" s="393"/>
      <c r="BO95" s="393"/>
      <c r="BP95" s="398"/>
      <c r="BQ95" s="372"/>
      <c r="BR95" s="372"/>
      <c r="BS95" s="372"/>
      <c r="BT95" s="399"/>
      <c r="BU95" s="400"/>
      <c r="BV95" s="402"/>
      <c r="BW95" s="402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25"/>
      <c r="CJ95" s="399"/>
      <c r="CK95" s="400"/>
      <c r="CL95" s="402"/>
      <c r="CM95" s="402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</row>
    <row r="96" spans="2:113" x14ac:dyDescent="0.2">
      <c r="B96" s="31"/>
      <c r="I96" s="31"/>
      <c r="J96" s="31"/>
      <c r="V96" s="396"/>
      <c r="W96" s="3" t="s">
        <v>474</v>
      </c>
      <c r="X96" s="407" t="str">
        <f>GAB_EN!V277</f>
        <v>...</v>
      </c>
      <c r="Y96" s="407" t="str">
        <f>GAB_EN!W277</f>
        <v>...</v>
      </c>
      <c r="BB96" s="392"/>
      <c r="BC96" s="391"/>
      <c r="BF96" s="393"/>
      <c r="BG96" s="393"/>
      <c r="BH96" s="393"/>
      <c r="BI96" s="393"/>
      <c r="BJ96" s="393"/>
      <c r="BK96" s="393"/>
      <c r="BL96" s="393"/>
      <c r="BM96" s="393"/>
      <c r="BN96" s="393"/>
      <c r="BO96" s="393"/>
      <c r="BP96" s="398"/>
      <c r="BQ96" s="372"/>
      <c r="BR96" s="372"/>
      <c r="BS96" s="372"/>
      <c r="BT96" s="399"/>
      <c r="BU96" s="400"/>
      <c r="BV96" s="402"/>
      <c r="BW96" s="402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25"/>
      <c r="CJ96" s="399"/>
      <c r="CK96" s="400"/>
      <c r="CL96" s="402"/>
      <c r="CM96" s="402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25"/>
      <c r="CZ96" s="325"/>
      <c r="DA96" s="325"/>
      <c r="DB96" s="325"/>
      <c r="DC96" s="325"/>
      <c r="DD96" s="325"/>
      <c r="DE96" s="325"/>
      <c r="DF96" s="325"/>
      <c r="DG96" s="325"/>
      <c r="DH96" s="325"/>
      <c r="DI96" s="325"/>
    </row>
    <row r="97" spans="2:113" x14ac:dyDescent="0.2">
      <c r="B97" s="31"/>
      <c r="I97" s="31"/>
      <c r="J97" s="31"/>
      <c r="V97" s="396"/>
      <c r="W97" s="411" t="s">
        <v>475</v>
      </c>
      <c r="X97" s="407">
        <f>GAB_EN!V278</f>
        <v>20.025614157643499</v>
      </c>
      <c r="Y97" s="407" t="str">
        <f>GAB_EN!W278</f>
        <v>...</v>
      </c>
      <c r="BB97" s="392"/>
      <c r="BC97" s="391"/>
      <c r="BF97" s="393"/>
      <c r="BG97" s="393"/>
      <c r="BH97" s="393"/>
      <c r="BI97" s="393"/>
      <c r="BJ97" s="393"/>
      <c r="BK97" s="393"/>
      <c r="BL97" s="393"/>
      <c r="BM97" s="393"/>
      <c r="BN97" s="393"/>
      <c r="BO97" s="393"/>
      <c r="BP97" s="398"/>
      <c r="BQ97" s="372"/>
      <c r="BR97" s="372"/>
      <c r="BS97" s="372"/>
      <c r="BT97" s="399"/>
      <c r="BU97" s="400"/>
      <c r="BV97" s="402"/>
      <c r="BW97" s="402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25"/>
      <c r="CJ97" s="399"/>
      <c r="CK97" s="400"/>
      <c r="CL97" s="402"/>
      <c r="CM97" s="402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25"/>
      <c r="CZ97" s="325"/>
      <c r="DA97" s="325"/>
      <c r="DB97" s="325"/>
      <c r="DC97" s="325"/>
      <c r="DD97" s="325"/>
      <c r="DE97" s="325"/>
      <c r="DF97" s="325"/>
      <c r="DG97" s="325"/>
      <c r="DH97" s="325"/>
      <c r="DI97" s="325"/>
    </row>
    <row r="98" spans="2:113" x14ac:dyDescent="0.2">
      <c r="B98" s="31"/>
      <c r="I98" s="31"/>
      <c r="J98" s="31"/>
      <c r="V98" s="396"/>
      <c r="W98" s="411" t="s">
        <v>476</v>
      </c>
      <c r="X98" s="407">
        <f>GAB_EN!V279</f>
        <v>89.26145845461248</v>
      </c>
      <c r="Y98" s="407" t="str">
        <f>GAB_EN!W279</f>
        <v>...</v>
      </c>
      <c r="BB98" s="392"/>
      <c r="BC98" s="391"/>
      <c r="BF98" s="393"/>
      <c r="BG98" s="393"/>
      <c r="BH98" s="393"/>
      <c r="BI98" s="393"/>
      <c r="BJ98" s="393"/>
      <c r="BK98" s="393"/>
      <c r="BL98" s="393"/>
      <c r="BM98" s="393"/>
      <c r="BN98" s="393"/>
      <c r="BO98" s="393"/>
      <c r="BP98" s="398"/>
      <c r="BQ98" s="372"/>
      <c r="BR98" s="372"/>
      <c r="BS98" s="372"/>
      <c r="BT98" s="399"/>
      <c r="BU98" s="400"/>
      <c r="BV98" s="402"/>
      <c r="BW98" s="402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25"/>
      <c r="CJ98" s="399"/>
      <c r="CK98" s="400"/>
      <c r="CL98" s="402"/>
      <c r="CM98" s="402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25"/>
      <c r="CZ98" s="325"/>
      <c r="DA98" s="325"/>
      <c r="DB98" s="325"/>
      <c r="DC98" s="325"/>
      <c r="DD98" s="325"/>
      <c r="DE98" s="325"/>
      <c r="DF98" s="325"/>
      <c r="DG98" s="325"/>
      <c r="DH98" s="325"/>
      <c r="DI98" s="325"/>
    </row>
    <row r="99" spans="2:113" x14ac:dyDescent="0.2">
      <c r="B99" s="31"/>
      <c r="I99" s="31"/>
      <c r="J99" s="31"/>
      <c r="BB99" s="392"/>
      <c r="BC99" s="391"/>
      <c r="BD99" s="3"/>
      <c r="BE99" s="394"/>
      <c r="BF99" s="393"/>
      <c r="BG99" s="393"/>
      <c r="BH99" s="393"/>
      <c r="BI99" s="393"/>
      <c r="BJ99" s="393"/>
      <c r="BK99" s="393"/>
      <c r="BL99" s="393"/>
      <c r="BM99" s="393"/>
      <c r="BN99" s="393"/>
      <c r="BO99" s="393"/>
      <c r="BP99" s="398"/>
      <c r="BQ99" s="372"/>
      <c r="BR99" s="372"/>
      <c r="BS99" s="372"/>
      <c r="BT99" s="399"/>
      <c r="BU99" s="400"/>
      <c r="BV99" s="380"/>
      <c r="BW99" s="412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25"/>
      <c r="CJ99" s="399"/>
      <c r="CK99" s="400"/>
      <c r="CL99" s="380"/>
      <c r="CM99" s="412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25"/>
      <c r="CZ99" s="325"/>
      <c r="DA99" s="325"/>
      <c r="DB99" s="325"/>
      <c r="DC99" s="325"/>
      <c r="DD99" s="325"/>
      <c r="DE99" s="325"/>
      <c r="DF99" s="325"/>
      <c r="DG99" s="325"/>
      <c r="DH99" s="325"/>
      <c r="DI99" s="325"/>
    </row>
    <row r="100" spans="2:113" x14ac:dyDescent="0.2">
      <c r="B100" s="31"/>
      <c r="I100" s="31"/>
      <c r="BB100" s="392"/>
      <c r="BC100" s="391"/>
      <c r="BD100" s="3"/>
      <c r="BE100" s="394"/>
      <c r="BF100" s="393"/>
      <c r="BG100" s="393"/>
      <c r="BH100" s="393"/>
      <c r="BI100" s="393"/>
      <c r="BJ100" s="393"/>
      <c r="BK100" s="393"/>
      <c r="BL100" s="393"/>
      <c r="BM100" s="393"/>
      <c r="BN100" s="393"/>
      <c r="BO100" s="393"/>
      <c r="BP100" s="398"/>
      <c r="BQ100" s="372"/>
      <c r="BR100" s="372"/>
      <c r="BS100" s="372"/>
      <c r="BT100" s="399"/>
      <c r="BU100" s="400"/>
      <c r="BV100" s="380"/>
      <c r="BW100" s="412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25"/>
      <c r="CJ100" s="399"/>
      <c r="CK100" s="400"/>
      <c r="CL100" s="380"/>
      <c r="CM100" s="412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25"/>
      <c r="CZ100" s="325"/>
      <c r="DA100" s="325"/>
      <c r="DB100" s="325"/>
      <c r="DC100" s="325"/>
      <c r="DD100" s="325"/>
      <c r="DE100" s="325"/>
      <c r="DF100" s="325"/>
      <c r="DG100" s="325"/>
      <c r="DH100" s="325"/>
      <c r="DI100" s="325"/>
    </row>
    <row r="101" spans="2:113" x14ac:dyDescent="0.2">
      <c r="W101" s="394" t="str">
        <f>"Graphique 11:  Indice sur les infrastructure " &amp; GAB_EN!W281</f>
        <v>Graphique 11:  Indice sur les infrastructure 2014</v>
      </c>
      <c r="BB101" s="392"/>
      <c r="BC101" s="391"/>
      <c r="BF101" s="393"/>
      <c r="BG101" s="393"/>
      <c r="BH101" s="393"/>
      <c r="BI101" s="393"/>
      <c r="BJ101" s="393"/>
      <c r="BK101" s="393"/>
      <c r="BL101" s="393"/>
      <c r="BM101" s="393"/>
      <c r="BN101" s="393"/>
      <c r="BO101" s="393"/>
      <c r="BP101" s="398"/>
      <c r="BQ101" s="372"/>
      <c r="BR101" s="372"/>
      <c r="BS101" s="372"/>
      <c r="BT101" s="399"/>
      <c r="BU101" s="400"/>
      <c r="BV101" s="369"/>
      <c r="BW101" s="369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25"/>
      <c r="CJ101" s="399"/>
      <c r="CK101" s="400"/>
      <c r="CL101" s="369"/>
      <c r="CM101" s="369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</row>
    <row r="102" spans="2:113" x14ac:dyDescent="0.2">
      <c r="Q102" s="84"/>
      <c r="R102" s="84"/>
      <c r="S102" s="84"/>
      <c r="T102" s="84"/>
      <c r="W102" s="380"/>
      <c r="X102" s="413" t="str">
        <f>VLOOKUP(GAB_EN!$V$6,[1]Parametres!$G$2:$M$55,3,0)</f>
        <v>Gabon</v>
      </c>
      <c r="AV102" s="364"/>
      <c r="AW102" s="364"/>
      <c r="AZ102" s="392"/>
      <c r="BA102" s="391"/>
      <c r="BD102" s="393"/>
      <c r="BE102" s="393"/>
      <c r="BF102" s="393"/>
      <c r="BG102" s="393"/>
      <c r="BH102" s="393"/>
      <c r="BI102" s="393"/>
      <c r="BJ102" s="393"/>
      <c r="BK102" s="393"/>
      <c r="BL102" s="393"/>
      <c r="BM102" s="393"/>
      <c r="BN102" s="398"/>
      <c r="BO102" s="372"/>
      <c r="BP102" s="372"/>
      <c r="BQ102" s="372"/>
      <c r="BR102" s="399"/>
      <c r="BS102" s="400"/>
      <c r="BT102" s="369"/>
      <c r="BU102" s="369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25"/>
      <c r="CH102" s="399"/>
      <c r="CI102" s="400"/>
      <c r="CJ102" s="369"/>
      <c r="CK102" s="369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25"/>
      <c r="CX102" s="325"/>
      <c r="CY102" s="325"/>
      <c r="CZ102" s="325"/>
      <c r="DA102" s="325"/>
      <c r="DB102" s="325"/>
      <c r="DC102" s="325"/>
      <c r="DD102" s="325"/>
      <c r="DE102" s="325"/>
      <c r="DF102" s="325"/>
      <c r="DG102" s="325"/>
    </row>
    <row r="103" spans="2:113" x14ac:dyDescent="0.2">
      <c r="Q103" s="84"/>
      <c r="R103" s="84"/>
      <c r="S103" s="84"/>
      <c r="T103" s="84"/>
      <c r="V103" s="396"/>
      <c r="W103" s="380" t="s">
        <v>477</v>
      </c>
      <c r="X103" s="414">
        <f>GAB_EN!W283</f>
        <v>28.075664881068242</v>
      </c>
      <c r="AV103" s="364"/>
      <c r="AW103" s="364"/>
      <c r="AZ103" s="392"/>
      <c r="BA103" s="391"/>
      <c r="BD103" s="393"/>
      <c r="BE103" s="393"/>
      <c r="BF103" s="393"/>
      <c r="BG103" s="393"/>
      <c r="BH103" s="393"/>
      <c r="BI103" s="393"/>
      <c r="BJ103" s="393"/>
      <c r="BK103" s="393"/>
      <c r="BL103" s="393"/>
      <c r="BM103" s="393"/>
      <c r="BN103" s="398"/>
      <c r="BO103" s="372"/>
      <c r="BP103" s="372"/>
      <c r="BQ103" s="372"/>
      <c r="BR103" s="399"/>
      <c r="BS103" s="400"/>
      <c r="BT103" s="402"/>
      <c r="BU103" s="402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25"/>
      <c r="CH103" s="399"/>
      <c r="CI103" s="400"/>
      <c r="CJ103" s="402"/>
      <c r="CK103" s="402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</row>
    <row r="104" spans="2:113" x14ac:dyDescent="0.2">
      <c r="B104" s="31" t="s">
        <v>478</v>
      </c>
      <c r="I104" s="31" t="str">
        <f>B104</f>
        <v xml:space="preserve">           Source: Département des statistiques de la BAfD.</v>
      </c>
      <c r="Q104" s="84"/>
      <c r="R104" s="84"/>
      <c r="S104" s="84"/>
      <c r="T104" s="84"/>
      <c r="V104" s="396"/>
      <c r="W104" s="380" t="s">
        <v>479</v>
      </c>
      <c r="X104" s="414">
        <f>GAB_EN!W284</f>
        <v>1.8588510754107601</v>
      </c>
      <c r="AV104" s="364"/>
      <c r="AW104" s="364"/>
      <c r="AZ104" s="392"/>
      <c r="BA104" s="391"/>
      <c r="BD104" s="393"/>
      <c r="BE104" s="393"/>
      <c r="BF104" s="393"/>
      <c r="BG104" s="393"/>
      <c r="BH104" s="393"/>
      <c r="BI104" s="393"/>
      <c r="BJ104" s="393"/>
      <c r="BK104" s="393"/>
      <c r="BL104" s="393"/>
      <c r="BM104" s="393"/>
      <c r="BN104" s="398"/>
      <c r="BO104" s="372"/>
      <c r="BP104" s="372"/>
      <c r="BQ104" s="372"/>
      <c r="BR104" s="399"/>
      <c r="BS104" s="400"/>
      <c r="BT104" s="402"/>
      <c r="BU104" s="402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25"/>
      <c r="CH104" s="399"/>
      <c r="CI104" s="400"/>
      <c r="CJ104" s="402"/>
      <c r="CK104" s="402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25"/>
      <c r="CX104" s="325"/>
      <c r="CY104" s="325"/>
      <c r="CZ104" s="325"/>
      <c r="DA104" s="325"/>
      <c r="DB104" s="325"/>
      <c r="DC104" s="325"/>
      <c r="DD104" s="325"/>
      <c r="DE104" s="325"/>
      <c r="DF104" s="325"/>
      <c r="DG104" s="325"/>
    </row>
    <row r="105" spans="2:113" ht="18.75" x14ac:dyDescent="0.3">
      <c r="B105" s="38" t="s">
        <v>480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  <c r="Q105" s="17"/>
      <c r="R105" s="17"/>
      <c r="S105" s="17"/>
      <c r="T105" s="17"/>
      <c r="V105" s="396"/>
      <c r="W105" s="380" t="s">
        <v>481</v>
      </c>
      <c r="X105" s="414">
        <f>GAB_EN!W285</f>
        <v>6.6665526251178333</v>
      </c>
      <c r="AM105" s="17"/>
      <c r="AN105" s="17"/>
      <c r="AO105" s="17"/>
      <c r="AP105" s="17"/>
      <c r="AQ105" s="17"/>
      <c r="AR105" s="17"/>
      <c r="AS105" s="17"/>
      <c r="AT105" s="17"/>
      <c r="AU105" s="17"/>
      <c r="AV105" s="364"/>
      <c r="AW105" s="364"/>
      <c r="AZ105" s="392"/>
      <c r="BA105" s="391"/>
      <c r="BD105" s="393"/>
      <c r="BE105" s="393"/>
      <c r="BF105" s="393"/>
      <c r="BG105" s="393"/>
      <c r="BH105" s="393"/>
      <c r="BI105" s="393"/>
      <c r="BJ105" s="393"/>
      <c r="BK105" s="393"/>
      <c r="BL105" s="393"/>
      <c r="BM105" s="393"/>
      <c r="BN105" s="398"/>
      <c r="BO105" s="372"/>
      <c r="BP105" s="372"/>
      <c r="BQ105" s="372"/>
      <c r="BR105" s="399"/>
      <c r="BS105" s="400"/>
      <c r="BT105" s="402"/>
      <c r="BU105" s="402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25"/>
      <c r="CH105" s="399"/>
      <c r="CI105" s="400"/>
      <c r="CJ105" s="402"/>
      <c r="CK105" s="402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25"/>
      <c r="CX105" s="325"/>
      <c r="CY105" s="325"/>
      <c r="CZ105" s="325"/>
      <c r="DA105" s="325"/>
      <c r="DB105" s="325"/>
      <c r="DC105" s="325"/>
      <c r="DD105" s="325"/>
      <c r="DE105" s="325"/>
      <c r="DF105" s="325"/>
      <c r="DG105" s="325"/>
    </row>
    <row r="106" spans="2:113" x14ac:dyDescent="0.2">
      <c r="Q106" s="84"/>
      <c r="R106" s="84"/>
      <c r="S106" s="84"/>
      <c r="T106" s="84"/>
      <c r="V106" s="396"/>
      <c r="W106" s="380" t="s">
        <v>482</v>
      </c>
      <c r="X106" s="414">
        <f>GAB_EN!W286</f>
        <v>13.092495938374565</v>
      </c>
      <c r="AV106" s="364"/>
      <c r="AW106" s="364"/>
      <c r="BN106" s="369"/>
      <c r="BO106" s="372"/>
      <c r="BP106" s="372"/>
      <c r="BQ106" s="372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25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25"/>
      <c r="CX106" s="325"/>
      <c r="CY106" s="325"/>
      <c r="CZ106" s="325"/>
      <c r="DA106" s="325"/>
      <c r="DB106" s="325"/>
      <c r="DC106" s="325"/>
      <c r="DD106" s="325"/>
      <c r="DE106" s="325"/>
      <c r="DF106" s="325"/>
      <c r="DG106" s="325"/>
    </row>
    <row r="107" spans="2:113" ht="15.75" x14ac:dyDescent="0.25">
      <c r="F107" s="37" t="s">
        <v>483</v>
      </c>
      <c r="G107" s="37"/>
      <c r="H107" s="37"/>
      <c r="I107" s="37"/>
      <c r="J107" s="37"/>
      <c r="K107" s="37"/>
      <c r="L107" s="37"/>
      <c r="W107" s="380" t="s">
        <v>484</v>
      </c>
      <c r="X107" s="414">
        <f>GAB_EN!W287</f>
        <v>39.617204266924361</v>
      </c>
      <c r="AV107" s="364"/>
      <c r="AW107" s="364"/>
      <c r="BN107" s="369"/>
      <c r="BO107" s="372"/>
      <c r="BP107" s="372"/>
      <c r="BQ107" s="372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25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25"/>
      <c r="CX107" s="325"/>
      <c r="CY107" s="325"/>
      <c r="CZ107" s="325"/>
      <c r="DA107" s="325"/>
      <c r="DB107" s="325"/>
      <c r="DC107" s="325"/>
      <c r="DD107" s="325"/>
      <c r="DE107" s="325"/>
      <c r="DF107" s="325"/>
      <c r="DG107" s="325"/>
    </row>
    <row r="108" spans="2:113" ht="33.75" customHeight="1" x14ac:dyDescent="0.2">
      <c r="B108" s="41" t="s">
        <v>485</v>
      </c>
      <c r="C108" s="41"/>
      <c r="D108" s="41"/>
      <c r="E108" s="41"/>
      <c r="F108" s="41"/>
      <c r="G108" s="41"/>
      <c r="H108" s="41"/>
      <c r="J108" s="42" t="s">
        <v>486</v>
      </c>
      <c r="K108" s="42"/>
      <c r="L108" s="42"/>
      <c r="M108" s="42"/>
      <c r="N108" s="42"/>
      <c r="O108" s="42"/>
      <c r="R108" s="415"/>
      <c r="BP108" s="369"/>
      <c r="BQ108" s="372"/>
      <c r="BR108" s="372"/>
      <c r="BS108" s="372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25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25"/>
      <c r="CZ108" s="325"/>
      <c r="DA108" s="325"/>
      <c r="DB108" s="325"/>
      <c r="DC108" s="325"/>
      <c r="DD108" s="325"/>
      <c r="DE108" s="325"/>
      <c r="DF108" s="325"/>
      <c r="DG108" s="325"/>
      <c r="DH108" s="325"/>
      <c r="DI108" s="325"/>
    </row>
    <row r="109" spans="2:113" ht="54.75" customHeight="1" x14ac:dyDescent="0.2">
      <c r="B109" s="43" t="s">
        <v>487</v>
      </c>
      <c r="C109" s="44"/>
      <c r="D109" s="44"/>
      <c r="E109" s="416"/>
      <c r="F109" s="417" t="s">
        <v>488</v>
      </c>
      <c r="G109" s="417" t="s">
        <v>489</v>
      </c>
      <c r="H109" s="417" t="s">
        <v>490</v>
      </c>
      <c r="J109" s="47" t="s">
        <v>487</v>
      </c>
      <c r="K109" s="48"/>
      <c r="L109" s="48"/>
      <c r="M109" s="49"/>
      <c r="N109" s="50" t="str">
        <f>F109</f>
        <v>Rang en 2016</v>
      </c>
      <c r="O109" s="50" t="str">
        <f>G109</f>
        <v>Rang en 2017</v>
      </c>
      <c r="P109" s="417" t="s">
        <v>490</v>
      </c>
      <c r="BP109" s="369"/>
      <c r="BQ109" s="418"/>
      <c r="BR109" s="419"/>
      <c r="BS109" s="420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25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25"/>
      <c r="CZ109" s="325"/>
      <c r="DA109" s="325"/>
      <c r="DB109" s="325"/>
      <c r="DC109" s="325"/>
      <c r="DD109" s="325"/>
      <c r="DE109" s="325"/>
      <c r="DF109" s="325"/>
      <c r="DG109" s="325"/>
      <c r="DH109" s="325"/>
      <c r="DI109" s="325"/>
    </row>
    <row r="110" spans="2:113" ht="15.95" customHeight="1" x14ac:dyDescent="0.2">
      <c r="B110" s="421" t="s">
        <v>491</v>
      </c>
      <c r="C110" s="53"/>
      <c r="D110" s="53"/>
      <c r="E110" s="54"/>
      <c r="F110" s="55"/>
      <c r="G110" s="55"/>
      <c r="H110" s="55"/>
      <c r="I110" s="56"/>
      <c r="J110" s="421" t="s">
        <v>492</v>
      </c>
      <c r="K110" s="53"/>
      <c r="L110" s="53"/>
      <c r="M110" s="54"/>
      <c r="N110" s="55"/>
      <c r="O110" s="55"/>
      <c r="P110" s="55"/>
      <c r="BP110" s="369"/>
      <c r="BQ110" s="285"/>
      <c r="BR110" s="286"/>
      <c r="BS110" s="286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25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25"/>
      <c r="CZ110" s="325"/>
      <c r="DA110" s="325"/>
      <c r="DB110" s="325"/>
      <c r="DC110" s="325"/>
      <c r="DD110" s="325"/>
      <c r="DE110" s="325"/>
      <c r="DF110" s="325"/>
      <c r="DG110" s="325"/>
      <c r="DH110" s="325"/>
      <c r="DI110" s="325"/>
    </row>
    <row r="111" spans="2:113" ht="15.95" customHeight="1" x14ac:dyDescent="0.2">
      <c r="B111" s="59" t="str">
        <f>VLOOKUP(GAB_EN!B111,[1]Parametres!$H$2:$M$55,2,0)</f>
        <v>Cameroun</v>
      </c>
      <c r="C111" s="60"/>
      <c r="D111" s="60"/>
      <c r="E111" s="61"/>
      <c r="F111" s="62">
        <f>GAB_EN!F111</f>
        <v>38</v>
      </c>
      <c r="G111" s="62">
        <f>GAB_EN!G111</f>
        <v>37</v>
      </c>
      <c r="H111" s="63" t="str">
        <f>IF(F111&lt;G111,GAB_EN!$S$4,IF(F111=G111,GAB_EN!$T$4,GAB_EN!$U$4))</f>
        <v>▼</v>
      </c>
      <c r="I111" s="56"/>
      <c r="J111" s="59" t="str">
        <f>VLOOKUP(GAB_EN!J111,[1]Parametres!$H$2:$M$55,2,0)</f>
        <v>Angola</v>
      </c>
      <c r="K111" s="60"/>
      <c r="L111" s="60"/>
      <c r="M111" s="61"/>
      <c r="N111" s="62">
        <f>GAB_EN!N111</f>
        <v>40</v>
      </c>
      <c r="O111" s="62">
        <f>GAB_EN!O111</f>
        <v>42</v>
      </c>
      <c r="P111" s="63" t="str">
        <f>IF(N111&lt;O111,GAB_EN!$S$4,IF(N111=O111,GAB_EN!$T$4,GAB_EN!$U$4))</f>
        <v>▲</v>
      </c>
      <c r="W111" s="394" t="e">
        <f>"Graphique 12:  Sector financier " &amp;GAB_EN!#REF!</f>
        <v>#REF!</v>
      </c>
      <c r="X111" s="422" t="s">
        <v>493</v>
      </c>
      <c r="Y111" s="423" t="str">
        <f>VLOOKUP(GAB_EN!$V$6,[1]Parametres!$G$2:$M$55,3,0)</f>
        <v>Gabon</v>
      </c>
      <c r="Z111" s="422" t="s">
        <v>494</v>
      </c>
      <c r="BP111" s="369"/>
      <c r="BQ111" s="285"/>
      <c r="BR111" s="286"/>
      <c r="BS111" s="286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25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25"/>
      <c r="CZ111" s="325"/>
      <c r="DA111" s="325"/>
      <c r="DB111" s="325"/>
      <c r="DC111" s="325"/>
      <c r="DD111" s="325"/>
      <c r="DE111" s="325"/>
      <c r="DF111" s="325"/>
      <c r="DG111" s="325"/>
      <c r="DH111" s="325"/>
      <c r="DI111" s="325"/>
    </row>
    <row r="112" spans="2:113" ht="18" customHeight="1" x14ac:dyDescent="0.2">
      <c r="B112" s="424" t="str">
        <f>VLOOKUP(GAB_EN!B112,[1]Parametres!$H$2:$M$55,2,0)</f>
        <v>République Centrafricaine</v>
      </c>
      <c r="C112" s="425"/>
      <c r="D112" s="425"/>
      <c r="E112" s="61"/>
      <c r="F112" s="62">
        <f>GAB_EN!F112</f>
        <v>50</v>
      </c>
      <c r="G112" s="62">
        <f>GAB_EN!G112</f>
        <v>50</v>
      </c>
      <c r="H112" s="63" t="str">
        <f>IF(F112&lt;G112,GAB_EN!$S$4,IF(F112=G112,GAB_EN!$T$4,GAB_EN!$U$4))</f>
        <v>►</v>
      </c>
      <c r="I112" s="56"/>
      <c r="J112" s="59" t="str">
        <f>VLOOKUP(GAB_EN!J112,[1]Parametres!$H$2:$M$55,2,0)</f>
        <v>Botswana</v>
      </c>
      <c r="K112" s="60"/>
      <c r="L112" s="60"/>
      <c r="M112" s="61"/>
      <c r="N112" s="62">
        <f>GAB_EN!N112</f>
        <v>5</v>
      </c>
      <c r="O112" s="62">
        <f>GAB_EN!O112</f>
        <v>5</v>
      </c>
      <c r="P112" s="63" t="str">
        <f>IF(N112&lt;O112,GAB_EN!$S$4,IF(N112=O112,GAB_EN!$T$4,GAB_EN!$U$4))</f>
        <v>►</v>
      </c>
      <c r="X112" s="422"/>
      <c r="Z112" s="422"/>
      <c r="BP112" s="369"/>
      <c r="BQ112" s="285"/>
      <c r="BR112" s="286"/>
      <c r="BS112" s="286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25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25"/>
      <c r="CZ112" s="325"/>
      <c r="DA112" s="325"/>
      <c r="DB112" s="325"/>
      <c r="DC112" s="325"/>
      <c r="DD112" s="325"/>
      <c r="DE112" s="325"/>
      <c r="DF112" s="325"/>
      <c r="DG112" s="325"/>
      <c r="DH112" s="325"/>
      <c r="DI112" s="325"/>
    </row>
    <row r="113" spans="2:113" ht="15.95" customHeight="1" x14ac:dyDescent="0.2">
      <c r="B113" s="59" t="str">
        <f>VLOOKUP(GAB_EN!B113,[1]Parametres!$H$2:$M$55,2,0)</f>
        <v>Tchad</v>
      </c>
      <c r="C113" s="60"/>
      <c r="D113" s="60"/>
      <c r="E113" s="61"/>
      <c r="F113" s="62">
        <f>GAB_EN!F113</f>
        <v>47</v>
      </c>
      <c r="G113" s="62">
        <f>GAB_EN!G113</f>
        <v>48</v>
      </c>
      <c r="H113" s="63" t="str">
        <f>IF(F113&lt;G113,GAB_EN!$S$4,IF(F113=G113,GAB_EN!$T$4,GAB_EN!$U$4))</f>
        <v>▲</v>
      </c>
      <c r="I113" s="56"/>
      <c r="J113" s="59" t="str">
        <f>VLOOKUP(GAB_EN!J113,[1]Parametres!$H$2:$M$55,2,0)</f>
        <v>Lesotho</v>
      </c>
      <c r="K113" s="60"/>
      <c r="L113" s="60"/>
      <c r="M113" s="61"/>
      <c r="N113" s="62">
        <f>GAB_EN!N113</f>
        <v>22</v>
      </c>
      <c r="O113" s="62">
        <f>GAB_EN!O113</f>
        <v>23</v>
      </c>
      <c r="P113" s="63" t="str">
        <f>IF(N113&lt;O113,GAB_EN!$S$4,IF(N113=O113,GAB_EN!$T$4,GAB_EN!$U$4))</f>
        <v>▲</v>
      </c>
      <c r="V113" s="396"/>
      <c r="W113" s="3" t="s">
        <v>495</v>
      </c>
      <c r="X113" s="401" t="e">
        <f>GAB_EN!#REF!</f>
        <v>#REF!</v>
      </c>
      <c r="Y113" s="401" t="e">
        <f>GAB_EN!#REF!</f>
        <v>#REF!</v>
      </c>
      <c r="Z113" s="401" t="e">
        <f>GAB_EN!#REF!</f>
        <v>#REF!</v>
      </c>
      <c r="BP113" s="369"/>
      <c r="BQ113" s="285"/>
      <c r="BR113" s="286"/>
      <c r="BS113" s="286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25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25"/>
      <c r="CZ113" s="325"/>
      <c r="DA113" s="325"/>
      <c r="DB113" s="325"/>
      <c r="DC113" s="325"/>
      <c r="DD113" s="325"/>
      <c r="DE113" s="325"/>
      <c r="DF113" s="325"/>
      <c r="DG113" s="325"/>
      <c r="DH113" s="325"/>
      <c r="DI113" s="325"/>
    </row>
    <row r="114" spans="2:113" ht="15.95" customHeight="1" x14ac:dyDescent="0.2">
      <c r="B114" s="59" t="str">
        <f>VLOOKUP(GAB_EN!B114,[1]Parametres!$H$2:$M$55,2,0)</f>
        <v xml:space="preserve">Rép. Démocratique du Congo </v>
      </c>
      <c r="C114" s="60"/>
      <c r="D114" s="60"/>
      <c r="E114" s="61"/>
      <c r="F114" s="62">
        <f>GAB_EN!F114</f>
        <v>49</v>
      </c>
      <c r="G114" s="62">
        <f>GAB_EN!G114</f>
        <v>49</v>
      </c>
      <c r="H114" s="63" t="str">
        <f>IF(F114&lt;G114,GAB_EN!$S$4,IF(F114=G114,GAB_EN!$T$4,GAB_EN!$U$4))</f>
        <v>►</v>
      </c>
      <c r="I114" s="56"/>
      <c r="J114" s="59" t="str">
        <f>VLOOKUP(GAB_EN!J114,[1]Parametres!$H$2:$M$55,2,0)</f>
        <v>Madagascar</v>
      </c>
      <c r="K114" s="60"/>
      <c r="L114" s="60"/>
      <c r="M114" s="61"/>
      <c r="N114" s="62">
        <f>GAB_EN!N114</f>
        <v>24</v>
      </c>
      <c r="O114" s="62">
        <f>GAB_EN!O114</f>
        <v>20</v>
      </c>
      <c r="P114" s="63" t="str">
        <f>IF(N114&lt;O114,GAB_EN!$S$4,IF(N114=O114,GAB_EN!$T$4,GAB_EN!$U$4))</f>
        <v>▼</v>
      </c>
      <c r="V114" s="396"/>
      <c r="W114" s="3" t="s">
        <v>496</v>
      </c>
      <c r="X114" s="401" t="e">
        <f>GAB_EN!#REF!</f>
        <v>#REF!</v>
      </c>
      <c r="Y114" s="401" t="e">
        <f>GAB_EN!#REF!</f>
        <v>#REF!</v>
      </c>
      <c r="Z114" s="401" t="e">
        <f>GAB_EN!#REF!</f>
        <v>#REF!</v>
      </c>
      <c r="BP114" s="369"/>
      <c r="BQ114" s="285"/>
      <c r="BR114" s="286"/>
      <c r="BS114" s="286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25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25"/>
      <c r="CZ114" s="325"/>
      <c r="DA114" s="325"/>
      <c r="DB114" s="325"/>
      <c r="DC114" s="325"/>
      <c r="DD114" s="325"/>
      <c r="DE114" s="325"/>
      <c r="DF114" s="325"/>
      <c r="DG114" s="325"/>
      <c r="DH114" s="325"/>
      <c r="DI114" s="325"/>
    </row>
    <row r="115" spans="2:113" ht="15.95" customHeight="1" x14ac:dyDescent="0.2">
      <c r="B115" s="59" t="str">
        <f>VLOOKUP(GAB_EN!B115,[1]Parametres!$H$2:$M$55,2,0)</f>
        <v>Congo</v>
      </c>
      <c r="C115" s="60"/>
      <c r="D115" s="60"/>
      <c r="E115" s="61"/>
      <c r="F115" s="62">
        <f>GAB_EN!F115</f>
        <v>45</v>
      </c>
      <c r="G115" s="62">
        <f>GAB_EN!G115</f>
        <v>47</v>
      </c>
      <c r="H115" s="63" t="str">
        <f>IF(F115&lt;G115,GAB_EN!$S$4,IF(F115=G115,GAB_EN!$T$4,GAB_EN!$U$4))</f>
        <v>▲</v>
      </c>
      <c r="I115" s="56"/>
      <c r="J115" s="59" t="str">
        <f>VLOOKUP(GAB_EN!J115,[1]Parametres!$H$2:$M$55,2,0)</f>
        <v>Malawi</v>
      </c>
      <c r="K115" s="425"/>
      <c r="L115" s="425"/>
      <c r="M115" s="61"/>
      <c r="N115" s="62">
        <f>GAB_EN!N115</f>
        <v>21</v>
      </c>
      <c r="O115" s="62">
        <f>GAB_EN!O115</f>
        <v>24</v>
      </c>
      <c r="P115" s="63" t="str">
        <f>IF(N115&lt;O115,GAB_EN!$S$4,IF(N115=O115,GAB_EN!$T$4,GAB_EN!$U$4))</f>
        <v>▲</v>
      </c>
      <c r="V115" s="396"/>
      <c r="W115" s="3" t="s">
        <v>497</v>
      </c>
      <c r="X115" s="401" t="e">
        <f>GAB_EN!#REF!</f>
        <v>#REF!</v>
      </c>
      <c r="Y115" s="401" t="e">
        <f>GAB_EN!#REF!</f>
        <v>#REF!</v>
      </c>
      <c r="Z115" s="401" t="e">
        <f>GAB_EN!#REF!</f>
        <v>#REF!</v>
      </c>
      <c r="AK115" s="3" t="s">
        <v>498</v>
      </c>
      <c r="BP115" s="369"/>
      <c r="BQ115" s="285"/>
      <c r="BR115" s="286"/>
      <c r="BS115" s="286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25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25"/>
      <c r="CZ115" s="325"/>
      <c r="DA115" s="325"/>
      <c r="DB115" s="325"/>
      <c r="DC115" s="325"/>
      <c r="DD115" s="325"/>
      <c r="DE115" s="325"/>
      <c r="DF115" s="325"/>
      <c r="DG115" s="325"/>
      <c r="DH115" s="325"/>
      <c r="DI115" s="325"/>
    </row>
    <row r="116" spans="2:113" ht="15.95" customHeight="1" x14ac:dyDescent="0.2">
      <c r="B116" s="59" t="str">
        <f>VLOOKUP(GAB_EN!B116,[1]Parametres!$H$2:$M$55,2,0)</f>
        <v>Guinée Equatoriale</v>
      </c>
      <c r="C116" s="60"/>
      <c r="D116" s="60"/>
      <c r="E116" s="61"/>
      <c r="F116" s="62">
        <f>GAB_EN!F116</f>
        <v>46</v>
      </c>
      <c r="G116" s="62">
        <f>GAB_EN!G116</f>
        <v>44</v>
      </c>
      <c r="H116" s="63" t="str">
        <f>IF(F116&lt;G116,GAB_EN!$S$4,IF(F116=G116,GAB_EN!$T$4,GAB_EN!$U$4))</f>
        <v>▼</v>
      </c>
      <c r="I116" s="56"/>
      <c r="J116" s="59" t="str">
        <f>VLOOKUP(GAB_EN!J116,[1]Parametres!$H$2:$M$55,2,0)</f>
        <v>Maurice</v>
      </c>
      <c r="K116" s="60"/>
      <c r="L116" s="60"/>
      <c r="M116" s="61"/>
      <c r="N116" s="62">
        <f>GAB_EN!N116</f>
        <v>1</v>
      </c>
      <c r="O116" s="62">
        <f>GAB_EN!O116</f>
        <v>1</v>
      </c>
      <c r="P116" s="63" t="str">
        <f>IF(N116&lt;O116,GAB_EN!$S$4,IF(N116=O116,GAB_EN!$T$4,GAB_EN!$U$4))</f>
        <v>►</v>
      </c>
      <c r="V116" s="396"/>
      <c r="W116" s="3" t="s">
        <v>499</v>
      </c>
      <c r="X116" s="401" t="e">
        <f>GAB_EN!#REF!</f>
        <v>#REF!</v>
      </c>
      <c r="Y116" s="401" t="e">
        <f>GAB_EN!#REF!</f>
        <v>#REF!</v>
      </c>
      <c r="Z116" s="401" t="e">
        <f>GAB_EN!#REF!</f>
        <v>#REF!</v>
      </c>
      <c r="AK116" s="3" t="s">
        <v>500</v>
      </c>
      <c r="BP116" s="369"/>
      <c r="BQ116" s="285"/>
      <c r="BR116" s="286"/>
      <c r="BS116" s="286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25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25"/>
      <c r="CZ116" s="325"/>
      <c r="DA116" s="325"/>
      <c r="DB116" s="325"/>
      <c r="DC116" s="325"/>
      <c r="DD116" s="325"/>
      <c r="DE116" s="325"/>
      <c r="DF116" s="325"/>
      <c r="DG116" s="325"/>
      <c r="DH116" s="325"/>
      <c r="DI116" s="325"/>
    </row>
    <row r="117" spans="2:113" ht="15.95" customHeight="1" x14ac:dyDescent="0.2">
      <c r="B117" s="59" t="str">
        <f>VLOOKUP(GAB_EN!B117,[1]Parametres!$H$2:$M$55,2,0)</f>
        <v>Gabon</v>
      </c>
      <c r="C117" s="60"/>
      <c r="D117" s="60"/>
      <c r="E117" s="61"/>
      <c r="F117" s="62">
        <f>GAB_EN!F117</f>
        <v>37</v>
      </c>
      <c r="G117" s="62">
        <f>GAB_EN!G117</f>
        <v>40</v>
      </c>
      <c r="H117" s="63" t="str">
        <f>IF(F117&lt;G117,GAB_EN!$S$4,IF(F117=G117,GAB_EN!$T$4,GAB_EN!$U$4))</f>
        <v>▲</v>
      </c>
      <c r="I117" s="56"/>
      <c r="J117" s="59" t="str">
        <f>VLOOKUP(GAB_EN!J117,[1]Parametres!$H$2:$M$55,2,0)</f>
        <v>Mozambique</v>
      </c>
      <c r="K117" s="60"/>
      <c r="L117" s="60"/>
      <c r="M117" s="61"/>
      <c r="N117" s="62">
        <f>GAB_EN!N117</f>
        <v>18</v>
      </c>
      <c r="O117" s="62">
        <f>GAB_EN!O117</f>
        <v>21</v>
      </c>
      <c r="P117" s="63" t="str">
        <f>IF(N117&lt;O117,GAB_EN!$S$4,IF(N117=O117,GAB_EN!$T$4,GAB_EN!$U$4))</f>
        <v>▲</v>
      </c>
      <c r="V117" s="396"/>
      <c r="W117" s="3" t="s">
        <v>501</v>
      </c>
      <c r="X117" s="401" t="e">
        <f>GAB_EN!#REF!</f>
        <v>#REF!</v>
      </c>
      <c r="Y117" s="401" t="e">
        <f>GAB_EN!#REF!</f>
        <v>#REF!</v>
      </c>
      <c r="Z117" s="401" t="e">
        <f>GAB_EN!#REF!</f>
        <v>#REF!</v>
      </c>
      <c r="AK117" s="3" t="s">
        <v>502</v>
      </c>
      <c r="BP117" s="369"/>
      <c r="BQ117" s="285"/>
      <c r="BR117" s="286"/>
      <c r="BS117" s="286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25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25"/>
      <c r="CZ117" s="325"/>
      <c r="DA117" s="325"/>
      <c r="DB117" s="325"/>
      <c r="DC117" s="325"/>
      <c r="DD117" s="325"/>
      <c r="DE117" s="325"/>
      <c r="DF117" s="325"/>
      <c r="DG117" s="325"/>
      <c r="DH117" s="325"/>
      <c r="DI117" s="325"/>
    </row>
    <row r="118" spans="2:113" ht="15.95" customHeight="1" x14ac:dyDescent="0.2">
      <c r="B118" s="59"/>
      <c r="C118" s="60"/>
      <c r="D118" s="60"/>
      <c r="E118" s="61"/>
      <c r="F118" s="68"/>
      <c r="G118" s="68"/>
      <c r="H118" s="68"/>
      <c r="I118" s="56"/>
      <c r="J118" s="59" t="str">
        <f>VLOOKUP(GAB_EN!J118,[1]Parametres!$H$2:$M$55,2,0)</f>
        <v>Namibie</v>
      </c>
      <c r="K118" s="60"/>
      <c r="L118" s="60"/>
      <c r="M118" s="61"/>
      <c r="N118" s="62">
        <f>GAB_EN!N118</f>
        <v>7</v>
      </c>
      <c r="O118" s="62">
        <f>GAB_EN!O118</f>
        <v>7</v>
      </c>
      <c r="P118" s="63" t="str">
        <f>IF(N118&lt;O118,GAB_EN!$S$4,IF(N118=O118,GAB_EN!$T$4,GAB_EN!$U$4))</f>
        <v>►</v>
      </c>
      <c r="AK118" s="3" t="s">
        <v>503</v>
      </c>
      <c r="BP118" s="369"/>
      <c r="BQ118" s="285"/>
      <c r="BR118" s="286"/>
      <c r="BS118" s="286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25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</row>
    <row r="119" spans="2:113" ht="15.95" customHeight="1" x14ac:dyDescent="0.2">
      <c r="B119" s="426" t="s">
        <v>504</v>
      </c>
      <c r="C119" s="65"/>
      <c r="D119" s="65"/>
      <c r="E119" s="66"/>
      <c r="F119" s="67"/>
      <c r="G119" s="67"/>
      <c r="H119" s="67"/>
      <c r="I119" s="56"/>
      <c r="J119" s="59" t="str">
        <f>VLOOKUP(GAB_EN!J119,[1]Parametres!$H$2:$M$55,2,0)</f>
        <v>Afrique du Sud</v>
      </c>
      <c r="K119" s="60"/>
      <c r="L119" s="60"/>
      <c r="M119" s="61"/>
      <c r="N119" s="62">
        <f>GAB_EN!N119</f>
        <v>2</v>
      </c>
      <c r="O119" s="62">
        <f>GAB_EN!O119</f>
        <v>2</v>
      </c>
      <c r="P119" s="63" t="str">
        <f>IF(N119&lt;O119,GAB_EN!$S$4,IF(N119=O119,GAB_EN!$T$4,GAB_EN!$U$4))</f>
        <v>►</v>
      </c>
      <c r="AK119" s="3" t="s">
        <v>505</v>
      </c>
      <c r="BP119" s="369"/>
      <c r="BQ119" s="285"/>
      <c r="BR119" s="286"/>
      <c r="BS119" s="286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25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25"/>
      <c r="CZ119" s="325"/>
      <c r="DA119" s="325"/>
      <c r="DB119" s="325"/>
      <c r="DC119" s="325"/>
      <c r="DD119" s="325"/>
      <c r="DE119" s="325"/>
      <c r="DF119" s="325"/>
      <c r="DG119" s="325"/>
      <c r="DH119" s="325"/>
      <c r="DI119" s="325"/>
    </row>
    <row r="120" spans="2:113" ht="15.95" customHeight="1" x14ac:dyDescent="0.2">
      <c r="B120" s="59" t="str">
        <f>VLOOKUP(GAB_EN!B120,[1]Parametres!$H$2:$M$55,2,0)</f>
        <v>Burundi</v>
      </c>
      <c r="C120" s="60"/>
      <c r="D120" s="60"/>
      <c r="E120" s="61"/>
      <c r="F120" s="62">
        <f>GAB_EN!F120</f>
        <v>45</v>
      </c>
      <c r="G120" s="62">
        <f>GAB_EN!G120</f>
        <v>39</v>
      </c>
      <c r="H120" s="63" t="str">
        <f>IF(F120&lt;G120,GAB_EN!$S$4,IF(F120=G120,GAB_EN!$T$4,GAB_EN!$U$4))</f>
        <v>▼</v>
      </c>
      <c r="I120" s="56"/>
      <c r="J120" s="59" t="str">
        <f>VLOOKUP(GAB_EN!J120,[1]Parametres!$H$2:$M$55,2,0)</f>
        <v>Swaziland</v>
      </c>
      <c r="K120" s="60"/>
      <c r="L120" s="60"/>
      <c r="M120" s="61"/>
      <c r="N120" s="62">
        <f>GAB_EN!N120</f>
        <v>15</v>
      </c>
      <c r="O120" s="62">
        <f>GAB_EN!O120</f>
        <v>16</v>
      </c>
      <c r="P120" s="63" t="str">
        <f>IF(N120&lt;O120,GAB_EN!$S$4,IF(N120=O120,GAB_EN!$T$4,GAB_EN!$U$4))</f>
        <v>▲</v>
      </c>
      <c r="BP120" s="369"/>
      <c r="BQ120" s="285"/>
      <c r="BR120" s="286"/>
      <c r="BS120" s="286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25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25"/>
      <c r="CZ120" s="325"/>
      <c r="DA120" s="325"/>
      <c r="DB120" s="325"/>
      <c r="DC120" s="325"/>
      <c r="DD120" s="325"/>
      <c r="DE120" s="325"/>
      <c r="DF120" s="325"/>
      <c r="DG120" s="325"/>
      <c r="DH120" s="325"/>
      <c r="DI120" s="325"/>
    </row>
    <row r="121" spans="2:113" ht="15.95" customHeight="1" x14ac:dyDescent="0.2">
      <c r="B121" s="59" t="str">
        <f>VLOOKUP(GAB_EN!B121,[1]Parametres!$H$2:$M$55,2,0)</f>
        <v>Comores</v>
      </c>
      <c r="C121" s="60"/>
      <c r="D121" s="60"/>
      <c r="E121" s="61"/>
      <c r="F121" s="62">
        <f>GAB_EN!F121</f>
        <v>30</v>
      </c>
      <c r="G121" s="62">
        <f>GAB_EN!G121</f>
        <v>33</v>
      </c>
      <c r="H121" s="427" t="str">
        <f>IF(F121&lt;G121,GAB_EN!$S$4,IF(F121=G121,GAB_EN!$T$4,GAB_EN!$U$4))</f>
        <v>▲</v>
      </c>
      <c r="I121" s="56"/>
      <c r="J121" s="59" t="str">
        <f>VLOOKUP(GAB_EN!J121,[1]Parametres!$H$2:$M$55,2,0)</f>
        <v>Zambie</v>
      </c>
      <c r="K121" s="60"/>
      <c r="L121" s="60"/>
      <c r="M121" s="61"/>
      <c r="N121" s="62">
        <f>GAB_EN!N121</f>
        <v>8</v>
      </c>
      <c r="O121" s="62">
        <f>GAB_EN!O121</f>
        <v>8</v>
      </c>
      <c r="P121" s="63" t="str">
        <f>IF(N121&lt;O121,GAB_EN!$S$4,IF(N121=O121,GAB_EN!$T$4,GAB_EN!$U$4))</f>
        <v>►</v>
      </c>
      <c r="BP121" s="369"/>
      <c r="BQ121" s="285"/>
      <c r="BR121" s="286"/>
      <c r="BS121" s="286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25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25"/>
      <c r="CZ121" s="325"/>
      <c r="DA121" s="325"/>
      <c r="DB121" s="325"/>
      <c r="DC121" s="325"/>
      <c r="DD121" s="325"/>
      <c r="DE121" s="325"/>
      <c r="DF121" s="325"/>
      <c r="DG121" s="325"/>
      <c r="DH121" s="325"/>
      <c r="DI121" s="325"/>
    </row>
    <row r="122" spans="2:113" ht="15.95" customHeight="1" x14ac:dyDescent="0.2">
      <c r="B122" s="59" t="str">
        <f>VLOOKUP(GAB_EN!B122,[1]Parametres!$H$2:$M$55,2,0)</f>
        <v>Djibouti</v>
      </c>
      <c r="C122" s="60"/>
      <c r="D122" s="60"/>
      <c r="E122" s="61"/>
      <c r="F122" s="62">
        <f>GAB_EN!F122</f>
        <v>37</v>
      </c>
      <c r="G122" s="62">
        <f>GAB_EN!G122</f>
        <v>40</v>
      </c>
      <c r="H122" s="427" t="str">
        <f>IF(F122&lt;G122,GAB_EN!$S$4,IF(F122=G122,GAB_EN!$T$4,GAB_EN!$U$4))</f>
        <v>▲</v>
      </c>
      <c r="I122" s="56"/>
      <c r="J122" s="59" t="str">
        <f>VLOOKUP(GAB_EN!J122,[1]Parametres!$H$2:$M$55,2,0)</f>
        <v>Zimbabwe</v>
      </c>
      <c r="K122" s="60"/>
      <c r="L122" s="60"/>
      <c r="M122" s="61"/>
      <c r="N122" s="62">
        <f>GAB_EN!N122</f>
        <v>38</v>
      </c>
      <c r="O122" s="62">
        <f>GAB_EN!O122</f>
        <v>41</v>
      </c>
      <c r="P122" s="63" t="str">
        <f>IF(N122&lt;O122,GAB_EN!$S$4,IF(N122=O122,GAB_EN!$T$4,GAB_EN!$U$4))</f>
        <v>▲</v>
      </c>
      <c r="BP122" s="369"/>
      <c r="BQ122" s="285"/>
      <c r="BR122" s="286"/>
      <c r="BS122" s="286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25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25"/>
      <c r="CZ122" s="325"/>
      <c r="DA122" s="325"/>
      <c r="DB122" s="325"/>
      <c r="DC122" s="325"/>
      <c r="DD122" s="325"/>
      <c r="DE122" s="325"/>
      <c r="DF122" s="325"/>
      <c r="DG122" s="325"/>
      <c r="DH122" s="325"/>
      <c r="DI122" s="325"/>
    </row>
    <row r="123" spans="2:113" ht="15.95" customHeight="1" x14ac:dyDescent="0.2">
      <c r="B123" s="59" t="str">
        <f>VLOOKUP(GAB_EN!B123,[1]Parametres!$H$2:$M$55,2,0)</f>
        <v>Erythrée</v>
      </c>
      <c r="C123" s="60"/>
      <c r="D123" s="60"/>
      <c r="E123" s="61"/>
      <c r="F123" s="62">
        <f>GAB_EN!F123</f>
        <v>46</v>
      </c>
      <c r="G123" s="62">
        <f>GAB_EN!G123</f>
        <v>48</v>
      </c>
      <c r="H123" s="427" t="str">
        <f>IF(F123&lt;G123,GAB_EN!$S$4,IF(F123=G123,GAB_EN!$T$4,GAB_EN!$U$4))</f>
        <v>▲</v>
      </c>
      <c r="I123" s="56"/>
      <c r="J123" s="59"/>
      <c r="K123" s="60"/>
      <c r="L123" s="60"/>
      <c r="M123" s="61"/>
      <c r="N123" s="68"/>
      <c r="O123" s="68"/>
      <c r="P123" s="68"/>
      <c r="V123" s="410"/>
      <c r="W123" s="428"/>
      <c r="X123" s="376"/>
      <c r="Y123" s="376"/>
      <c r="Z123" s="57"/>
      <c r="AA123" s="57"/>
      <c r="AB123" s="57"/>
      <c r="AC123" s="401"/>
      <c r="AD123" s="404"/>
      <c r="BP123" s="369"/>
      <c r="BQ123" s="285"/>
      <c r="BR123" s="286"/>
      <c r="BS123" s="286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25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25"/>
      <c r="CZ123" s="325"/>
      <c r="DA123" s="325"/>
      <c r="DB123" s="325"/>
      <c r="DC123" s="325"/>
      <c r="DD123" s="325"/>
      <c r="DE123" s="325"/>
      <c r="DF123" s="325"/>
      <c r="DG123" s="325"/>
      <c r="DH123" s="325"/>
      <c r="DI123" s="325"/>
    </row>
    <row r="124" spans="2:113" ht="15.95" customHeight="1" x14ac:dyDescent="0.2">
      <c r="B124" s="59" t="str">
        <f>VLOOKUP(GAB_EN!B124,[1]Parametres!$H$2:$M$55,2,0)</f>
        <v>Ethiopie</v>
      </c>
      <c r="C124" s="60"/>
      <c r="D124" s="60"/>
      <c r="E124" s="61"/>
      <c r="F124" s="62">
        <f>GAB_EN!F124</f>
        <v>9</v>
      </c>
      <c r="G124" s="62">
        <f>GAB_EN!G124</f>
        <v>13</v>
      </c>
      <c r="H124" s="427" t="str">
        <f>IF(F124&lt;G124,GAB_EN!$S$4,IF(F124=G124,GAB_EN!$T$4,GAB_EN!$U$4))</f>
        <v>▲</v>
      </c>
      <c r="I124" s="56"/>
      <c r="J124" s="426" t="s">
        <v>506</v>
      </c>
      <c r="K124" s="65"/>
      <c r="L124" s="65"/>
      <c r="M124" s="66"/>
      <c r="N124" s="67"/>
      <c r="O124" s="67"/>
      <c r="P124" s="67"/>
      <c r="V124" s="410"/>
      <c r="W124" s="428"/>
      <c r="X124" s="376"/>
      <c r="Y124" s="376"/>
      <c r="Z124" s="57"/>
      <c r="AA124" s="57"/>
      <c r="AB124" s="57"/>
      <c r="AC124" s="401"/>
      <c r="AD124" s="404"/>
      <c r="BP124" s="369"/>
      <c r="BQ124" s="285"/>
      <c r="BR124" s="286"/>
      <c r="BS124" s="286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25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5"/>
      <c r="DI124" s="325"/>
    </row>
    <row r="125" spans="2:113" ht="15.95" customHeight="1" x14ac:dyDescent="0.2">
      <c r="B125" s="59" t="str">
        <f>VLOOKUP(GAB_EN!B125,[1]Parametres!$H$2:$M$55,2,0)</f>
        <v>Kenya</v>
      </c>
      <c r="C125" s="60"/>
      <c r="D125" s="60"/>
      <c r="E125" s="61"/>
      <c r="F125" s="62">
        <f>GAB_EN!F125</f>
        <v>10</v>
      </c>
      <c r="G125" s="62">
        <f>GAB_EN!G125</f>
        <v>11</v>
      </c>
      <c r="H125" s="427" t="str">
        <f>IF(F125&lt;G125,GAB_EN!$S$4,IF(F125=G125,GAB_EN!$T$4,GAB_EN!$U$4))</f>
        <v>▲</v>
      </c>
      <c r="I125" s="56"/>
      <c r="J125" s="59" t="str">
        <f>VLOOKUP(GAB_EN!J125,[1]Parametres!$H$2:$M$55,2,0)</f>
        <v>Bénin</v>
      </c>
      <c r="K125" s="60"/>
      <c r="L125" s="60"/>
      <c r="M125" s="61"/>
      <c r="N125" s="62">
        <f>GAB_EN!N125</f>
        <v>42</v>
      </c>
      <c r="O125" s="62">
        <f>GAB_EN!O125</f>
        <v>44</v>
      </c>
      <c r="P125" s="63" t="str">
        <f>IF(N125&lt;O125,GAB_EN!$S$4,IF(N125=O125,GAB_EN!$T$4,GAB_EN!$U$4))</f>
        <v>▲</v>
      </c>
      <c r="V125" s="410"/>
      <c r="W125" s="428"/>
      <c r="X125" s="376"/>
      <c r="Y125" s="376"/>
      <c r="Z125" s="57"/>
      <c r="AA125" s="57"/>
      <c r="AB125" s="57"/>
      <c r="AC125" s="401"/>
      <c r="AD125" s="404"/>
      <c r="BP125" s="369"/>
      <c r="BQ125" s="285"/>
      <c r="BR125" s="286"/>
      <c r="BS125" s="286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25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25"/>
      <c r="CZ125" s="325"/>
      <c r="DA125" s="325"/>
      <c r="DB125" s="325"/>
      <c r="DC125" s="325"/>
      <c r="DD125" s="325"/>
      <c r="DE125" s="325"/>
      <c r="DF125" s="325"/>
      <c r="DG125" s="325"/>
      <c r="DH125" s="325"/>
      <c r="DI125" s="325"/>
    </row>
    <row r="126" spans="2:113" ht="15.95" customHeight="1" x14ac:dyDescent="0.2">
      <c r="B126" s="59" t="str">
        <f>VLOOKUP(GAB_EN!B126,[1]Parametres!$H$2:$M$55,2,0)</f>
        <v>Rwanda</v>
      </c>
      <c r="C126" s="60"/>
      <c r="D126" s="60"/>
      <c r="E126" s="61"/>
      <c r="F126" s="62">
        <f>GAB_EN!F126</f>
        <v>4</v>
      </c>
      <c r="G126" s="62">
        <f>GAB_EN!G126</f>
        <v>3</v>
      </c>
      <c r="H126" s="63" t="str">
        <f>IF(F126&lt;G126,GAB_EN!$S$4,IF(F126=G126,GAB_EN!$T$4,GAB_EN!$U$4))</f>
        <v>▼</v>
      </c>
      <c r="I126" s="56"/>
      <c r="J126" s="59" t="str">
        <f>VLOOKUP(GAB_EN!J126,[1]Parametres!$H$2:$M$55,2,0)</f>
        <v>Burkina Faso</v>
      </c>
      <c r="K126" s="60"/>
      <c r="L126" s="60"/>
      <c r="M126" s="61"/>
      <c r="N126" s="62">
        <f>GAB_EN!N126</f>
        <v>28</v>
      </c>
      <c r="O126" s="62">
        <f>GAB_EN!O126</f>
        <v>28</v>
      </c>
      <c r="P126" s="63" t="str">
        <f>IF(N126&lt;O126,GAB_EN!$S$4,IF(N126=O126,GAB_EN!$T$4,GAB_EN!$U$4))</f>
        <v>►</v>
      </c>
      <c r="V126" s="410"/>
      <c r="W126" s="428"/>
      <c r="X126" s="376"/>
      <c r="Y126" s="376"/>
      <c r="Z126" s="57"/>
      <c r="AA126" s="57"/>
      <c r="AB126" s="57"/>
      <c r="AC126" s="401"/>
      <c r="AD126" s="404"/>
      <c r="BP126" s="369"/>
      <c r="BQ126" s="285"/>
      <c r="BR126" s="286"/>
      <c r="BS126" s="286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25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25"/>
      <c r="CZ126" s="325"/>
      <c r="DA126" s="325"/>
      <c r="DB126" s="325"/>
      <c r="DC126" s="325"/>
      <c r="DD126" s="325"/>
      <c r="DE126" s="325"/>
      <c r="DF126" s="325"/>
      <c r="DG126" s="325"/>
      <c r="DH126" s="325"/>
      <c r="DI126" s="325"/>
    </row>
    <row r="127" spans="2:113" ht="15.95" customHeight="1" x14ac:dyDescent="0.2">
      <c r="B127" s="59" t="str">
        <f>VLOOKUP(GAB_EN!B127,[1]Parametres!$H$2:$M$55,2,0)</f>
        <v>Seychelles</v>
      </c>
      <c r="C127" s="60"/>
      <c r="D127" s="60"/>
      <c r="E127" s="61"/>
      <c r="F127" s="62">
        <f>GAB_EN!F127</f>
        <v>12</v>
      </c>
      <c r="G127" s="62">
        <f>GAB_EN!G127</f>
        <v>10</v>
      </c>
      <c r="H127" s="63" t="str">
        <f>IF(F127&lt;G127,GAB_EN!$S$4,IF(F127=G127,GAB_EN!$T$4,GAB_EN!$U$4))</f>
        <v>▼</v>
      </c>
      <c r="I127" s="56"/>
      <c r="J127" s="59" t="e">
        <f>VLOOKUP(GAB_EN!J127,[1]Parametres!$H$2:$M$55,2,0)</f>
        <v>#N/A</v>
      </c>
      <c r="K127" s="60"/>
      <c r="L127" s="60"/>
      <c r="M127" s="61"/>
      <c r="N127" s="62">
        <f>GAB_EN!N127</f>
        <v>17</v>
      </c>
      <c r="O127" s="62">
        <f>GAB_EN!O127</f>
        <v>14</v>
      </c>
      <c r="P127" s="63" t="str">
        <f>IF(N127&lt;O127,GAB_EN!$S$4,IF(N127=O127,GAB_EN!$T$4,GAB_EN!$U$4))</f>
        <v>▼</v>
      </c>
      <c r="U127" s="84"/>
      <c r="V127" s="410"/>
      <c r="W127" s="428"/>
      <c r="X127" s="376"/>
      <c r="Y127" s="376"/>
      <c r="Z127" s="57"/>
      <c r="AA127" s="57"/>
      <c r="AB127" s="57"/>
      <c r="AC127" s="401"/>
      <c r="AD127" s="404"/>
      <c r="BP127" s="369"/>
      <c r="BQ127" s="285"/>
      <c r="BR127" s="286"/>
      <c r="BS127" s="286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25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25"/>
      <c r="CZ127" s="325"/>
      <c r="DA127" s="325"/>
      <c r="DB127" s="325"/>
      <c r="DC127" s="325"/>
      <c r="DD127" s="325"/>
      <c r="DE127" s="325"/>
      <c r="DF127" s="325"/>
      <c r="DG127" s="325"/>
      <c r="DH127" s="325"/>
      <c r="DI127" s="325"/>
    </row>
    <row r="128" spans="2:113" ht="15.95" customHeight="1" x14ac:dyDescent="0.2">
      <c r="B128" s="59" t="str">
        <f>VLOOKUP(GAB_EN!B128,[1]Parametres!$H$2:$M$55,2,0)</f>
        <v>Somalie</v>
      </c>
      <c r="C128" s="60"/>
      <c r="D128" s="60"/>
      <c r="E128" s="61"/>
      <c r="F128" s="62"/>
      <c r="G128" s="62"/>
      <c r="H128" s="68" t="str">
        <f>IF(F128&lt;G128,GAB_EN!$S$4,IF(F128=G128,GAB_EN!$T$4,GAB_EN!$U$4))</f>
        <v>►</v>
      </c>
      <c r="I128" s="56"/>
      <c r="J128" s="59" t="str">
        <f>VLOOKUP(GAB_EN!J128,[1]Parametres!$H$2:$M$55,2,0)</f>
        <v>Côte d'Ivoire</v>
      </c>
      <c r="K128" s="60"/>
      <c r="L128" s="60"/>
      <c r="M128" s="61"/>
      <c r="N128" s="62">
        <f>GAB_EN!N128</f>
        <v>39</v>
      </c>
      <c r="O128" s="62">
        <f>GAB_EN!O128</f>
        <v>38</v>
      </c>
      <c r="P128" s="63" t="str">
        <f>IF(N128&lt;O128,GAB_EN!$S$4,IF(N128=O128,GAB_EN!$T$4,GAB_EN!$U$4))</f>
        <v>▼</v>
      </c>
      <c r="U128" s="84"/>
      <c r="V128" s="410"/>
      <c r="W128" s="428"/>
      <c r="X128" s="376"/>
      <c r="Y128" s="376"/>
      <c r="Z128" s="57"/>
      <c r="AA128" s="57"/>
      <c r="AB128" s="57"/>
      <c r="AC128" s="401"/>
      <c r="AD128" s="404"/>
      <c r="BP128" s="369"/>
      <c r="BQ128" s="285"/>
      <c r="BR128" s="286"/>
      <c r="BS128" s="286"/>
      <c r="BT128" s="369"/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25"/>
      <c r="CJ128" s="369"/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25"/>
      <c r="CZ128" s="325"/>
      <c r="DA128" s="325"/>
      <c r="DB128" s="325"/>
      <c r="DC128" s="325"/>
      <c r="DD128" s="325"/>
      <c r="DE128" s="325"/>
      <c r="DF128" s="325"/>
      <c r="DG128" s="325"/>
      <c r="DH128" s="325"/>
      <c r="DI128" s="325"/>
    </row>
    <row r="129" spans="2:113" ht="15.95" customHeight="1" x14ac:dyDescent="0.2">
      <c r="B129" s="59" t="str">
        <f>VLOOKUP(GAB_EN!B129,[1]Parametres!$H$2:$M$55,2,0)</f>
        <v>Soudan du Sud</v>
      </c>
      <c r="C129" s="60"/>
      <c r="D129" s="60"/>
      <c r="E129" s="61"/>
      <c r="F129" s="62"/>
      <c r="G129" s="62"/>
      <c r="H129" s="63" t="str">
        <f>IF(F129&lt;G129,GAB_EN!$S$4,IF(F129=G129,GAB_EN!$T$4,GAB_EN!$U$4))</f>
        <v>►</v>
      </c>
      <c r="I129" s="56"/>
      <c r="J129" s="59" t="str">
        <f>VLOOKUP(GAB_EN!J129,[1]Parametres!$H$2:$M$55,2,0)</f>
        <v>Gambie</v>
      </c>
      <c r="K129" s="60"/>
      <c r="L129" s="60"/>
      <c r="M129" s="61"/>
      <c r="N129" s="62">
        <f>GAB_EN!N129</f>
        <v>25</v>
      </c>
      <c r="O129" s="62">
        <f>GAB_EN!O129</f>
        <v>27</v>
      </c>
      <c r="P129" s="63" t="str">
        <f>IF(N129&lt;O129,GAB_EN!$S$4,IF(N129=O129,GAB_EN!$T$4,GAB_EN!$U$4))</f>
        <v>▲</v>
      </c>
      <c r="U129" s="84"/>
      <c r="V129" s="410"/>
      <c r="W129" s="428"/>
      <c r="X129" s="376"/>
      <c r="Y129" s="376"/>
      <c r="Z129" s="57"/>
      <c r="AA129" s="57"/>
      <c r="AB129" s="57"/>
      <c r="AC129" s="401"/>
      <c r="AD129" s="404"/>
      <c r="BP129" s="369"/>
      <c r="BQ129" s="285"/>
      <c r="BR129" s="286"/>
      <c r="BS129" s="286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25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25"/>
      <c r="CZ129" s="325"/>
      <c r="DA129" s="325"/>
      <c r="DB129" s="325"/>
      <c r="DC129" s="325"/>
      <c r="DD129" s="325"/>
      <c r="DE129" s="325"/>
      <c r="DF129" s="325"/>
      <c r="DG129" s="325"/>
      <c r="DH129" s="325"/>
      <c r="DI129" s="325"/>
    </row>
    <row r="130" spans="2:113" ht="15.95" customHeight="1" x14ac:dyDescent="0.3">
      <c r="B130" s="59" t="str">
        <f>VLOOKUP(GAB_EN!B130,[1]Parametres!$H$2:$M$55,2,0)</f>
        <v>Soudan</v>
      </c>
      <c r="C130" s="60"/>
      <c r="D130" s="60"/>
      <c r="E130" s="61"/>
      <c r="F130" s="62">
        <f>GAB_EN!F130</f>
        <v>20</v>
      </c>
      <c r="G130" s="62">
        <f>GAB_EN!G130</f>
        <v>19</v>
      </c>
      <c r="H130" s="427" t="str">
        <f>IF(F130&lt;G130,GAB_EN!$S$4,IF(F130=G130,GAB_EN!$T$4,GAB_EN!$U$4))</f>
        <v>▼</v>
      </c>
      <c r="I130" s="56"/>
      <c r="J130" s="59" t="str">
        <f>VLOOKUP(GAB_EN!J130,[1]Parametres!$H$2:$M$55,2,0)</f>
        <v>Ghana</v>
      </c>
      <c r="K130" s="60"/>
      <c r="L130" s="60"/>
      <c r="M130" s="61"/>
      <c r="N130" s="62">
        <f>GAB_EN!N130</f>
        <v>6</v>
      </c>
      <c r="O130" s="62">
        <f>GAB_EN!O130</f>
        <v>6</v>
      </c>
      <c r="P130" s="63" t="str">
        <f>IF(N130&lt;O130,GAB_EN!$S$4,IF(N130=O130,GAB_EN!$T$4,GAB_EN!$U$4))</f>
        <v>►</v>
      </c>
      <c r="U130" s="17"/>
      <c r="V130" s="410"/>
      <c r="W130" s="428"/>
      <c r="X130" s="376"/>
      <c r="Y130" s="376"/>
      <c r="Z130" s="57"/>
      <c r="AA130" s="57"/>
      <c r="AB130" s="57"/>
      <c r="AC130" s="401"/>
      <c r="AD130" s="404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BP130" s="369"/>
      <c r="BQ130" s="285"/>
      <c r="BR130" s="286"/>
      <c r="BS130" s="286"/>
      <c r="BT130" s="369"/>
      <c r="BU130" s="369"/>
      <c r="BV130" s="369"/>
      <c r="BW130" s="369"/>
      <c r="BX130" s="369"/>
      <c r="BY130" s="369"/>
      <c r="BZ130" s="369"/>
      <c r="CA130" s="369"/>
      <c r="CB130" s="369"/>
      <c r="CC130" s="369"/>
      <c r="CD130" s="369"/>
      <c r="CE130" s="369"/>
      <c r="CF130" s="369"/>
      <c r="CG130" s="369"/>
      <c r="CH130" s="369"/>
      <c r="CI130" s="325"/>
      <c r="CJ130" s="369"/>
      <c r="CK130" s="369"/>
      <c r="CL130" s="369"/>
      <c r="CM130" s="369"/>
      <c r="CN130" s="369"/>
      <c r="CO130" s="369"/>
      <c r="CP130" s="369"/>
      <c r="CQ130" s="369"/>
      <c r="CR130" s="369"/>
      <c r="CS130" s="369"/>
      <c r="CT130" s="369"/>
      <c r="CU130" s="369"/>
      <c r="CV130" s="369"/>
      <c r="CW130" s="369"/>
      <c r="CX130" s="369"/>
      <c r="CY130" s="325"/>
      <c r="CZ130" s="325"/>
      <c r="DA130" s="325"/>
      <c r="DB130" s="325"/>
      <c r="DC130" s="325"/>
      <c r="DD130" s="325"/>
      <c r="DE130" s="325"/>
      <c r="DF130" s="325"/>
      <c r="DG130" s="325"/>
      <c r="DH130" s="325"/>
      <c r="DI130" s="325"/>
    </row>
    <row r="131" spans="2:113" ht="15.95" customHeight="1" x14ac:dyDescent="0.2">
      <c r="B131" s="429" t="str">
        <f>VLOOKUP(GAB_EN!B131,[1]Parametres!$H$2:$M$55,2,0)</f>
        <v>Tanzanie</v>
      </c>
      <c r="C131" s="430"/>
      <c r="D131" s="430"/>
      <c r="E131" s="61"/>
      <c r="F131" s="62">
        <f>GAB_EN!F131</f>
        <v>16</v>
      </c>
      <c r="G131" s="62">
        <f>GAB_EN!G131</f>
        <v>17</v>
      </c>
      <c r="H131" s="427" t="str">
        <f>IF(F131&lt;G131,GAB_EN!$S$4,IF(F131=G131,GAB_EN!$T$4,GAB_EN!$U$4))</f>
        <v>▲</v>
      </c>
      <c r="I131" s="56"/>
      <c r="J131" s="59" t="str">
        <f>VLOOKUP(GAB_EN!J131,[1]Parametres!$H$2:$M$55,2,0)</f>
        <v>Guinée</v>
      </c>
      <c r="K131" s="60"/>
      <c r="L131" s="60"/>
      <c r="M131" s="61"/>
      <c r="N131" s="62">
        <f>GAB_EN!N131</f>
        <v>47</v>
      </c>
      <c r="O131" s="62">
        <f>GAB_EN!O131</f>
        <v>47</v>
      </c>
      <c r="P131" s="63" t="str">
        <f>IF(N131&lt;O131,GAB_EN!$S$4,IF(N131=O131,GAB_EN!$T$4,GAB_EN!$U$4))</f>
        <v>►</v>
      </c>
      <c r="U131" s="84"/>
      <c r="V131" s="410"/>
      <c r="W131" s="428"/>
      <c r="X131" s="376"/>
      <c r="Y131" s="376"/>
      <c r="Z131" s="57"/>
      <c r="AA131" s="57"/>
      <c r="AB131" s="57"/>
      <c r="AC131" s="401"/>
      <c r="AD131" s="404"/>
      <c r="BP131" s="369"/>
      <c r="BQ131" s="285"/>
      <c r="BR131" s="286"/>
      <c r="BS131" s="286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25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25"/>
      <c r="CZ131" s="325"/>
      <c r="DA131" s="325"/>
      <c r="DB131" s="325"/>
      <c r="DC131" s="325"/>
      <c r="DD131" s="325"/>
      <c r="DE131" s="325"/>
      <c r="DF131" s="325"/>
      <c r="DG131" s="325"/>
      <c r="DH131" s="325"/>
      <c r="DI131" s="325"/>
    </row>
    <row r="132" spans="2:113" ht="15.95" customHeight="1" x14ac:dyDescent="0.2">
      <c r="B132" s="424"/>
      <c r="C132" s="425"/>
      <c r="D132" s="425"/>
      <c r="E132" s="431"/>
      <c r="F132" s="432"/>
      <c r="G132" s="432"/>
      <c r="H132" s="432"/>
      <c r="I132" s="56"/>
      <c r="J132" s="59" t="str">
        <f>VLOOKUP(GAB_EN!J132,[1]Parametres!$H$2:$M$55,2,0)</f>
        <v>Guinée-Bissau</v>
      </c>
      <c r="K132" s="60"/>
      <c r="L132" s="60"/>
      <c r="M132" s="61"/>
      <c r="N132" s="62">
        <f>GAB_EN!N132</f>
        <v>49</v>
      </c>
      <c r="O132" s="62">
        <f>GAB_EN!O132</f>
        <v>45</v>
      </c>
      <c r="P132" s="63" t="str">
        <f>IF(N132&lt;O132,GAB_EN!$S$4,IF(N132=O132,GAB_EN!$T$4,GAB_EN!$U$4))</f>
        <v>▼</v>
      </c>
      <c r="V132" s="410"/>
      <c r="W132" s="428"/>
      <c r="X132" s="376"/>
      <c r="Y132" s="376"/>
      <c r="Z132" s="57"/>
      <c r="AA132" s="57"/>
      <c r="AB132" s="57"/>
      <c r="AC132" s="401"/>
      <c r="AD132" s="404"/>
      <c r="BP132" s="369"/>
      <c r="BQ132" s="285"/>
      <c r="BR132" s="286"/>
      <c r="BS132" s="286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25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25"/>
      <c r="CZ132" s="325"/>
      <c r="DA132" s="325"/>
      <c r="DB132" s="325"/>
      <c r="DC132" s="325"/>
      <c r="DD132" s="325"/>
      <c r="DE132" s="325"/>
      <c r="DF132" s="325"/>
      <c r="DG132" s="325"/>
      <c r="DH132" s="325"/>
      <c r="DI132" s="325"/>
    </row>
    <row r="133" spans="2:113" ht="15.95" customHeight="1" x14ac:dyDescent="0.2">
      <c r="B133" s="426" t="s">
        <v>507</v>
      </c>
      <c r="C133" s="65"/>
      <c r="D133" s="65"/>
      <c r="E133" s="66"/>
      <c r="F133" s="67"/>
      <c r="G133" s="67"/>
      <c r="H133" s="67"/>
      <c r="I133" s="56"/>
      <c r="J133" s="59" t="str">
        <f>VLOOKUP(GAB_EN!J133,[1]Parametres!$H$2:$M$55,2,0)</f>
        <v>Libéria</v>
      </c>
      <c r="K133" s="60"/>
      <c r="L133" s="60"/>
      <c r="M133" s="61"/>
      <c r="N133" s="62">
        <f>GAB_EN!N133</f>
        <v>29</v>
      </c>
      <c r="O133" s="62">
        <f>GAB_EN!O133</f>
        <v>29</v>
      </c>
      <c r="P133" s="63" t="str">
        <f>IF(N133&lt;O133,GAB_EN!$S$4,IF(N133=O133,GAB_EN!$T$4,GAB_EN!$U$4))</f>
        <v>►</v>
      </c>
      <c r="AB133" s="57"/>
      <c r="AC133" s="51"/>
      <c r="AE133" s="433"/>
      <c r="AF133" s="433"/>
      <c r="AG133" s="433"/>
      <c r="AH133" s="434"/>
      <c r="AI133" s="434"/>
      <c r="AJ133" s="434"/>
      <c r="AK133" s="434"/>
      <c r="BP133" s="369"/>
      <c r="BQ133" s="285"/>
      <c r="BR133" s="286"/>
      <c r="BS133" s="286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25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25"/>
      <c r="CZ133" s="325"/>
      <c r="DA133" s="325"/>
      <c r="DB133" s="325"/>
      <c r="DC133" s="325"/>
      <c r="DD133" s="325"/>
      <c r="DE133" s="325"/>
      <c r="DF133" s="325"/>
      <c r="DG133" s="325"/>
      <c r="DH133" s="325"/>
      <c r="DI133" s="325"/>
    </row>
    <row r="134" spans="2:113" ht="15.95" customHeight="1" x14ac:dyDescent="0.2">
      <c r="B134" s="59" t="str">
        <f>VLOOKUP(GAB_EN!B134,[1]Parametres!$H$2:$M$55,2,0)</f>
        <v>Algérie</v>
      </c>
      <c r="C134" s="60"/>
      <c r="D134" s="60"/>
      <c r="E134" s="61"/>
      <c r="F134" s="62">
        <f>GAB_EN!F134</f>
        <v>23</v>
      </c>
      <c r="G134" s="62">
        <f>GAB_EN!G134</f>
        <v>26</v>
      </c>
      <c r="H134" s="427" t="str">
        <f>IF(F134&lt;G134,GAB_EN!$S$4,IF(F134=G134,GAB_EN!$T$4,GAB_EN!$U$4))</f>
        <v>▲</v>
      </c>
      <c r="I134" s="56"/>
      <c r="J134" s="429" t="str">
        <f>VLOOKUP(GAB_EN!J134,[1]Parametres!$H$2:$M$55,2,0)</f>
        <v>Mali</v>
      </c>
      <c r="K134" s="430"/>
      <c r="L134" s="430"/>
      <c r="M134" s="61"/>
      <c r="N134" s="62">
        <f>GAB_EN!N134</f>
        <v>26</v>
      </c>
      <c r="O134" s="62">
        <f>GAB_EN!O134</f>
        <v>25</v>
      </c>
      <c r="P134" s="63" t="str">
        <f>IF(N134&lt;O134,GAB_EN!$S$4,IF(N134=O134,GAB_EN!$T$4,GAB_EN!$U$4))</f>
        <v>▼</v>
      </c>
      <c r="W134" s="428"/>
      <c r="X134" s="376"/>
      <c r="Y134" s="376"/>
      <c r="Z134" s="57"/>
      <c r="AA134" s="57"/>
      <c r="AB134" s="57"/>
      <c r="AC134" s="108"/>
      <c r="AD134" s="374"/>
      <c r="AE134" s="428"/>
      <c r="AF134" s="376"/>
      <c r="AG134" s="376"/>
      <c r="AH134" s="57"/>
      <c r="AI134" s="57"/>
      <c r="AJ134" s="57"/>
      <c r="AK134" s="108"/>
      <c r="BP134" s="369"/>
      <c r="BQ134" s="285"/>
      <c r="BR134" s="286"/>
      <c r="BS134" s="286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25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25"/>
      <c r="CZ134" s="325"/>
      <c r="DA134" s="325"/>
      <c r="DB134" s="325"/>
      <c r="DC134" s="325"/>
      <c r="DD134" s="325"/>
      <c r="DE134" s="325"/>
      <c r="DF134" s="325"/>
      <c r="DG134" s="325"/>
      <c r="DH134" s="325"/>
      <c r="DI134" s="325"/>
    </row>
    <row r="135" spans="2:113" ht="15.95" customHeight="1" x14ac:dyDescent="0.2">
      <c r="B135" s="59" t="str">
        <f>VLOOKUP(GAB_EN!B135,[1]Parametres!$H$2:$M$55,2,0)</f>
        <v>Egypte</v>
      </c>
      <c r="C135" s="60"/>
      <c r="D135" s="60"/>
      <c r="E135" s="61"/>
      <c r="F135" s="62">
        <f>GAB_EN!F135</f>
        <v>11</v>
      </c>
      <c r="G135" s="62">
        <f>GAB_EN!G135</f>
        <v>12</v>
      </c>
      <c r="H135" s="427" t="str">
        <f>IF(F135&lt;G135,GAB_EN!$S$4,IF(F135=G135,GAB_EN!$T$4,GAB_EN!$U$4))</f>
        <v>▲</v>
      </c>
      <c r="I135" s="56"/>
      <c r="J135" s="59" t="str">
        <f>VLOOKUP(GAB_EN!J135,[1]Parametres!$H$2:$M$55,2,0)</f>
        <v>Niger</v>
      </c>
      <c r="K135" s="60"/>
      <c r="L135" s="60"/>
      <c r="M135" s="61"/>
      <c r="N135" s="62">
        <f>GAB_EN!N135</f>
        <v>41</v>
      </c>
      <c r="O135" s="62">
        <f>GAB_EN!O135</f>
        <v>43</v>
      </c>
      <c r="P135" s="63" t="str">
        <f>IF(N135&lt;O135,GAB_EN!$S$4,IF(N135=O135,GAB_EN!$T$4,GAB_EN!$U$4))</f>
        <v>▲</v>
      </c>
      <c r="W135" s="433"/>
      <c r="X135" s="433"/>
      <c r="Y135" s="433"/>
      <c r="Z135" s="434"/>
      <c r="AA135" s="434"/>
      <c r="AB135" s="434"/>
      <c r="AC135" s="51"/>
      <c r="AD135" s="374"/>
      <c r="AE135" s="428"/>
      <c r="AF135" s="376"/>
      <c r="AG135" s="376"/>
      <c r="AH135" s="57"/>
      <c r="AI135" s="57"/>
      <c r="AJ135" s="57"/>
      <c r="AK135" s="108"/>
      <c r="BP135" s="369"/>
      <c r="BQ135" s="285"/>
      <c r="BR135" s="286"/>
      <c r="BS135" s="286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25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25"/>
      <c r="CZ135" s="325"/>
      <c r="DA135" s="325"/>
      <c r="DB135" s="325"/>
      <c r="DC135" s="325"/>
      <c r="DD135" s="325"/>
      <c r="DE135" s="325"/>
      <c r="DF135" s="325"/>
      <c r="DG135" s="325"/>
      <c r="DH135" s="325"/>
      <c r="DI135" s="325"/>
    </row>
    <row r="136" spans="2:113" ht="15.95" customHeight="1" x14ac:dyDescent="0.2">
      <c r="B136" s="59" t="str">
        <f>VLOOKUP(GAB_EN!B136,[1]Parametres!$H$2:$M$55,2,0)</f>
        <v>Libye</v>
      </c>
      <c r="C136" s="60"/>
      <c r="D136" s="60"/>
      <c r="E136" s="61"/>
      <c r="F136" s="62"/>
      <c r="G136" s="62"/>
      <c r="H136" s="68" t="str">
        <f>IF(F136&lt;G136,GAB_EN!$S$4,IF(F136=G136,GAB_EN!$T$4,GAB_EN!$U$4))</f>
        <v>►</v>
      </c>
      <c r="I136" s="56"/>
      <c r="J136" s="59" t="str">
        <f>VLOOKUP(GAB_EN!J136,[1]Parametres!$H$2:$M$55,2,0)</f>
        <v>Nigéria</v>
      </c>
      <c r="K136" s="60"/>
      <c r="L136" s="60"/>
      <c r="M136" s="61"/>
      <c r="N136" s="62">
        <f>GAB_EN!N136</f>
        <v>19</v>
      </c>
      <c r="O136" s="62">
        <f>GAB_EN!O136</f>
        <v>18</v>
      </c>
      <c r="P136" s="63" t="str">
        <f>IF(N136&lt;O136,GAB_EN!$S$4,IF(N136=O136,GAB_EN!$T$4,GAB_EN!$U$4))</f>
        <v>▼</v>
      </c>
      <c r="W136" s="428"/>
      <c r="X136" s="376"/>
      <c r="Y136" s="376"/>
      <c r="Z136" s="57"/>
      <c r="AA136" s="212"/>
      <c r="AB136" s="212"/>
      <c r="AC136" s="108"/>
      <c r="AD136" s="374"/>
      <c r="AE136" s="428"/>
      <c r="AF136" s="376"/>
      <c r="AG136" s="376"/>
      <c r="AH136" s="57"/>
      <c r="AI136" s="57"/>
      <c r="AJ136" s="57"/>
      <c r="AK136" s="108"/>
      <c r="BP136" s="369"/>
      <c r="BQ136" s="285"/>
      <c r="BR136" s="286"/>
      <c r="BS136" s="286"/>
      <c r="BT136" s="369"/>
      <c r="BU136" s="369"/>
      <c r="BV136" s="369"/>
      <c r="BW136" s="369"/>
      <c r="BX136" s="369"/>
      <c r="BY136" s="369"/>
      <c r="BZ136" s="369"/>
      <c r="CA136" s="369"/>
      <c r="CB136" s="369"/>
      <c r="CC136" s="369"/>
      <c r="CD136" s="369"/>
      <c r="CE136" s="369"/>
      <c r="CF136" s="369"/>
      <c r="CG136" s="369"/>
      <c r="CH136" s="369"/>
      <c r="CI136" s="325"/>
      <c r="CJ136" s="369"/>
      <c r="CK136" s="369"/>
      <c r="CL136" s="369"/>
      <c r="CM136" s="369"/>
      <c r="CN136" s="369"/>
      <c r="CO136" s="369"/>
      <c r="CP136" s="369"/>
      <c r="CQ136" s="369"/>
      <c r="CR136" s="369"/>
      <c r="CS136" s="369"/>
      <c r="CT136" s="369"/>
      <c r="CU136" s="369"/>
      <c r="CV136" s="369"/>
      <c r="CW136" s="369"/>
      <c r="CX136" s="369"/>
      <c r="CY136" s="325"/>
      <c r="CZ136" s="325"/>
      <c r="DA136" s="325"/>
      <c r="DB136" s="325"/>
      <c r="DC136" s="325"/>
      <c r="DD136" s="325"/>
      <c r="DE136" s="325"/>
      <c r="DF136" s="325"/>
      <c r="DG136" s="325"/>
      <c r="DH136" s="325"/>
      <c r="DI136" s="325"/>
    </row>
    <row r="137" spans="2:113" ht="15.95" customHeight="1" x14ac:dyDescent="0.2">
      <c r="B137" s="59" t="str">
        <f>VLOOKUP(GAB_EN!B137,[1]Parametres!$H$2:$M$55,2,0)</f>
        <v>Mauritanie</v>
      </c>
      <c r="C137" s="60"/>
      <c r="D137" s="60"/>
      <c r="E137" s="61"/>
      <c r="F137" s="62">
        <f>GAB_EN!F137</f>
        <v>35</v>
      </c>
      <c r="G137" s="62">
        <f>GAB_EN!G137</f>
        <v>34</v>
      </c>
      <c r="H137" s="63" t="str">
        <f>IF(F137&lt;G137,GAB_EN!$S$4,IF(F137=G137,GAB_EN!$T$4,GAB_EN!$U$4))</f>
        <v>▼</v>
      </c>
      <c r="I137" s="56"/>
      <c r="J137" s="59" t="str">
        <f>VLOOKUP(GAB_EN!J137,[1]Parametres!$H$2:$M$55,2,0)</f>
        <v>Sénégal</v>
      </c>
      <c r="K137" s="60"/>
      <c r="L137" s="60"/>
      <c r="M137" s="61"/>
      <c r="N137" s="62">
        <f>GAB_EN!N137</f>
        <v>31</v>
      </c>
      <c r="O137" s="62">
        <f>GAB_EN!O137</f>
        <v>30</v>
      </c>
      <c r="P137" s="63" t="str">
        <f>IF(N137&lt;O137,GAB_EN!$S$4,IF(N137=O137,GAB_EN!$T$4,GAB_EN!$U$4))</f>
        <v>▼</v>
      </c>
      <c r="W137" s="428"/>
      <c r="X137" s="376"/>
      <c r="Y137" s="376"/>
      <c r="Z137" s="57"/>
      <c r="AA137" s="212"/>
      <c r="AB137" s="212"/>
      <c r="AC137" s="108"/>
      <c r="AD137" s="374"/>
      <c r="AE137" s="428"/>
      <c r="AF137" s="376"/>
      <c r="AG137" s="376"/>
      <c r="AH137" s="57"/>
      <c r="AI137" s="57"/>
      <c r="AJ137" s="57"/>
      <c r="AK137" s="108"/>
      <c r="BP137" s="369"/>
      <c r="BQ137" s="285"/>
      <c r="BR137" s="286"/>
      <c r="BS137" s="286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25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25"/>
      <c r="CZ137" s="325"/>
      <c r="DA137" s="325"/>
      <c r="DB137" s="325"/>
      <c r="DC137" s="325"/>
      <c r="DD137" s="325"/>
      <c r="DE137" s="325"/>
      <c r="DF137" s="325"/>
      <c r="DG137" s="325"/>
      <c r="DH137" s="325"/>
      <c r="DI137" s="325"/>
    </row>
    <row r="138" spans="2:113" ht="15.95" customHeight="1" x14ac:dyDescent="0.2">
      <c r="B138" s="59" t="str">
        <f>VLOOKUP(GAB_EN!B138,[1]Parametres!$H$2:$M$55,2,0)</f>
        <v>Maroc</v>
      </c>
      <c r="C138" s="60"/>
      <c r="D138" s="60"/>
      <c r="E138" s="61"/>
      <c r="F138" s="62">
        <f>GAB_EN!F138</f>
        <v>13</v>
      </c>
      <c r="G138" s="62">
        <f>GAB_EN!G138</f>
        <v>9</v>
      </c>
      <c r="H138" s="63" t="str">
        <f>IF(F138&lt;G138,GAB_EN!$S$4,IF(F138=G138,GAB_EN!$T$4,GAB_EN!$U$4))</f>
        <v>▼</v>
      </c>
      <c r="I138" s="56"/>
      <c r="J138" s="59" t="str">
        <f>VLOOKUP(GAB_EN!J138,[1]Parametres!$H$2:$M$55,2,0)</f>
        <v>Sierra Leone</v>
      </c>
      <c r="K138" s="60"/>
      <c r="L138" s="60"/>
      <c r="M138" s="61"/>
      <c r="N138" s="62">
        <f>GAB_EN!N138</f>
        <v>27</v>
      </c>
      <c r="O138" s="62">
        <f>GAB_EN!O138</f>
        <v>22</v>
      </c>
      <c r="P138" s="63" t="str">
        <f>IF(N138&lt;O138,GAB_EN!$S$4,IF(N138=O138,GAB_EN!$T$4,GAB_EN!$U$4))</f>
        <v>▼</v>
      </c>
      <c r="W138" s="428"/>
      <c r="X138" s="376"/>
      <c r="Y138" s="376"/>
      <c r="Z138" s="57"/>
      <c r="AA138" s="212"/>
      <c r="AB138" s="212"/>
      <c r="AC138" s="108"/>
      <c r="AD138" s="374"/>
      <c r="AE138" s="428"/>
      <c r="AF138" s="376"/>
      <c r="AG138" s="376"/>
      <c r="AH138" s="57"/>
      <c r="AI138" s="57"/>
      <c r="AJ138" s="57"/>
      <c r="AK138" s="108"/>
      <c r="BP138" s="369"/>
      <c r="BQ138" s="285"/>
      <c r="BR138" s="286"/>
      <c r="BS138" s="286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25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25"/>
      <c r="CZ138" s="325"/>
      <c r="DA138" s="325"/>
      <c r="DB138" s="325"/>
      <c r="DC138" s="325"/>
      <c r="DD138" s="325"/>
      <c r="DE138" s="325"/>
      <c r="DF138" s="325"/>
      <c r="DG138" s="325"/>
      <c r="DH138" s="325"/>
      <c r="DI138" s="325"/>
    </row>
    <row r="139" spans="2:113" ht="15.95" customHeight="1" x14ac:dyDescent="0.2">
      <c r="B139" s="435" t="str">
        <f>VLOOKUP(GAB_EN!B139,[1]Parametres!$H$2:$M$55,2,0)</f>
        <v>Tunisie</v>
      </c>
      <c r="C139" s="436"/>
      <c r="D139" s="436"/>
      <c r="E139" s="437"/>
      <c r="F139" s="438">
        <f>GAB_EN!F139</f>
        <v>3</v>
      </c>
      <c r="G139" s="438">
        <f>GAB_EN!G139</f>
        <v>4</v>
      </c>
      <c r="H139" s="439" t="str">
        <f>IF(F139&lt;G139,GAB_EN!$S$4,IF(F139=G139,GAB_EN!$T$4,GAB_EN!$U$4))</f>
        <v>▲</v>
      </c>
      <c r="I139" s="56"/>
      <c r="J139" s="59" t="str">
        <f>VLOOKUP(GAB_EN!J139,[1]Parametres!$H$2:$M$55,2,0)</f>
        <v>Togo</v>
      </c>
      <c r="K139" s="60"/>
      <c r="L139" s="60"/>
      <c r="M139" s="61"/>
      <c r="N139" s="62">
        <f>GAB_EN!N139</f>
        <v>32</v>
      </c>
      <c r="O139" s="62">
        <f>GAB_EN!O139</f>
        <v>36</v>
      </c>
      <c r="P139" s="63" t="str">
        <f>IF(N139&lt;O139,GAB_EN!$S$4,IF(N139=O139,GAB_EN!$T$4,GAB_EN!$U$4))</f>
        <v>▲</v>
      </c>
      <c r="W139" s="428"/>
      <c r="X139" s="376"/>
      <c r="Y139" s="376"/>
      <c r="Z139" s="57"/>
      <c r="AA139" s="212"/>
      <c r="AB139" s="212"/>
      <c r="AC139" s="108"/>
      <c r="AD139" s="374"/>
      <c r="AE139" s="428"/>
      <c r="AF139" s="376"/>
      <c r="AG139" s="376"/>
      <c r="AH139" s="57"/>
      <c r="AI139" s="57"/>
      <c r="AJ139" s="57"/>
      <c r="AK139" s="108"/>
      <c r="BP139" s="369"/>
      <c r="BQ139" s="285"/>
      <c r="BR139" s="286"/>
      <c r="BS139" s="286"/>
      <c r="BT139" s="369"/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25"/>
      <c r="CJ139" s="369"/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25"/>
      <c r="CZ139" s="325"/>
      <c r="DA139" s="325"/>
      <c r="DB139" s="325"/>
      <c r="DC139" s="325"/>
      <c r="DD139" s="325"/>
      <c r="DE139" s="325"/>
      <c r="DF139" s="325"/>
      <c r="DG139" s="325"/>
      <c r="DH139" s="325"/>
      <c r="DI139" s="325"/>
    </row>
    <row r="140" spans="2:113" ht="15.95" customHeight="1" x14ac:dyDescent="0.2">
      <c r="C140" s="70"/>
      <c r="D140" s="70"/>
      <c r="E140" s="71"/>
      <c r="F140" s="71"/>
      <c r="G140" s="71"/>
      <c r="H140" s="71"/>
      <c r="I140" s="56"/>
      <c r="J140" s="435"/>
      <c r="K140" s="436"/>
      <c r="L140" s="436"/>
      <c r="M140" s="437"/>
      <c r="N140" s="62"/>
      <c r="O140" s="62"/>
      <c r="P140" s="63"/>
      <c r="W140" s="428"/>
      <c r="X140" s="376"/>
      <c r="Y140" s="376"/>
      <c r="Z140" s="57"/>
      <c r="AA140" s="57"/>
      <c r="AB140" s="57"/>
      <c r="AC140" s="108"/>
      <c r="AD140" s="374"/>
      <c r="AE140" s="428"/>
      <c r="AF140" s="376"/>
      <c r="AG140" s="376"/>
      <c r="AH140" s="57"/>
      <c r="AI140" s="57"/>
      <c r="AJ140" s="57"/>
      <c r="AK140" s="108"/>
      <c r="BP140" s="369"/>
      <c r="BQ140" s="285"/>
      <c r="BR140" s="286"/>
      <c r="BS140" s="286"/>
      <c r="BT140" s="369"/>
      <c r="BU140" s="369"/>
      <c r="BV140" s="369"/>
      <c r="BW140" s="369"/>
      <c r="BX140" s="369"/>
      <c r="BY140" s="369"/>
      <c r="BZ140" s="369"/>
      <c r="CA140" s="369"/>
      <c r="CB140" s="369"/>
      <c r="CC140" s="369"/>
      <c r="CD140" s="369"/>
      <c r="CE140" s="369"/>
      <c r="CF140" s="369"/>
      <c r="CG140" s="369"/>
      <c r="CH140" s="369"/>
      <c r="CI140" s="325"/>
      <c r="CJ140" s="369"/>
      <c r="CK140" s="369"/>
      <c r="CL140" s="369"/>
      <c r="CM140" s="369"/>
      <c r="CN140" s="369"/>
      <c r="CO140" s="369"/>
      <c r="CP140" s="369"/>
      <c r="CQ140" s="369"/>
      <c r="CR140" s="369"/>
      <c r="CS140" s="369"/>
      <c r="CT140" s="369"/>
      <c r="CU140" s="369"/>
      <c r="CV140" s="369"/>
      <c r="CW140" s="369"/>
      <c r="CX140" s="369"/>
      <c r="CY140" s="325"/>
      <c r="CZ140" s="325"/>
      <c r="DA140" s="325"/>
      <c r="DB140" s="325"/>
      <c r="DC140" s="325"/>
      <c r="DD140" s="325"/>
      <c r="DE140" s="325"/>
      <c r="DF140" s="325"/>
      <c r="DG140" s="325"/>
      <c r="DH140" s="325"/>
      <c r="DI140" s="325"/>
    </row>
    <row r="141" spans="2:113" ht="15.95" customHeight="1" x14ac:dyDescent="0.2">
      <c r="B141" s="31" t="s">
        <v>508</v>
      </c>
      <c r="I141" s="56"/>
      <c r="J141" s="31" t="s">
        <v>508</v>
      </c>
      <c r="K141" s="70"/>
      <c r="L141" s="70"/>
      <c r="M141" s="71"/>
      <c r="N141" s="71"/>
      <c r="O141" s="71"/>
      <c r="P141" s="71"/>
      <c r="W141" s="428"/>
      <c r="X141" s="376"/>
      <c r="Y141" s="376"/>
      <c r="Z141" s="57"/>
      <c r="AA141" s="57"/>
      <c r="AB141" s="57"/>
      <c r="AC141" s="108"/>
      <c r="AD141" s="374"/>
      <c r="AE141" s="428"/>
      <c r="AF141" s="376"/>
      <c r="AG141" s="376"/>
      <c r="AH141" s="57"/>
      <c r="AI141" s="57"/>
      <c r="AJ141" s="57"/>
      <c r="AK141" s="108"/>
      <c r="BP141" s="369"/>
      <c r="BQ141" s="285"/>
      <c r="BR141" s="286"/>
      <c r="BS141" s="286"/>
      <c r="BT141" s="369"/>
      <c r="BU141" s="369"/>
      <c r="BV141" s="369"/>
      <c r="BW141" s="369"/>
      <c r="BX141" s="369"/>
      <c r="BY141" s="369"/>
      <c r="BZ141" s="369"/>
      <c r="CA141" s="369"/>
      <c r="CB141" s="369"/>
      <c r="CC141" s="369"/>
      <c r="CD141" s="369"/>
      <c r="CE141" s="369"/>
      <c r="CF141" s="369"/>
      <c r="CG141" s="369"/>
      <c r="CH141" s="369"/>
      <c r="CI141" s="325"/>
      <c r="CJ141" s="369"/>
      <c r="CK141" s="369"/>
      <c r="CL141" s="369"/>
      <c r="CM141" s="369"/>
      <c r="CN141" s="369"/>
      <c r="CO141" s="369"/>
      <c r="CP141" s="369"/>
      <c r="CQ141" s="369"/>
      <c r="CR141" s="369"/>
      <c r="CS141" s="369"/>
      <c r="CT141" s="369"/>
      <c r="CU141" s="369"/>
      <c r="CV141" s="369"/>
      <c r="CW141" s="369"/>
      <c r="CX141" s="369"/>
      <c r="CY141" s="325"/>
      <c r="CZ141" s="325"/>
      <c r="DA141" s="325"/>
      <c r="DB141" s="325"/>
      <c r="DC141" s="325"/>
      <c r="DD141" s="325"/>
      <c r="DE141" s="325"/>
      <c r="DF141" s="325"/>
      <c r="DG141" s="325"/>
      <c r="DH141" s="325"/>
      <c r="DI141" s="325"/>
    </row>
    <row r="142" spans="2:113" ht="15.95" customHeight="1" x14ac:dyDescent="0.2">
      <c r="B142" s="31"/>
      <c r="I142" s="56"/>
      <c r="J142" s="31"/>
      <c r="K142" s="70"/>
      <c r="L142" s="70"/>
      <c r="M142" s="71"/>
      <c r="N142" s="71"/>
      <c r="O142" s="71"/>
      <c r="P142" s="71"/>
      <c r="W142" s="428"/>
      <c r="X142" s="376"/>
      <c r="Y142" s="376"/>
      <c r="Z142" s="57"/>
      <c r="AA142" s="57"/>
      <c r="AB142" s="57"/>
      <c r="AC142" s="108"/>
      <c r="AD142" s="374"/>
      <c r="AE142" s="428"/>
      <c r="AF142" s="376"/>
      <c r="AG142" s="376"/>
      <c r="AH142" s="57"/>
      <c r="AI142" s="57"/>
      <c r="AJ142" s="57"/>
      <c r="AK142" s="108"/>
      <c r="BP142" s="369"/>
      <c r="BQ142" s="285"/>
      <c r="BR142" s="286"/>
      <c r="BS142" s="286"/>
      <c r="BT142" s="369"/>
      <c r="BU142" s="369"/>
      <c r="BV142" s="369"/>
      <c r="BW142" s="369"/>
      <c r="BX142" s="369"/>
      <c r="BY142" s="369"/>
      <c r="BZ142" s="369"/>
      <c r="CA142" s="369"/>
      <c r="CB142" s="369"/>
      <c r="CC142" s="369"/>
      <c r="CD142" s="369"/>
      <c r="CE142" s="369"/>
      <c r="CF142" s="369"/>
      <c r="CG142" s="369"/>
      <c r="CH142" s="369"/>
      <c r="CI142" s="325"/>
      <c r="CJ142" s="369"/>
      <c r="CK142" s="369"/>
      <c r="CL142" s="369"/>
      <c r="CM142" s="369"/>
      <c r="CN142" s="369"/>
      <c r="CO142" s="369"/>
      <c r="CP142" s="369"/>
      <c r="CQ142" s="369"/>
      <c r="CR142" s="369"/>
      <c r="CS142" s="369"/>
      <c r="CT142" s="369"/>
      <c r="CU142" s="369"/>
      <c r="CV142" s="369"/>
      <c r="CW142" s="369"/>
      <c r="CX142" s="369"/>
      <c r="CY142" s="325"/>
      <c r="CZ142" s="325"/>
      <c r="DA142" s="325"/>
      <c r="DB142" s="325"/>
      <c r="DC142" s="325"/>
      <c r="DD142" s="325"/>
      <c r="DE142" s="325"/>
      <c r="DF142" s="325"/>
      <c r="DG142" s="325"/>
      <c r="DH142" s="325"/>
      <c r="DI142" s="325"/>
    </row>
    <row r="143" spans="2:113" ht="15.95" customHeight="1" x14ac:dyDescent="0.2">
      <c r="B143" s="31"/>
      <c r="I143" s="56"/>
      <c r="J143" s="31"/>
      <c r="K143" s="70"/>
      <c r="L143" s="70"/>
      <c r="M143" s="71"/>
      <c r="N143" s="71"/>
      <c r="O143" s="71"/>
      <c r="P143" s="71"/>
      <c r="W143" s="428"/>
      <c r="X143" s="376"/>
      <c r="Y143" s="376"/>
      <c r="Z143" s="57"/>
      <c r="AA143" s="57"/>
      <c r="AB143" s="57"/>
      <c r="AC143" s="108"/>
      <c r="AD143" s="374"/>
      <c r="AE143" s="428"/>
      <c r="AF143" s="376"/>
      <c r="AG143" s="376"/>
      <c r="AH143" s="57"/>
      <c r="AI143" s="57"/>
      <c r="AJ143" s="57"/>
      <c r="AK143" s="108"/>
      <c r="BP143" s="369"/>
      <c r="BQ143" s="285"/>
      <c r="BR143" s="286"/>
      <c r="BS143" s="286"/>
      <c r="BT143" s="369"/>
      <c r="BU143" s="369"/>
      <c r="BV143" s="369"/>
      <c r="BW143" s="369"/>
      <c r="BX143" s="369"/>
      <c r="BY143" s="369"/>
      <c r="BZ143" s="369"/>
      <c r="CA143" s="369"/>
      <c r="CB143" s="369"/>
      <c r="CC143" s="369"/>
      <c r="CD143" s="369"/>
      <c r="CE143" s="369"/>
      <c r="CF143" s="369"/>
      <c r="CG143" s="369"/>
      <c r="CH143" s="369"/>
      <c r="CI143" s="325"/>
      <c r="CJ143" s="369"/>
      <c r="CK143" s="369"/>
      <c r="CL143" s="369"/>
      <c r="CM143" s="369"/>
      <c r="CN143" s="369"/>
      <c r="CO143" s="369"/>
      <c r="CP143" s="369"/>
      <c r="CQ143" s="369"/>
      <c r="CR143" s="369"/>
      <c r="CS143" s="369"/>
      <c r="CT143" s="369"/>
      <c r="CU143" s="369"/>
      <c r="CV143" s="369"/>
      <c r="CW143" s="369"/>
      <c r="CX143" s="369"/>
      <c r="CY143" s="325"/>
      <c r="CZ143" s="325"/>
      <c r="DA143" s="325"/>
      <c r="DB143" s="325"/>
      <c r="DC143" s="325"/>
      <c r="DD143" s="325"/>
      <c r="DE143" s="325"/>
      <c r="DF143" s="325"/>
      <c r="DG143" s="325"/>
      <c r="DH143" s="325"/>
      <c r="DI143" s="325"/>
    </row>
    <row r="144" spans="2:113" ht="15.95" customHeight="1" x14ac:dyDescent="0.2">
      <c r="B144" s="31"/>
      <c r="I144" s="56"/>
      <c r="J144" s="31"/>
      <c r="K144" s="70"/>
      <c r="L144" s="70"/>
      <c r="M144" s="71"/>
      <c r="N144" s="71"/>
      <c r="O144" s="71"/>
      <c r="P144" s="71"/>
      <c r="W144" s="428"/>
      <c r="X144" s="376"/>
      <c r="Y144" s="376"/>
      <c r="Z144" s="57"/>
      <c r="AA144" s="57"/>
      <c r="AB144" s="57"/>
      <c r="AC144" s="108"/>
      <c r="AD144" s="374"/>
      <c r="AE144" s="428"/>
      <c r="AF144" s="376"/>
      <c r="AG144" s="376"/>
      <c r="AH144" s="57"/>
      <c r="AI144" s="57"/>
      <c r="AJ144" s="57"/>
      <c r="AK144" s="108"/>
      <c r="BP144" s="369"/>
      <c r="BQ144" s="285"/>
      <c r="BR144" s="286"/>
      <c r="BS144" s="286"/>
      <c r="BT144" s="369"/>
      <c r="BU144" s="369"/>
      <c r="BV144" s="369"/>
      <c r="BW144" s="369"/>
      <c r="BX144" s="369"/>
      <c r="BY144" s="369"/>
      <c r="BZ144" s="369"/>
      <c r="CA144" s="369"/>
      <c r="CB144" s="369"/>
      <c r="CC144" s="369"/>
      <c r="CD144" s="369"/>
      <c r="CE144" s="369"/>
      <c r="CF144" s="369"/>
      <c r="CG144" s="369"/>
      <c r="CH144" s="369"/>
      <c r="CI144" s="325"/>
      <c r="CJ144" s="369"/>
      <c r="CK144" s="369"/>
      <c r="CL144" s="369"/>
      <c r="CM144" s="369"/>
      <c r="CN144" s="369"/>
      <c r="CO144" s="369"/>
      <c r="CP144" s="369"/>
      <c r="CQ144" s="369"/>
      <c r="CR144" s="369"/>
      <c r="CS144" s="369"/>
      <c r="CT144" s="369"/>
      <c r="CU144" s="369"/>
      <c r="CV144" s="369"/>
      <c r="CW144" s="369"/>
      <c r="CX144" s="369"/>
      <c r="CY144" s="325"/>
      <c r="CZ144" s="325"/>
      <c r="DA144" s="325"/>
      <c r="DB144" s="325"/>
      <c r="DC144" s="325"/>
      <c r="DD144" s="325"/>
      <c r="DE144" s="325"/>
      <c r="DF144" s="325"/>
      <c r="DG144" s="325"/>
      <c r="DH144" s="325"/>
      <c r="DI144" s="325"/>
    </row>
    <row r="145" spans="2:113" ht="15.95" customHeight="1" x14ac:dyDescent="0.2">
      <c r="B145" s="440" t="s">
        <v>469</v>
      </c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1" t="str">
        <f>P80</f>
        <v>mai 2018</v>
      </c>
      <c r="W145" s="428"/>
      <c r="X145" s="376"/>
      <c r="Y145" s="376"/>
      <c r="Z145" s="57"/>
      <c r="AA145" s="57"/>
      <c r="AB145" s="57"/>
      <c r="AC145" s="108"/>
      <c r="AD145" s="374"/>
      <c r="AE145" s="428"/>
      <c r="AF145" s="376"/>
      <c r="AG145" s="376"/>
      <c r="AH145" s="57"/>
      <c r="AI145" s="57"/>
      <c r="AJ145" s="57"/>
      <c r="AK145" s="108"/>
      <c r="BP145" s="369"/>
      <c r="BQ145" s="285"/>
      <c r="BR145" s="286"/>
      <c r="BS145" s="286"/>
      <c r="BT145" s="369"/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25"/>
      <c r="CJ145" s="369"/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25"/>
      <c r="CZ145" s="325"/>
      <c r="DA145" s="325"/>
      <c r="DB145" s="325"/>
      <c r="DC145" s="325"/>
      <c r="DD145" s="325"/>
      <c r="DE145" s="325"/>
      <c r="DF145" s="325"/>
      <c r="DG145" s="325"/>
      <c r="DH145" s="325"/>
      <c r="DI145" s="325"/>
    </row>
    <row r="146" spans="2:113" ht="15.95" customHeight="1" x14ac:dyDescent="0.25">
      <c r="B146" s="72"/>
      <c r="C146" s="70"/>
      <c r="D146" s="70"/>
      <c r="E146" s="71"/>
      <c r="F146" s="37" t="s">
        <v>509</v>
      </c>
      <c r="G146" s="37"/>
      <c r="H146" s="37"/>
      <c r="I146" s="37"/>
      <c r="J146" s="37"/>
      <c r="K146" s="37"/>
      <c r="L146" s="37"/>
      <c r="M146" s="71"/>
      <c r="N146" s="71"/>
      <c r="O146" s="71"/>
      <c r="P146" s="71"/>
      <c r="W146" s="433"/>
      <c r="X146" s="433"/>
      <c r="Y146" s="433"/>
      <c r="Z146" s="434"/>
      <c r="AA146" s="442"/>
      <c r="AB146" s="442"/>
      <c r="AC146" s="442"/>
      <c r="AD146" s="374"/>
      <c r="AE146" s="428"/>
      <c r="AF146" s="376"/>
      <c r="AG146" s="376"/>
      <c r="AH146" s="57"/>
      <c r="AI146" s="57"/>
      <c r="AJ146" s="57"/>
      <c r="AK146" s="108"/>
      <c r="BP146" s="369"/>
      <c r="BQ146" s="285"/>
      <c r="BR146" s="286"/>
      <c r="BS146" s="286"/>
      <c r="BT146" s="369"/>
      <c r="BU146" s="369"/>
      <c r="BV146" s="369"/>
      <c r="BW146" s="369"/>
      <c r="BX146" s="369"/>
      <c r="BY146" s="369"/>
      <c r="BZ146" s="369"/>
      <c r="CA146" s="369"/>
      <c r="CB146" s="369"/>
      <c r="CC146" s="369"/>
      <c r="CD146" s="369"/>
      <c r="CE146" s="369"/>
      <c r="CF146" s="369"/>
      <c r="CG146" s="369"/>
      <c r="CH146" s="369"/>
      <c r="CI146" s="325"/>
      <c r="CJ146" s="369"/>
      <c r="CK146" s="369"/>
      <c r="CL146" s="369"/>
      <c r="CM146" s="369"/>
      <c r="CN146" s="369"/>
      <c r="CO146" s="369"/>
      <c r="CP146" s="369"/>
      <c r="CQ146" s="369"/>
      <c r="CR146" s="369"/>
      <c r="CS146" s="369"/>
      <c r="CT146" s="369"/>
      <c r="CU146" s="369"/>
      <c r="CV146" s="369"/>
      <c r="CW146" s="369"/>
      <c r="CX146" s="369"/>
      <c r="CY146" s="325"/>
      <c r="CZ146" s="325"/>
      <c r="DA146" s="325"/>
      <c r="DB146" s="325"/>
      <c r="DC146" s="325"/>
      <c r="DD146" s="325"/>
      <c r="DE146" s="325"/>
      <c r="DF146" s="325"/>
      <c r="DG146" s="325"/>
      <c r="DH146" s="325"/>
      <c r="DI146" s="325"/>
    </row>
    <row r="147" spans="2:113" ht="18" customHeight="1" x14ac:dyDescent="0.2">
      <c r="B147" s="72"/>
      <c r="C147" s="70"/>
      <c r="D147" s="70"/>
      <c r="E147" s="71"/>
      <c r="I147" s="56"/>
      <c r="K147" s="73"/>
      <c r="L147" s="73"/>
      <c r="M147" s="71"/>
      <c r="N147" s="71"/>
      <c r="O147" s="71"/>
      <c r="P147" s="74"/>
      <c r="W147" s="428"/>
      <c r="X147" s="376"/>
      <c r="Y147" s="376"/>
      <c r="Z147" s="57"/>
      <c r="AA147" s="57"/>
      <c r="AB147" s="57"/>
      <c r="AC147" s="108"/>
      <c r="AD147" s="374"/>
      <c r="AE147" s="428"/>
      <c r="AF147" s="376"/>
      <c r="AG147" s="376"/>
      <c r="AH147" s="57"/>
      <c r="AI147" s="57"/>
      <c r="AJ147" s="57"/>
      <c r="AK147" s="108"/>
      <c r="BP147" s="369"/>
      <c r="BQ147" s="285"/>
      <c r="BR147" s="286"/>
      <c r="BS147" s="286"/>
      <c r="BT147" s="369"/>
      <c r="BU147" s="369"/>
      <c r="BV147" s="369"/>
      <c r="BW147" s="369"/>
      <c r="BX147" s="369"/>
      <c r="BY147" s="369"/>
      <c r="BZ147" s="369"/>
      <c r="CA147" s="369"/>
      <c r="CB147" s="369"/>
      <c r="CC147" s="369"/>
      <c r="CD147" s="369"/>
      <c r="CE147" s="369"/>
      <c r="CF147" s="369"/>
      <c r="CG147" s="369"/>
      <c r="CH147" s="369"/>
      <c r="CI147" s="325"/>
      <c r="CJ147" s="369"/>
      <c r="CK147" s="369"/>
      <c r="CL147" s="369"/>
      <c r="CM147" s="369"/>
      <c r="CN147" s="369"/>
      <c r="CO147" s="369"/>
      <c r="CP147" s="369"/>
      <c r="CQ147" s="369"/>
      <c r="CR147" s="369"/>
      <c r="CS147" s="369"/>
      <c r="CT147" s="369"/>
      <c r="CU147" s="369"/>
      <c r="CV147" s="369"/>
      <c r="CW147" s="369"/>
      <c r="CX147" s="369"/>
      <c r="CY147" s="325"/>
      <c r="CZ147" s="325"/>
      <c r="DA147" s="325"/>
      <c r="DB147" s="325"/>
      <c r="DC147" s="325"/>
      <c r="DD147" s="325"/>
      <c r="DE147" s="325"/>
      <c r="DF147" s="325"/>
      <c r="DG147" s="325"/>
      <c r="DH147" s="325"/>
      <c r="DI147" s="325"/>
    </row>
    <row r="148" spans="2:113" ht="30" customHeight="1" x14ac:dyDescent="0.2">
      <c r="B148" s="81" t="s">
        <v>510</v>
      </c>
      <c r="C148" s="81"/>
      <c r="D148" s="81"/>
      <c r="E148" s="81"/>
      <c r="F148" s="81"/>
      <c r="G148" s="81"/>
      <c r="H148" s="71"/>
      <c r="J148" s="82" t="s">
        <v>511</v>
      </c>
      <c r="K148" s="82"/>
      <c r="L148" s="82"/>
      <c r="M148" s="82"/>
      <c r="N148" s="82"/>
      <c r="O148" s="82"/>
      <c r="W148" s="428"/>
      <c r="X148" s="376"/>
      <c r="Y148" s="376"/>
      <c r="Z148" s="57"/>
      <c r="AA148" s="57"/>
      <c r="AB148" s="57"/>
      <c r="AC148" s="108"/>
      <c r="AD148" s="374"/>
      <c r="AE148" s="428"/>
      <c r="AF148" s="376"/>
      <c r="AG148" s="376"/>
      <c r="AH148" s="57"/>
      <c r="AI148" s="57"/>
      <c r="AJ148" s="57"/>
      <c r="AK148" s="108"/>
      <c r="BP148" s="369"/>
      <c r="BQ148" s="285"/>
      <c r="BR148" s="286"/>
      <c r="BS148" s="286"/>
      <c r="BT148" s="369"/>
      <c r="BU148" s="369"/>
      <c r="BV148" s="369"/>
      <c r="BW148" s="369"/>
      <c r="BX148" s="369"/>
      <c r="BY148" s="369"/>
      <c r="BZ148" s="369"/>
      <c r="CA148" s="369"/>
      <c r="CB148" s="369"/>
      <c r="CC148" s="369"/>
      <c r="CD148" s="369"/>
      <c r="CE148" s="369"/>
      <c r="CF148" s="369"/>
      <c r="CG148" s="369"/>
      <c r="CH148" s="369"/>
      <c r="CI148" s="325"/>
      <c r="CJ148" s="369"/>
      <c r="CK148" s="369"/>
      <c r="CL148" s="369"/>
      <c r="CM148" s="369"/>
      <c r="CN148" s="369"/>
      <c r="CO148" s="369"/>
      <c r="CP148" s="369"/>
      <c r="CQ148" s="369"/>
      <c r="CR148" s="369"/>
      <c r="CS148" s="369"/>
      <c r="CT148" s="369"/>
      <c r="CU148" s="369"/>
      <c r="CV148" s="369"/>
      <c r="CW148" s="369"/>
      <c r="CX148" s="369"/>
      <c r="CY148" s="325"/>
      <c r="CZ148" s="325"/>
      <c r="DA148" s="325"/>
      <c r="DB148" s="325"/>
      <c r="DC148" s="325"/>
      <c r="DD148" s="325"/>
      <c r="DE148" s="325"/>
      <c r="DF148" s="325"/>
      <c r="DG148" s="325"/>
      <c r="DH148" s="325"/>
      <c r="DI148" s="325"/>
    </row>
    <row r="149" spans="2:113" ht="42" customHeight="1" x14ac:dyDescent="0.25">
      <c r="B149" s="47" t="s">
        <v>512</v>
      </c>
      <c r="C149" s="48"/>
      <c r="D149" s="49"/>
      <c r="E149" s="46" t="str">
        <f>F109</f>
        <v>Rang en 2016</v>
      </c>
      <c r="F149" s="46" t="str">
        <f>G109</f>
        <v>Rang en 2017</v>
      </c>
      <c r="G149" s="46" t="s">
        <v>513</v>
      </c>
      <c r="H149" s="71"/>
      <c r="I149" s="56"/>
      <c r="AA149" s="443"/>
      <c r="AB149" s="443"/>
      <c r="AC149" s="443"/>
      <c r="AD149" s="443"/>
      <c r="AE149" s="443"/>
      <c r="AF149" s="443"/>
      <c r="AG149" s="443"/>
      <c r="AK149" s="108"/>
      <c r="BP149" s="369"/>
      <c r="BQ149" s="285"/>
      <c r="BR149" s="286"/>
      <c r="BS149" s="286"/>
      <c r="BT149" s="369"/>
      <c r="BU149" s="369"/>
      <c r="BV149" s="369"/>
      <c r="BW149" s="369"/>
      <c r="BX149" s="369"/>
      <c r="BY149" s="369"/>
      <c r="BZ149" s="369"/>
      <c r="CA149" s="369"/>
      <c r="CB149" s="369"/>
      <c r="CC149" s="369"/>
      <c r="CD149" s="369"/>
      <c r="CE149" s="369"/>
      <c r="CF149" s="369"/>
      <c r="CG149" s="369"/>
      <c r="CH149" s="369"/>
      <c r="CI149" s="325"/>
      <c r="CJ149" s="369"/>
      <c r="CK149" s="369"/>
      <c r="CL149" s="369"/>
      <c r="CM149" s="369"/>
      <c r="CN149" s="369"/>
      <c r="CO149" s="369"/>
      <c r="CP149" s="369"/>
      <c r="CQ149" s="369"/>
      <c r="CR149" s="369"/>
      <c r="CS149" s="369"/>
      <c r="CT149" s="369"/>
      <c r="CU149" s="369"/>
      <c r="CV149" s="369"/>
      <c r="CW149" s="369"/>
      <c r="CX149" s="369"/>
      <c r="CY149" s="325"/>
      <c r="CZ149" s="325"/>
      <c r="DA149" s="325"/>
      <c r="DB149" s="325"/>
      <c r="DC149" s="325"/>
      <c r="DD149" s="325"/>
      <c r="DE149" s="325"/>
      <c r="DF149" s="325"/>
      <c r="DG149" s="325"/>
      <c r="DH149" s="325"/>
      <c r="DI149" s="325"/>
    </row>
    <row r="150" spans="2:113" ht="18" customHeight="1" x14ac:dyDescent="0.25">
      <c r="B150" s="86" t="s">
        <v>498</v>
      </c>
      <c r="C150" s="87"/>
      <c r="D150" s="87"/>
      <c r="E150" s="88">
        <f>GAB_EN!E151</f>
        <v>164</v>
      </c>
      <c r="F150" s="89">
        <f>GAB_EN!F151</f>
        <v>167</v>
      </c>
      <c r="G150" s="90" t="str">
        <f>IF(E150&lt;F150,GAB_EN!$S$4,IF(E150=F150,GAB_EN!$T$4,GAB_EN!$U$4))</f>
        <v>▲</v>
      </c>
      <c r="H150" s="71"/>
      <c r="I150" s="56"/>
      <c r="J150" s="47" t="s">
        <v>514</v>
      </c>
      <c r="K150" s="48"/>
      <c r="L150" s="49"/>
      <c r="M150" s="50"/>
      <c r="N150" s="50">
        <f>GAB_EN!M151</f>
        <v>2015</v>
      </c>
      <c r="O150" s="50">
        <f>GAB_EN!N151</f>
        <v>2016</v>
      </c>
      <c r="AA150" s="443"/>
      <c r="AB150" s="443"/>
      <c r="AC150" s="443"/>
      <c r="AD150" s="443"/>
      <c r="AE150" s="443"/>
      <c r="AF150" s="443"/>
      <c r="AG150" s="443"/>
      <c r="AK150" s="108"/>
      <c r="BP150" s="369"/>
      <c r="BQ150" s="285"/>
      <c r="BR150" s="286"/>
      <c r="BS150" s="286"/>
      <c r="BT150" s="369"/>
      <c r="BU150" s="369"/>
      <c r="BV150" s="369"/>
      <c r="BW150" s="369"/>
      <c r="BX150" s="369"/>
      <c r="BY150" s="369"/>
      <c r="BZ150" s="369"/>
      <c r="CA150" s="369"/>
      <c r="CB150" s="369"/>
      <c r="CC150" s="369"/>
      <c r="CD150" s="369"/>
      <c r="CE150" s="369"/>
      <c r="CF150" s="369"/>
      <c r="CG150" s="369"/>
      <c r="CH150" s="369"/>
      <c r="CI150" s="325"/>
      <c r="CJ150" s="369"/>
      <c r="CK150" s="369"/>
      <c r="CL150" s="369"/>
      <c r="CM150" s="369"/>
      <c r="CN150" s="369"/>
      <c r="CO150" s="369"/>
      <c r="CP150" s="369"/>
      <c r="CQ150" s="369"/>
      <c r="CR150" s="369"/>
      <c r="CS150" s="369"/>
      <c r="CT150" s="369"/>
      <c r="CU150" s="369"/>
      <c r="CV150" s="369"/>
      <c r="CW150" s="369"/>
      <c r="CX150" s="369"/>
      <c r="CY150" s="325"/>
      <c r="CZ150" s="325"/>
      <c r="DA150" s="325"/>
      <c r="DB150" s="325"/>
      <c r="DC150" s="325"/>
      <c r="DD150" s="325"/>
      <c r="DE150" s="325"/>
      <c r="DF150" s="325"/>
      <c r="DG150" s="325"/>
      <c r="DH150" s="325"/>
      <c r="DI150" s="325"/>
    </row>
    <row r="151" spans="2:113" ht="18" customHeight="1" x14ac:dyDescent="0.2">
      <c r="B151" s="91" t="s">
        <v>500</v>
      </c>
      <c r="C151" s="92"/>
      <c r="D151" s="92"/>
      <c r="E151" s="93">
        <f>GAB_EN!E152</f>
        <v>152</v>
      </c>
      <c r="F151" s="94">
        <f>GAB_EN!F152</f>
        <v>132</v>
      </c>
      <c r="G151" s="95" t="str">
        <f>IF(E151&lt;F151,GAB_EN!$S$4,IF(E151=F151,GAB_EN!$T$4,GAB_EN!$U$4))</f>
        <v>▼</v>
      </c>
      <c r="H151" s="71"/>
      <c r="I151" s="56"/>
      <c r="J151" s="86" t="s">
        <v>515</v>
      </c>
      <c r="K151" s="87"/>
      <c r="L151" s="87"/>
      <c r="M151" s="96"/>
      <c r="N151" s="97">
        <f>GAB_EN!M152</f>
        <v>-0.73222154378890991</v>
      </c>
      <c r="O151" s="97" t="str">
        <f>GAB_EN!N152</f>
        <v>...</v>
      </c>
      <c r="AD151" s="374"/>
      <c r="AE151" s="444"/>
      <c r="AF151" s="376"/>
      <c r="AG151" s="376"/>
      <c r="AK151" s="108"/>
      <c r="BP151" s="369"/>
      <c r="BQ151" s="285"/>
      <c r="BR151" s="286"/>
      <c r="BS151" s="286"/>
      <c r="BT151" s="369"/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25"/>
      <c r="CJ151" s="369"/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25"/>
      <c r="CZ151" s="325"/>
      <c r="DA151" s="325"/>
      <c r="DB151" s="325"/>
      <c r="DC151" s="325"/>
      <c r="DD151" s="325"/>
      <c r="DE151" s="325"/>
      <c r="DF151" s="325"/>
      <c r="DG151" s="325"/>
      <c r="DH151" s="325"/>
      <c r="DI151" s="325"/>
    </row>
    <row r="152" spans="2:113" ht="31.5" customHeight="1" x14ac:dyDescent="0.25">
      <c r="B152" s="91" t="s">
        <v>502</v>
      </c>
      <c r="C152" s="92"/>
      <c r="D152" s="92"/>
      <c r="E152" s="93">
        <f>GAB_EN!E153</f>
        <v>167</v>
      </c>
      <c r="F152" s="94">
        <f>GAB_EN!F153</f>
        <v>149</v>
      </c>
      <c r="G152" s="95" t="str">
        <f>IF(E152&lt;F152,GAB_EN!$S$4,IF(E152=F152,GAB_EN!$T$4,GAB_EN!$U$4))</f>
        <v>▼</v>
      </c>
      <c r="H152" s="71"/>
      <c r="I152" s="56"/>
      <c r="J152" s="91" t="s">
        <v>447</v>
      </c>
      <c r="K152" s="92"/>
      <c r="L152" s="92"/>
      <c r="M152" s="98"/>
      <c r="N152" s="99">
        <f>GAB_EN!M153</f>
        <v>-0.89410972595214799</v>
      </c>
      <c r="O152" s="99">
        <f>GAB_EN!N153</f>
        <v>-0.96430021524429299</v>
      </c>
      <c r="W152" s="445"/>
      <c r="X152" s="446"/>
      <c r="Y152" s="446"/>
      <c r="Z152" s="447"/>
      <c r="AA152" s="448"/>
      <c r="AB152" s="448"/>
      <c r="AC152" s="448"/>
      <c r="AD152" s="448"/>
      <c r="AE152" s="448"/>
      <c r="AF152" s="448"/>
      <c r="AG152" s="448"/>
      <c r="AK152" s="108"/>
      <c r="BP152" s="369"/>
      <c r="BQ152" s="285"/>
      <c r="BR152" s="286"/>
      <c r="BS152" s="286"/>
      <c r="BT152" s="369"/>
      <c r="BU152" s="369"/>
      <c r="BV152" s="369"/>
      <c r="BW152" s="369"/>
      <c r="BX152" s="369"/>
      <c r="BY152" s="369"/>
      <c r="BZ152" s="369"/>
      <c r="CA152" s="369"/>
      <c r="CB152" s="369"/>
      <c r="CC152" s="369"/>
      <c r="CD152" s="369"/>
      <c r="CE152" s="369"/>
      <c r="CF152" s="369"/>
      <c r="CG152" s="369"/>
      <c r="CH152" s="369"/>
      <c r="CI152" s="325"/>
      <c r="CJ152" s="369"/>
      <c r="CK152" s="369"/>
      <c r="CL152" s="369"/>
      <c r="CM152" s="369"/>
      <c r="CN152" s="369"/>
      <c r="CO152" s="369"/>
      <c r="CP152" s="369"/>
      <c r="CQ152" s="369"/>
      <c r="CR152" s="369"/>
      <c r="CS152" s="369"/>
      <c r="CT152" s="369"/>
      <c r="CU152" s="369"/>
      <c r="CV152" s="369"/>
      <c r="CW152" s="369"/>
      <c r="CX152" s="369"/>
      <c r="CY152" s="325"/>
      <c r="CZ152" s="325"/>
      <c r="DA152" s="325"/>
      <c r="DB152" s="325"/>
      <c r="DC152" s="325"/>
      <c r="DD152" s="325"/>
      <c r="DE152" s="325"/>
      <c r="DF152" s="325"/>
      <c r="DG152" s="325"/>
      <c r="DH152" s="325"/>
      <c r="DI152" s="325"/>
    </row>
    <row r="153" spans="2:113" ht="42" customHeight="1" x14ac:dyDescent="0.2">
      <c r="B153" s="91" t="s">
        <v>503</v>
      </c>
      <c r="C153" s="92"/>
      <c r="D153" s="92"/>
      <c r="E153" s="93">
        <f>GAB_EN!E154</f>
        <v>175</v>
      </c>
      <c r="F153" s="94">
        <f>GAB_EN!F154</f>
        <v>173</v>
      </c>
      <c r="G153" s="95" t="str">
        <f>IF(E153&lt;F153,GAB_EN!$S$4,IF(E153=F153,GAB_EN!$T$4,GAB_EN!$U$4))</f>
        <v>▼</v>
      </c>
      <c r="H153" s="71"/>
      <c r="I153" s="56"/>
      <c r="J153" s="91" t="s">
        <v>516</v>
      </c>
      <c r="K153" s="92"/>
      <c r="L153" s="92"/>
      <c r="M153" s="98"/>
      <c r="N153" s="99">
        <f>GAB_EN!M154</f>
        <v>-0.66587680578231812</v>
      </c>
      <c r="O153" s="99" t="str">
        <f>GAB_EN!N154</f>
        <v>...</v>
      </c>
      <c r="W153" s="449"/>
      <c r="X153" s="449"/>
      <c r="Y153" s="449"/>
      <c r="Z153" s="447"/>
      <c r="AA153" s="448"/>
      <c r="AB153" s="448"/>
      <c r="AC153" s="448"/>
      <c r="AD153" s="448"/>
      <c r="AE153" s="448"/>
      <c r="AF153" s="448"/>
      <c r="AG153" s="448"/>
      <c r="AK153" s="108"/>
      <c r="BP153" s="369"/>
      <c r="BQ153" s="285"/>
      <c r="BR153" s="286"/>
      <c r="BS153" s="286"/>
      <c r="BT153" s="369"/>
      <c r="BU153" s="369"/>
      <c r="BV153" s="369"/>
      <c r="BW153" s="369"/>
      <c r="BX153" s="369"/>
      <c r="BY153" s="369"/>
      <c r="BZ153" s="369"/>
      <c r="CA153" s="369"/>
      <c r="CB153" s="369"/>
      <c r="CC153" s="369"/>
      <c r="CD153" s="369"/>
      <c r="CE153" s="369"/>
      <c r="CF153" s="369"/>
      <c r="CG153" s="369"/>
      <c r="CH153" s="369"/>
      <c r="CI153" s="325"/>
      <c r="CJ153" s="369"/>
      <c r="CK153" s="369"/>
      <c r="CL153" s="369"/>
      <c r="CM153" s="369"/>
      <c r="CN153" s="369"/>
      <c r="CO153" s="369"/>
      <c r="CP153" s="369"/>
      <c r="CQ153" s="369"/>
      <c r="CR153" s="369"/>
      <c r="CS153" s="369"/>
      <c r="CT153" s="369"/>
      <c r="CU153" s="369"/>
      <c r="CV153" s="369"/>
      <c r="CW153" s="369"/>
      <c r="CX153" s="369"/>
      <c r="CY153" s="325"/>
      <c r="CZ153" s="325"/>
      <c r="DA153" s="325"/>
      <c r="DB153" s="325"/>
      <c r="DC153" s="325"/>
      <c r="DD153" s="325"/>
      <c r="DE153" s="325"/>
      <c r="DF153" s="325"/>
      <c r="DG153" s="325"/>
      <c r="DH153" s="325"/>
      <c r="DI153" s="325"/>
    </row>
    <row r="154" spans="2:113" ht="18" customHeight="1" x14ac:dyDescent="0.35">
      <c r="B154" s="91" t="s">
        <v>505</v>
      </c>
      <c r="C154" s="92"/>
      <c r="D154" s="92"/>
      <c r="E154" s="93">
        <f>GAB_EN!E155</f>
        <v>118</v>
      </c>
      <c r="F154" s="94">
        <f>GAB_EN!F155</f>
        <v>122</v>
      </c>
      <c r="G154" s="95" t="str">
        <f>IF(E154&lt;F154,GAB_EN!$S$4,IF(E154=F154,GAB_EN!$T$4,GAB_EN!$U$4))</f>
        <v>▲</v>
      </c>
      <c r="H154" s="71"/>
      <c r="I154" s="56"/>
      <c r="J154" s="100" t="s">
        <v>446</v>
      </c>
      <c r="K154" s="101"/>
      <c r="L154" s="101"/>
      <c r="M154" s="102"/>
      <c r="N154" s="103">
        <f>GAB_EN!M155</f>
        <v>-0.54993581771850597</v>
      </c>
      <c r="O154" s="103">
        <f>GAB_EN!N155</f>
        <v>-0.58434921503067005</v>
      </c>
      <c r="W154" s="450"/>
      <c r="X154" s="450"/>
      <c r="Y154" s="450"/>
      <c r="Z154" s="450"/>
      <c r="AA154" s="451"/>
      <c r="AB154" s="451"/>
      <c r="AC154" s="57"/>
      <c r="AD154" s="451"/>
      <c r="AE154" s="451"/>
      <c r="AF154" s="451"/>
      <c r="AG154" s="57"/>
      <c r="AI154" s="30"/>
      <c r="AJ154" s="30"/>
      <c r="AK154" s="108"/>
      <c r="BP154" s="369"/>
      <c r="BQ154" s="285"/>
      <c r="BR154" s="286"/>
      <c r="BS154" s="286"/>
      <c r="BT154" s="369"/>
      <c r="BU154" s="369"/>
      <c r="BV154" s="369"/>
      <c r="BW154" s="369"/>
      <c r="BX154" s="369"/>
      <c r="BY154" s="369"/>
      <c r="BZ154" s="369"/>
      <c r="CA154" s="369"/>
      <c r="CB154" s="369"/>
      <c r="CC154" s="369"/>
      <c r="CD154" s="369"/>
      <c r="CE154" s="369"/>
      <c r="CF154" s="369"/>
      <c r="CG154" s="369"/>
      <c r="CH154" s="369"/>
      <c r="CI154" s="325"/>
      <c r="CJ154" s="369"/>
      <c r="CK154" s="369"/>
      <c r="CL154" s="369"/>
      <c r="CM154" s="369"/>
      <c r="CN154" s="369"/>
      <c r="CO154" s="369"/>
      <c r="CP154" s="369"/>
      <c r="CQ154" s="369"/>
      <c r="CR154" s="369"/>
      <c r="CS154" s="369"/>
      <c r="CT154" s="369"/>
      <c r="CU154" s="369"/>
      <c r="CV154" s="369"/>
      <c r="CW154" s="369"/>
      <c r="CX154" s="369"/>
      <c r="CY154" s="325"/>
      <c r="CZ154" s="325"/>
      <c r="DA154" s="325"/>
      <c r="DB154" s="325"/>
      <c r="DC154" s="325"/>
      <c r="DD154" s="325"/>
      <c r="DE154" s="325"/>
      <c r="DF154" s="325"/>
      <c r="DG154" s="325"/>
      <c r="DH154" s="325"/>
      <c r="DI154" s="325"/>
    </row>
    <row r="155" spans="2:113" ht="18" customHeight="1" x14ac:dyDescent="0.25">
      <c r="B155" s="91" t="s">
        <v>517</v>
      </c>
      <c r="C155" s="92"/>
      <c r="D155" s="92"/>
      <c r="E155" s="93">
        <f>GAB_EN!E156</f>
        <v>158</v>
      </c>
      <c r="F155" s="94">
        <f>GAB_EN!F156</f>
        <v>160</v>
      </c>
      <c r="G155" s="95" t="str">
        <f>IF(E155&lt;F155,GAB_EN!$S$4,IF(E155=F155,GAB_EN!$T$4,GAB_EN!$U$4))</f>
        <v>▲</v>
      </c>
      <c r="H155" s="71"/>
      <c r="I155" s="56"/>
      <c r="J155" s="31" t="s">
        <v>518</v>
      </c>
      <c r="K155" s="70"/>
      <c r="L155" s="70"/>
      <c r="M155" s="71"/>
      <c r="N155" s="104"/>
      <c r="W155" s="452"/>
      <c r="X155" s="452"/>
      <c r="Y155" s="452"/>
      <c r="Z155" s="452"/>
      <c r="AA155" s="452"/>
      <c r="AB155" s="452"/>
      <c r="AC155" s="452"/>
      <c r="AD155" s="167"/>
      <c r="AE155" s="167"/>
      <c r="AF155" s="167"/>
      <c r="AG155" s="167"/>
      <c r="AJ155" s="30"/>
      <c r="AK155" s="108"/>
      <c r="BP155" s="369"/>
      <c r="BQ155" s="285"/>
      <c r="BR155" s="286"/>
      <c r="BS155" s="286"/>
      <c r="BT155" s="369"/>
      <c r="BU155" s="369"/>
      <c r="BV155" s="369"/>
      <c r="BW155" s="369"/>
      <c r="BX155" s="369"/>
      <c r="BY155" s="369"/>
      <c r="BZ155" s="369"/>
      <c r="CA155" s="369"/>
      <c r="CB155" s="369"/>
      <c r="CC155" s="369"/>
      <c r="CD155" s="369"/>
      <c r="CE155" s="369"/>
      <c r="CF155" s="369"/>
      <c r="CG155" s="369"/>
      <c r="CH155" s="369"/>
      <c r="CI155" s="325"/>
      <c r="CJ155" s="369"/>
      <c r="CK155" s="369"/>
      <c r="CL155" s="369"/>
      <c r="CM155" s="369"/>
      <c r="CN155" s="369"/>
      <c r="CO155" s="369"/>
      <c r="CP155" s="369"/>
      <c r="CQ155" s="369"/>
      <c r="CR155" s="369"/>
      <c r="CS155" s="369"/>
      <c r="CT155" s="369"/>
      <c r="CU155" s="369"/>
      <c r="CV155" s="369"/>
      <c r="CW155" s="369"/>
      <c r="CX155" s="369"/>
      <c r="CY155" s="325"/>
      <c r="CZ155" s="325"/>
      <c r="DA155" s="325"/>
      <c r="DB155" s="325"/>
      <c r="DC155" s="325"/>
      <c r="DD155" s="325"/>
      <c r="DE155" s="325"/>
      <c r="DF155" s="325"/>
      <c r="DG155" s="325"/>
      <c r="DH155" s="325"/>
      <c r="DI155" s="325"/>
    </row>
    <row r="156" spans="2:113" ht="18" customHeight="1" x14ac:dyDescent="0.2">
      <c r="B156" s="91" t="s">
        <v>519</v>
      </c>
      <c r="C156" s="92"/>
      <c r="D156" s="92"/>
      <c r="E156" s="93">
        <f>GAB_EN!E157</f>
        <v>161</v>
      </c>
      <c r="F156" s="94">
        <f>GAB_EN!F157</f>
        <v>165</v>
      </c>
      <c r="G156" s="95" t="str">
        <f>IF(E156&lt;F156,GAB_EN!$S$4,IF(E156=F156,GAB_EN!$T$4,GAB_EN!$U$4))</f>
        <v>▲</v>
      </c>
      <c r="H156" s="71"/>
      <c r="I156" s="56"/>
      <c r="J156" s="75"/>
      <c r="K156" s="73"/>
      <c r="L156" s="73"/>
      <c r="M156" s="71"/>
      <c r="N156" s="71"/>
      <c r="O156" s="71"/>
      <c r="W156" s="453"/>
      <c r="X156" s="453"/>
      <c r="Y156" s="453"/>
      <c r="Z156" s="453"/>
      <c r="AA156" s="453"/>
      <c r="AB156" s="453"/>
      <c r="AC156" s="453"/>
      <c r="AD156" s="171"/>
      <c r="AE156" s="171"/>
      <c r="AF156" s="171"/>
      <c r="AG156" s="171"/>
      <c r="AJ156" s="30"/>
      <c r="AK156" s="108"/>
      <c r="BP156" s="369"/>
      <c r="BQ156" s="285"/>
      <c r="BR156" s="286"/>
      <c r="BS156" s="286"/>
      <c r="BT156" s="369"/>
      <c r="BU156" s="369"/>
      <c r="BV156" s="369"/>
      <c r="BW156" s="369"/>
      <c r="BX156" s="369"/>
      <c r="BY156" s="369"/>
      <c r="BZ156" s="369"/>
      <c r="CA156" s="369"/>
      <c r="CB156" s="369"/>
      <c r="CC156" s="369"/>
      <c r="CD156" s="369"/>
      <c r="CE156" s="369"/>
      <c r="CF156" s="369"/>
      <c r="CG156" s="369"/>
      <c r="CH156" s="369"/>
      <c r="CI156" s="325"/>
      <c r="CJ156" s="369"/>
      <c r="CK156" s="369"/>
      <c r="CL156" s="369"/>
      <c r="CM156" s="369"/>
      <c r="CN156" s="369"/>
      <c r="CO156" s="369"/>
      <c r="CP156" s="369"/>
      <c r="CQ156" s="369"/>
      <c r="CR156" s="369"/>
      <c r="CS156" s="369"/>
      <c r="CT156" s="369"/>
      <c r="CU156" s="369"/>
      <c r="CV156" s="369"/>
      <c r="CW156" s="369"/>
      <c r="CX156" s="369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5"/>
      <c r="DI156" s="325"/>
    </row>
    <row r="157" spans="2:113" ht="18" customHeight="1" x14ac:dyDescent="0.2">
      <c r="B157" s="91" t="s">
        <v>520</v>
      </c>
      <c r="C157" s="92"/>
      <c r="D157" s="92"/>
      <c r="E157" s="93">
        <f>GAB_EN!E158</f>
        <v>166</v>
      </c>
      <c r="F157" s="94">
        <f>GAB_EN!F158</f>
        <v>169</v>
      </c>
      <c r="G157" s="95" t="str">
        <f>IF(E157&lt;F157,GAB_EN!$S$4,IF(E157=F157,GAB_EN!$T$4,GAB_EN!$U$4))</f>
        <v>▲</v>
      </c>
      <c r="H157" s="71"/>
      <c r="I157" s="56"/>
      <c r="J157" s="75"/>
      <c r="K157" s="73"/>
      <c r="L157" s="73"/>
      <c r="M157" s="71"/>
      <c r="N157" s="71"/>
      <c r="O157" s="71"/>
      <c r="W157" s="453"/>
      <c r="X157" s="453"/>
      <c r="Y157" s="453"/>
      <c r="Z157" s="453"/>
      <c r="AA157" s="453"/>
      <c r="AB157" s="453"/>
      <c r="AC157" s="453"/>
      <c r="AD157" s="171"/>
      <c r="AE157" s="171"/>
      <c r="AF157" s="171"/>
      <c r="AG157" s="171"/>
      <c r="AJ157" s="30"/>
      <c r="AK157" s="108"/>
      <c r="BP157" s="369"/>
      <c r="BQ157" s="285"/>
      <c r="BR157" s="286"/>
      <c r="BS157" s="286"/>
      <c r="BT157" s="369"/>
      <c r="BU157" s="369"/>
      <c r="BV157" s="369"/>
      <c r="BW157" s="369"/>
      <c r="BX157" s="369"/>
      <c r="BY157" s="369"/>
      <c r="BZ157" s="369"/>
      <c r="CA157" s="369"/>
      <c r="CB157" s="369"/>
      <c r="CC157" s="369"/>
      <c r="CD157" s="369"/>
      <c r="CE157" s="369"/>
      <c r="CF157" s="369"/>
      <c r="CG157" s="369"/>
      <c r="CH157" s="369"/>
      <c r="CI157" s="325"/>
      <c r="CJ157" s="369"/>
      <c r="CK157" s="369"/>
      <c r="CL157" s="369"/>
      <c r="CM157" s="369"/>
      <c r="CN157" s="369"/>
      <c r="CO157" s="369"/>
      <c r="CP157" s="369"/>
      <c r="CQ157" s="369"/>
      <c r="CR157" s="369"/>
      <c r="CS157" s="369"/>
      <c r="CT157" s="369"/>
      <c r="CU157" s="369"/>
      <c r="CV157" s="369"/>
      <c r="CW157" s="369"/>
      <c r="CX157" s="369"/>
      <c r="CY157" s="325"/>
      <c r="CZ157" s="325"/>
      <c r="DA157" s="325"/>
      <c r="DB157" s="325"/>
      <c r="DC157" s="325"/>
      <c r="DD157" s="325"/>
      <c r="DE157" s="325"/>
      <c r="DF157" s="325"/>
      <c r="DG157" s="325"/>
      <c r="DH157" s="325"/>
      <c r="DI157" s="325"/>
    </row>
    <row r="158" spans="2:113" ht="18" customHeight="1" x14ac:dyDescent="0.2">
      <c r="B158" s="91" t="s">
        <v>521</v>
      </c>
      <c r="C158" s="92"/>
      <c r="D158" s="92"/>
      <c r="E158" s="93">
        <f>GAB_EN!E159</f>
        <v>177</v>
      </c>
      <c r="F158" s="94">
        <f>GAB_EN!F159</f>
        <v>178</v>
      </c>
      <c r="G158" s="95" t="str">
        <f>IF(E158&lt;F158,GAB_EN!$S$4,IF(E158=F158,GAB_EN!$T$4,GAB_EN!$U$4))</f>
        <v>▲</v>
      </c>
      <c r="H158" s="71"/>
      <c r="I158" s="56"/>
      <c r="J158" s="75"/>
      <c r="K158" s="73"/>
      <c r="L158" s="73"/>
      <c r="M158" s="71"/>
      <c r="N158" s="71"/>
      <c r="O158" s="71"/>
      <c r="W158" s="453"/>
      <c r="X158" s="453"/>
      <c r="Y158" s="453"/>
      <c r="Z158" s="453"/>
      <c r="AA158" s="453"/>
      <c r="AB158" s="453"/>
      <c r="AC158" s="453"/>
      <c r="AD158" s="171"/>
      <c r="AE158" s="171"/>
      <c r="AF158" s="171"/>
      <c r="AG158" s="171"/>
      <c r="AJ158" s="30"/>
      <c r="AK158" s="108"/>
      <c r="BP158" s="369"/>
      <c r="BQ158" s="285"/>
      <c r="BR158" s="286"/>
      <c r="BS158" s="286"/>
      <c r="BT158" s="369"/>
      <c r="BU158" s="369"/>
      <c r="BV158" s="369"/>
      <c r="BW158" s="369"/>
      <c r="BX158" s="369"/>
      <c r="BY158" s="369"/>
      <c r="BZ158" s="369"/>
      <c r="CA158" s="369"/>
      <c r="CB158" s="369"/>
      <c r="CC158" s="369"/>
      <c r="CD158" s="369"/>
      <c r="CE158" s="369"/>
      <c r="CF158" s="369"/>
      <c r="CG158" s="369"/>
      <c r="CH158" s="369"/>
      <c r="CI158" s="325"/>
      <c r="CJ158" s="369"/>
      <c r="CK158" s="369"/>
      <c r="CL158" s="369"/>
      <c r="CM158" s="369"/>
      <c r="CN158" s="369"/>
      <c r="CO158" s="369"/>
      <c r="CP158" s="369"/>
      <c r="CQ158" s="369"/>
      <c r="CR158" s="369"/>
      <c r="CS158" s="369"/>
      <c r="CT158" s="369"/>
      <c r="CU158" s="369"/>
      <c r="CV158" s="369"/>
      <c r="CW158" s="369"/>
      <c r="CX158" s="369"/>
      <c r="CY158" s="325"/>
      <c r="CZ158" s="325"/>
      <c r="DA158" s="325"/>
      <c r="DB158" s="325"/>
      <c r="DC158" s="325"/>
      <c r="DD158" s="325"/>
      <c r="DE158" s="325"/>
      <c r="DF158" s="325"/>
      <c r="DG158" s="325"/>
      <c r="DH158" s="325"/>
      <c r="DI158" s="325"/>
    </row>
    <row r="159" spans="2:113" ht="18" customHeight="1" x14ac:dyDescent="0.2">
      <c r="B159" s="100" t="s">
        <v>522</v>
      </c>
      <c r="C159" s="101"/>
      <c r="D159" s="101"/>
      <c r="E159" s="110">
        <f>GAB_EN!E160</f>
        <v>123</v>
      </c>
      <c r="F159" s="111" t="str">
        <f>GAB_EN!F160</f>
        <v>...</v>
      </c>
      <c r="G159" s="112" t="str">
        <f>IF(E159&lt;F159,GAB_EN!$S$4,IF(E159=F159,GAB_EN!$T$4,GAB_EN!$U$4))</f>
        <v>▲</v>
      </c>
      <c r="H159" s="71"/>
      <c r="I159" s="56"/>
      <c r="J159" s="75"/>
      <c r="K159" s="73"/>
      <c r="L159" s="73"/>
      <c r="M159" s="71"/>
      <c r="N159" s="71"/>
      <c r="O159" s="71"/>
      <c r="W159" s="453"/>
      <c r="X159" s="453"/>
      <c r="Y159" s="453"/>
      <c r="Z159" s="453"/>
      <c r="AA159" s="453"/>
      <c r="AB159" s="453"/>
      <c r="AC159" s="453"/>
      <c r="AD159" s="171"/>
      <c r="AE159" s="171"/>
      <c r="AF159" s="171"/>
      <c r="AG159" s="171"/>
      <c r="AJ159" s="30"/>
      <c r="AK159" s="108"/>
      <c r="BP159" s="369"/>
      <c r="BQ159" s="285"/>
      <c r="BR159" s="286"/>
      <c r="BS159" s="286"/>
      <c r="BT159" s="369"/>
      <c r="BU159" s="369"/>
      <c r="BV159" s="369"/>
      <c r="BW159" s="369"/>
      <c r="BX159" s="369"/>
      <c r="BY159" s="369"/>
      <c r="BZ159" s="369"/>
      <c r="CA159" s="369"/>
      <c r="CB159" s="369"/>
      <c r="CC159" s="369"/>
      <c r="CD159" s="369"/>
      <c r="CE159" s="369"/>
      <c r="CF159" s="369"/>
      <c r="CG159" s="369"/>
      <c r="CH159" s="369"/>
      <c r="CI159" s="325"/>
      <c r="CJ159" s="369"/>
      <c r="CK159" s="369"/>
      <c r="CL159" s="369"/>
      <c r="CM159" s="369"/>
      <c r="CN159" s="369"/>
      <c r="CO159" s="369"/>
      <c r="CP159" s="369"/>
      <c r="CQ159" s="369"/>
      <c r="CR159" s="369"/>
      <c r="CS159" s="369"/>
      <c r="CT159" s="369"/>
      <c r="CU159" s="369"/>
      <c r="CV159" s="369"/>
      <c r="CW159" s="369"/>
      <c r="CX159" s="369"/>
      <c r="CY159" s="325"/>
      <c r="CZ159" s="325"/>
      <c r="DA159" s="325"/>
      <c r="DB159" s="325"/>
      <c r="DC159" s="325"/>
      <c r="DD159" s="325"/>
      <c r="DE159" s="325"/>
      <c r="DF159" s="325"/>
      <c r="DG159" s="325"/>
      <c r="DH159" s="325"/>
      <c r="DI159" s="325"/>
    </row>
    <row r="160" spans="2:113" ht="18" customHeight="1" x14ac:dyDescent="0.25">
      <c r="H160" s="71"/>
      <c r="I160" s="56"/>
      <c r="J160" s="75"/>
      <c r="K160" s="73"/>
      <c r="L160" s="73"/>
      <c r="M160" s="71"/>
      <c r="N160" s="71"/>
      <c r="O160" s="71"/>
      <c r="W160" s="452"/>
      <c r="X160" s="452"/>
      <c r="Y160" s="452"/>
      <c r="Z160" s="452"/>
      <c r="AA160" s="452"/>
      <c r="AB160" s="452"/>
      <c r="AC160" s="452"/>
      <c r="AD160" s="167"/>
      <c r="AE160" s="167"/>
      <c r="AF160" s="167"/>
      <c r="AG160" s="167"/>
      <c r="AJ160" s="30"/>
      <c r="BP160" s="369"/>
      <c r="BQ160" s="285"/>
      <c r="BR160" s="286"/>
      <c r="BS160" s="286"/>
      <c r="BT160" s="369"/>
      <c r="BU160" s="369"/>
      <c r="BV160" s="369"/>
      <c r="BW160" s="369"/>
      <c r="BX160" s="369"/>
      <c r="BY160" s="369"/>
      <c r="BZ160" s="369"/>
      <c r="CA160" s="369"/>
      <c r="CB160" s="369"/>
      <c r="CC160" s="369"/>
      <c r="CD160" s="369"/>
      <c r="CE160" s="369"/>
      <c r="CF160" s="369"/>
      <c r="CG160" s="369"/>
      <c r="CH160" s="369"/>
      <c r="CI160" s="325"/>
      <c r="CJ160" s="369"/>
      <c r="CK160" s="369"/>
      <c r="CL160" s="369"/>
      <c r="CM160" s="369"/>
      <c r="CN160" s="369"/>
      <c r="CO160" s="369"/>
      <c r="CP160" s="369"/>
      <c r="CQ160" s="369"/>
      <c r="CR160" s="369"/>
      <c r="CS160" s="369"/>
      <c r="CT160" s="369"/>
      <c r="CU160" s="369"/>
      <c r="CV160" s="369"/>
      <c r="CW160" s="369"/>
      <c r="CX160" s="369"/>
      <c r="CY160" s="325"/>
      <c r="CZ160" s="325"/>
      <c r="DA160" s="325"/>
      <c r="DB160" s="325"/>
      <c r="DC160" s="325"/>
      <c r="DD160" s="325"/>
      <c r="DE160" s="325"/>
      <c r="DF160" s="325"/>
      <c r="DG160" s="325"/>
      <c r="DH160" s="325"/>
      <c r="DI160" s="325"/>
    </row>
    <row r="161" spans="2:113" ht="18" customHeight="1" x14ac:dyDescent="0.2">
      <c r="B161" s="114" t="s">
        <v>523</v>
      </c>
      <c r="C161" s="70"/>
      <c r="D161" s="70"/>
      <c r="E161" s="71"/>
      <c r="F161" s="71"/>
      <c r="G161" s="71"/>
      <c r="H161" s="71"/>
      <c r="I161" s="56"/>
      <c r="J161" s="75"/>
      <c r="K161" s="73"/>
      <c r="L161" s="73"/>
      <c r="M161" s="71"/>
      <c r="N161" s="71"/>
      <c r="O161" s="71"/>
      <c r="W161" s="453"/>
      <c r="X161" s="453"/>
      <c r="Y161" s="453"/>
      <c r="Z161" s="453"/>
      <c r="AA161" s="453"/>
      <c r="AB161" s="453"/>
      <c r="AC161" s="453"/>
      <c r="AD161" s="171"/>
      <c r="AE161" s="171"/>
      <c r="AF161" s="171"/>
      <c r="AG161" s="171"/>
      <c r="AJ161" s="30"/>
      <c r="BP161" s="369"/>
      <c r="BQ161" s="285"/>
      <c r="BR161" s="286"/>
      <c r="BS161" s="286"/>
      <c r="BT161" s="369"/>
      <c r="BU161" s="369"/>
      <c r="BV161" s="369"/>
      <c r="BW161" s="369"/>
      <c r="BX161" s="369"/>
      <c r="BY161" s="369"/>
      <c r="BZ161" s="369"/>
      <c r="CA161" s="369"/>
      <c r="CB161" s="369"/>
      <c r="CC161" s="369"/>
      <c r="CD161" s="369"/>
      <c r="CE161" s="369"/>
      <c r="CF161" s="369"/>
      <c r="CG161" s="369"/>
      <c r="CH161" s="369"/>
      <c r="CI161" s="325"/>
      <c r="CJ161" s="369"/>
      <c r="CK161" s="369"/>
      <c r="CL161" s="369"/>
      <c r="CM161" s="369"/>
      <c r="CN161" s="369"/>
      <c r="CO161" s="369"/>
      <c r="CP161" s="369"/>
      <c r="CQ161" s="369"/>
      <c r="CR161" s="369"/>
      <c r="CS161" s="369"/>
      <c r="CT161" s="369"/>
      <c r="CU161" s="369"/>
      <c r="CV161" s="369"/>
      <c r="CW161" s="369"/>
      <c r="CX161" s="369"/>
      <c r="CY161" s="325"/>
      <c r="CZ161" s="325"/>
      <c r="DA161" s="325"/>
      <c r="DB161" s="325"/>
      <c r="DC161" s="325"/>
      <c r="DD161" s="325"/>
      <c r="DE161" s="325"/>
      <c r="DF161" s="325"/>
      <c r="DG161" s="325"/>
      <c r="DH161" s="325"/>
      <c r="DI161" s="325"/>
    </row>
    <row r="162" spans="2:113" ht="18" customHeight="1" x14ac:dyDescent="0.25">
      <c r="B162" s="114"/>
      <c r="C162" s="70"/>
      <c r="D162" s="70"/>
      <c r="E162" s="71"/>
      <c r="F162" s="37" t="s">
        <v>524</v>
      </c>
      <c r="G162" s="37"/>
      <c r="H162" s="37"/>
      <c r="I162" s="37"/>
      <c r="J162" s="37"/>
      <c r="K162" s="37"/>
      <c r="L162" s="37"/>
      <c r="M162" s="71"/>
      <c r="N162" s="71"/>
      <c r="O162" s="71"/>
      <c r="W162" s="453"/>
      <c r="X162" s="453"/>
      <c r="Y162" s="453"/>
      <c r="Z162" s="453"/>
      <c r="AA162" s="453"/>
      <c r="AB162" s="453"/>
      <c r="AC162" s="453"/>
      <c r="AD162" s="171"/>
      <c r="AE162" s="171"/>
      <c r="AF162" s="171"/>
      <c r="AG162" s="171"/>
      <c r="AJ162" s="30"/>
      <c r="BP162" s="369"/>
      <c r="BQ162" s="285"/>
      <c r="BR162" s="286"/>
      <c r="BS162" s="286"/>
      <c r="BT162" s="369"/>
      <c r="BU162" s="369"/>
      <c r="BV162" s="369"/>
      <c r="BW162" s="369"/>
      <c r="BX162" s="369"/>
      <c r="BY162" s="369"/>
      <c r="BZ162" s="369"/>
      <c r="CA162" s="369"/>
      <c r="CB162" s="369"/>
      <c r="CC162" s="369"/>
      <c r="CD162" s="369"/>
      <c r="CE162" s="369"/>
      <c r="CF162" s="369"/>
      <c r="CG162" s="369"/>
      <c r="CH162" s="369"/>
      <c r="CI162" s="325"/>
      <c r="CJ162" s="369"/>
      <c r="CK162" s="369"/>
      <c r="CL162" s="369"/>
      <c r="CM162" s="369"/>
      <c r="CN162" s="369"/>
      <c r="CO162" s="369"/>
      <c r="CP162" s="369"/>
      <c r="CQ162" s="369"/>
      <c r="CR162" s="369"/>
      <c r="CS162" s="369"/>
      <c r="CT162" s="369"/>
      <c r="CU162" s="369"/>
      <c r="CV162" s="369"/>
      <c r="CW162" s="369"/>
      <c r="CX162" s="369"/>
      <c r="CY162" s="325"/>
      <c r="CZ162" s="325"/>
      <c r="DA162" s="325"/>
      <c r="DB162" s="325"/>
      <c r="DC162" s="325"/>
      <c r="DD162" s="325"/>
      <c r="DE162" s="325"/>
      <c r="DF162" s="325"/>
      <c r="DG162" s="325"/>
      <c r="DH162" s="325"/>
      <c r="DI162" s="325"/>
    </row>
    <row r="163" spans="2:113" ht="18" customHeight="1" x14ac:dyDescent="0.25">
      <c r="F163" s="37" t="s">
        <v>525</v>
      </c>
      <c r="G163" s="37"/>
      <c r="H163" s="37"/>
      <c r="I163" s="37"/>
      <c r="J163" s="37"/>
      <c r="K163" s="37"/>
      <c r="L163" s="37"/>
      <c r="M163" s="71"/>
      <c r="N163" s="71"/>
      <c r="O163" s="71"/>
      <c r="W163" s="453"/>
      <c r="X163" s="453"/>
      <c r="Y163" s="453"/>
      <c r="Z163" s="453"/>
      <c r="AA163" s="453"/>
      <c r="AB163" s="453"/>
      <c r="AC163" s="453"/>
      <c r="AD163" s="171"/>
      <c r="AE163" s="171"/>
      <c r="AF163" s="171"/>
      <c r="AG163" s="171"/>
      <c r="AJ163" s="30"/>
      <c r="BP163" s="369"/>
      <c r="BQ163" s="285"/>
      <c r="BR163" s="286"/>
      <c r="BS163" s="286"/>
      <c r="BT163" s="369"/>
      <c r="BU163" s="369"/>
      <c r="BV163" s="369"/>
      <c r="BW163" s="369"/>
      <c r="BX163" s="369"/>
      <c r="BY163" s="369"/>
      <c r="BZ163" s="369"/>
      <c r="CA163" s="369"/>
      <c r="CB163" s="369"/>
      <c r="CC163" s="369"/>
      <c r="CD163" s="369"/>
      <c r="CE163" s="369"/>
      <c r="CF163" s="369"/>
      <c r="CG163" s="369"/>
      <c r="CH163" s="369"/>
      <c r="CI163" s="325"/>
      <c r="CJ163" s="369"/>
      <c r="CK163" s="369"/>
      <c r="CL163" s="369"/>
      <c r="CM163" s="369"/>
      <c r="CN163" s="369"/>
      <c r="CO163" s="369"/>
      <c r="CP163" s="369"/>
      <c r="CQ163" s="369"/>
      <c r="CR163" s="369"/>
      <c r="CS163" s="369"/>
      <c r="CT163" s="369"/>
      <c r="CU163" s="369"/>
      <c r="CV163" s="369"/>
      <c r="CW163" s="369"/>
      <c r="CX163" s="369"/>
      <c r="CY163" s="325"/>
      <c r="CZ163" s="325"/>
      <c r="DA163" s="325"/>
      <c r="DB163" s="325"/>
      <c r="DC163" s="325"/>
      <c r="DD163" s="325"/>
      <c r="DE163" s="325"/>
      <c r="DF163" s="325"/>
      <c r="DG163" s="325"/>
      <c r="DH163" s="325"/>
      <c r="DI163" s="325"/>
    </row>
    <row r="164" spans="2:113" ht="18" customHeight="1" x14ac:dyDescent="0.25">
      <c r="M164" s="71"/>
      <c r="N164" s="71"/>
      <c r="O164" s="71"/>
      <c r="W164" s="452"/>
      <c r="X164" s="452"/>
      <c r="Y164" s="452"/>
      <c r="Z164" s="452"/>
      <c r="AA164" s="452"/>
      <c r="AB164" s="452"/>
      <c r="AC164" s="452"/>
      <c r="AD164" s="167"/>
      <c r="AE164" s="167"/>
      <c r="AF164" s="167"/>
      <c r="AG164" s="167"/>
      <c r="AJ164" s="30"/>
      <c r="BP164" s="369"/>
      <c r="BQ164" s="285"/>
      <c r="BR164" s="286"/>
      <c r="BS164" s="286"/>
      <c r="BT164" s="369"/>
      <c r="BU164" s="369"/>
      <c r="BV164" s="369"/>
      <c r="BW164" s="369"/>
      <c r="BX164" s="369"/>
      <c r="BY164" s="369"/>
      <c r="BZ164" s="369"/>
      <c r="CA164" s="369"/>
      <c r="CB164" s="369"/>
      <c r="CC164" s="369"/>
      <c r="CD164" s="369"/>
      <c r="CE164" s="369"/>
      <c r="CF164" s="369"/>
      <c r="CG164" s="369"/>
      <c r="CH164" s="369"/>
      <c r="CI164" s="325"/>
      <c r="CJ164" s="369"/>
      <c r="CK164" s="369"/>
      <c r="CL164" s="369"/>
      <c r="CM164" s="369"/>
      <c r="CN164" s="369"/>
      <c r="CO164" s="369"/>
      <c r="CP164" s="369"/>
      <c r="CQ164" s="369"/>
      <c r="CR164" s="369"/>
      <c r="CS164" s="369"/>
      <c r="CT164" s="369"/>
      <c r="CU164" s="369"/>
      <c r="CV164" s="369"/>
      <c r="CW164" s="369"/>
      <c r="CX164" s="369"/>
      <c r="CY164" s="325"/>
      <c r="CZ164" s="325"/>
      <c r="DA164" s="325"/>
      <c r="DB164" s="325"/>
      <c r="DC164" s="325"/>
      <c r="DD164" s="325"/>
      <c r="DE164" s="325"/>
      <c r="DF164" s="325"/>
      <c r="DG164" s="325"/>
      <c r="DH164" s="325"/>
      <c r="DI164" s="325"/>
    </row>
    <row r="165" spans="2:113" ht="18" customHeight="1" x14ac:dyDescent="0.25">
      <c r="B165" s="454" t="str">
        <f>VLOOKUP(GAB_EN!$V$6,[1]Parametres!$G$2:$M$55,3,0)</f>
        <v>Gabon</v>
      </c>
      <c r="C165" s="454"/>
      <c r="D165" s="118"/>
      <c r="E165" s="119"/>
      <c r="F165" s="120">
        <f>GAB_EN!F166</f>
        <v>2015</v>
      </c>
      <c r="G165" s="120">
        <f>GAB_EN!G166</f>
        <v>2016</v>
      </c>
      <c r="H165" s="120" t="s">
        <v>526</v>
      </c>
      <c r="I165" s="120"/>
      <c r="J165" s="120">
        <f>GAB_EN!J166</f>
        <v>2015</v>
      </c>
      <c r="K165" s="120">
        <f>GAB_EN!K166</f>
        <v>2016</v>
      </c>
      <c r="L165" s="121"/>
      <c r="N165" s="71"/>
      <c r="O165" s="71"/>
      <c r="W165" s="453"/>
      <c r="X165" s="453"/>
      <c r="Y165" s="453"/>
      <c r="Z165" s="453"/>
      <c r="AA165" s="453"/>
      <c r="AB165" s="453"/>
      <c r="AC165" s="453"/>
      <c r="AD165" s="171"/>
      <c r="AE165" s="171"/>
      <c r="AF165" s="171"/>
      <c r="AG165" s="171"/>
      <c r="AJ165" s="30"/>
      <c r="BP165" s="369"/>
      <c r="BQ165" s="285"/>
      <c r="BR165" s="286"/>
      <c r="BS165" s="286"/>
      <c r="BT165" s="369"/>
      <c r="BU165" s="369"/>
      <c r="BV165" s="369"/>
      <c r="BW165" s="369"/>
      <c r="BX165" s="369"/>
      <c r="BY165" s="369"/>
      <c r="BZ165" s="369"/>
      <c r="CA165" s="369"/>
      <c r="CB165" s="369"/>
      <c r="CC165" s="369"/>
      <c r="CD165" s="369"/>
      <c r="CE165" s="369"/>
      <c r="CF165" s="369"/>
      <c r="CG165" s="369"/>
      <c r="CH165" s="369"/>
      <c r="CI165" s="325"/>
      <c r="CJ165" s="369"/>
      <c r="CK165" s="369"/>
      <c r="CL165" s="369"/>
      <c r="CM165" s="369"/>
      <c r="CN165" s="369"/>
      <c r="CO165" s="369"/>
      <c r="CP165" s="369"/>
      <c r="CQ165" s="369"/>
      <c r="CR165" s="369"/>
      <c r="CS165" s="369"/>
      <c r="CT165" s="369"/>
      <c r="CU165" s="369"/>
      <c r="CV165" s="369"/>
      <c r="CW165" s="369"/>
      <c r="CX165" s="369"/>
      <c r="CY165" s="325"/>
      <c r="CZ165" s="325"/>
      <c r="DA165" s="325"/>
      <c r="DB165" s="325"/>
      <c r="DC165" s="325"/>
      <c r="DD165" s="325"/>
      <c r="DE165" s="325"/>
      <c r="DF165" s="325"/>
      <c r="DG165" s="325"/>
      <c r="DH165" s="325"/>
      <c r="DI165" s="325"/>
    </row>
    <row r="166" spans="2:113" ht="18" customHeight="1" x14ac:dyDescent="0.2">
      <c r="B166" s="127"/>
      <c r="C166" s="127"/>
      <c r="D166" s="127"/>
      <c r="E166" s="128"/>
      <c r="F166" s="455" t="s">
        <v>527</v>
      </c>
      <c r="G166" s="455"/>
      <c r="H166" s="456" t="s">
        <v>528</v>
      </c>
      <c r="I166" s="456"/>
      <c r="J166" s="455" t="s">
        <v>529</v>
      </c>
      <c r="K166" s="455"/>
      <c r="L166" s="121"/>
      <c r="N166" s="457"/>
      <c r="O166" s="457"/>
      <c r="W166" s="453"/>
      <c r="X166" s="453"/>
      <c r="Y166" s="453"/>
      <c r="Z166" s="453"/>
      <c r="AA166" s="453"/>
      <c r="AB166" s="453"/>
      <c r="AC166" s="453"/>
      <c r="AD166" s="171"/>
      <c r="AE166" s="171"/>
      <c r="AF166" s="171"/>
      <c r="AG166" s="171"/>
      <c r="AJ166" s="30"/>
      <c r="BP166" s="369"/>
      <c r="BQ166" s="285"/>
      <c r="BR166" s="286"/>
      <c r="BS166" s="286"/>
      <c r="BT166" s="369"/>
      <c r="BU166" s="369"/>
      <c r="BV166" s="369"/>
      <c r="BW166" s="369"/>
      <c r="BX166" s="369"/>
      <c r="BY166" s="369"/>
      <c r="BZ166" s="369"/>
      <c r="CA166" s="369"/>
      <c r="CB166" s="369"/>
      <c r="CC166" s="369"/>
      <c r="CD166" s="369"/>
      <c r="CE166" s="369"/>
      <c r="CF166" s="369"/>
      <c r="CG166" s="369"/>
      <c r="CH166" s="369"/>
      <c r="CI166" s="325"/>
      <c r="CJ166" s="369"/>
      <c r="CK166" s="369"/>
      <c r="CL166" s="369"/>
      <c r="CM166" s="369"/>
      <c r="CN166" s="369"/>
      <c r="CO166" s="369"/>
      <c r="CP166" s="369"/>
      <c r="CQ166" s="369"/>
      <c r="CR166" s="369"/>
      <c r="CS166" s="369"/>
      <c r="CT166" s="369"/>
      <c r="CU166" s="369"/>
      <c r="CV166" s="369"/>
      <c r="CW166" s="369"/>
      <c r="CX166" s="369"/>
      <c r="CY166" s="325"/>
      <c r="CZ166" s="325"/>
      <c r="DA166" s="325"/>
      <c r="DB166" s="325"/>
      <c r="DC166" s="325"/>
      <c r="DD166" s="325"/>
      <c r="DE166" s="325"/>
      <c r="DF166" s="325"/>
      <c r="DG166" s="325"/>
      <c r="DH166" s="325"/>
      <c r="DI166" s="325"/>
    </row>
    <row r="167" spans="2:113" ht="18" customHeight="1" x14ac:dyDescent="0.3">
      <c r="B167" s="458" t="s">
        <v>530</v>
      </c>
      <c r="C167" s="458"/>
      <c r="D167" s="458"/>
      <c r="E167" s="458"/>
      <c r="F167" s="459">
        <f>GAB_EN!F168</f>
        <v>31</v>
      </c>
      <c r="G167" s="459">
        <f>GAB_EN!G168</f>
        <v>23</v>
      </c>
      <c r="H167" s="460" t="str">
        <f>IF(F167&lt;G167,GAB_EN!$S$4,IF(F167=G167,GAB_EN!$T$4,GAB_EN!$U$4))</f>
        <v>▼</v>
      </c>
      <c r="I167" s="461"/>
      <c r="J167" s="461">
        <f>GAB_EN!J168</f>
        <v>49.2</v>
      </c>
      <c r="K167" s="461">
        <f>GAB_EN!K168</f>
        <v>52.2</v>
      </c>
      <c r="L167" s="138"/>
      <c r="N167" s="457"/>
      <c r="O167" s="457"/>
      <c r="W167" s="453"/>
      <c r="X167" s="453"/>
      <c r="Y167" s="453"/>
      <c r="Z167" s="453"/>
      <c r="AA167" s="453"/>
      <c r="AB167" s="453"/>
      <c r="AC167" s="453"/>
      <c r="AD167" s="171"/>
      <c r="AE167" s="171"/>
      <c r="AF167" s="171"/>
      <c r="AG167" s="171"/>
      <c r="AJ167" s="30"/>
      <c r="BP167" s="369"/>
      <c r="BQ167" s="285"/>
      <c r="BR167" s="286"/>
      <c r="BS167" s="286"/>
      <c r="BT167" s="369"/>
      <c r="BU167" s="369"/>
      <c r="BV167" s="369"/>
      <c r="BW167" s="369"/>
      <c r="BX167" s="369"/>
      <c r="BY167" s="369"/>
      <c r="BZ167" s="369"/>
      <c r="CA167" s="369"/>
      <c r="CB167" s="369"/>
      <c r="CC167" s="369"/>
      <c r="CD167" s="369"/>
      <c r="CE167" s="369"/>
      <c r="CF167" s="369"/>
      <c r="CG167" s="369"/>
      <c r="CH167" s="369"/>
      <c r="CI167" s="325"/>
      <c r="CJ167" s="369"/>
      <c r="CK167" s="369"/>
      <c r="CL167" s="369"/>
      <c r="CM167" s="369"/>
      <c r="CN167" s="369"/>
      <c r="CO167" s="369"/>
      <c r="CP167" s="369"/>
      <c r="CQ167" s="369"/>
      <c r="CR167" s="369"/>
      <c r="CS167" s="369"/>
      <c r="CT167" s="369"/>
      <c r="CU167" s="369"/>
      <c r="CV167" s="369"/>
      <c r="CW167" s="369"/>
      <c r="CX167" s="369"/>
      <c r="CY167" s="325"/>
      <c r="CZ167" s="325"/>
      <c r="DA167" s="325"/>
      <c r="DB167" s="325"/>
      <c r="DC167" s="325"/>
      <c r="DD167" s="325"/>
      <c r="DE167" s="325"/>
      <c r="DF167" s="325"/>
      <c r="DG167" s="325"/>
      <c r="DH167" s="325"/>
      <c r="DI167" s="325"/>
    </row>
    <row r="168" spans="2:113" ht="18" customHeight="1" x14ac:dyDescent="0.25">
      <c r="B168" s="146" t="s">
        <v>531</v>
      </c>
      <c r="C168" s="146"/>
      <c r="D168" s="146"/>
      <c r="E168" s="146"/>
      <c r="F168" s="462">
        <f>GAB_EN!F169</f>
        <v>24</v>
      </c>
      <c r="G168" s="462">
        <f>GAB_EN!G169</f>
        <v>25</v>
      </c>
      <c r="H168" s="147" t="str">
        <f>IF(F168&lt;G168,GAB_EN!$S$4,IF(F168=G168,GAB_EN!$T$4,GAB_EN!$U$4))</f>
        <v>▲</v>
      </c>
      <c r="I168" s="148"/>
      <c r="J168" s="148">
        <f>GAB_EN!J169</f>
        <v>56.5</v>
      </c>
      <c r="K168" s="148">
        <f>GAB_EN!K169</f>
        <v>57.5</v>
      </c>
      <c r="L168" s="149"/>
      <c r="N168" s="457"/>
      <c r="O168" s="457"/>
      <c r="W168" s="453"/>
      <c r="X168" s="453"/>
      <c r="Y168" s="453"/>
      <c r="Z168" s="453"/>
      <c r="AA168" s="453"/>
      <c r="AB168" s="453"/>
      <c r="AC168" s="453"/>
      <c r="AD168" s="171"/>
      <c r="AE168" s="171"/>
      <c r="AF168" s="171"/>
      <c r="AG168" s="171"/>
      <c r="AJ168" s="30"/>
      <c r="BP168" s="369"/>
      <c r="BQ168" s="285"/>
      <c r="BR168" s="286"/>
      <c r="BS168" s="286"/>
      <c r="BT168" s="369"/>
      <c r="BU168" s="369"/>
      <c r="BV168" s="369"/>
      <c r="BW168" s="369"/>
      <c r="BX168" s="369"/>
      <c r="BY168" s="369"/>
      <c r="BZ168" s="369"/>
      <c r="CA168" s="369"/>
      <c r="CB168" s="369"/>
      <c r="CC168" s="369"/>
      <c r="CD168" s="369"/>
      <c r="CE168" s="369"/>
      <c r="CF168" s="369"/>
      <c r="CG168" s="369"/>
      <c r="CH168" s="369"/>
      <c r="CI168" s="325"/>
      <c r="CJ168" s="369"/>
      <c r="CK168" s="369"/>
      <c r="CL168" s="369"/>
      <c r="CM168" s="369"/>
      <c r="CN168" s="369"/>
      <c r="CO168" s="369"/>
      <c r="CP168" s="369"/>
      <c r="CQ168" s="369"/>
      <c r="CR168" s="369"/>
      <c r="CS168" s="369"/>
      <c r="CT168" s="369"/>
      <c r="CU168" s="369"/>
      <c r="CV168" s="369"/>
      <c r="CW168" s="369"/>
      <c r="CX168" s="369"/>
      <c r="CY168" s="325"/>
      <c r="CZ168" s="325"/>
      <c r="DA168" s="325"/>
      <c r="DB168" s="325"/>
      <c r="DC168" s="325"/>
      <c r="DD168" s="325"/>
      <c r="DE168" s="325"/>
      <c r="DF168" s="325"/>
      <c r="DG168" s="325"/>
      <c r="DH168" s="325"/>
      <c r="DI168" s="325"/>
    </row>
    <row r="169" spans="2:113" ht="18" customHeight="1" x14ac:dyDescent="0.25">
      <c r="B169" s="154" t="s">
        <v>532</v>
      </c>
      <c r="C169" s="154"/>
      <c r="D169" s="154"/>
      <c r="E169" s="154"/>
      <c r="F169" s="463">
        <f>GAB_EN!F170</f>
        <v>28</v>
      </c>
      <c r="G169" s="463">
        <f>GAB_EN!G170</f>
        <v>17</v>
      </c>
      <c r="H169" s="155" t="str">
        <f>IF(F169&lt;G169,GAB_EN!$S$4,IF(F169=G169,GAB_EN!$T$4,GAB_EN!$U$4))</f>
        <v>▼</v>
      </c>
      <c r="I169" s="137"/>
      <c r="J169" s="137">
        <f>GAB_EN!J170</f>
        <v>49.3</v>
      </c>
      <c r="K169" s="137">
        <f>GAB_EN!K170</f>
        <v>54.5</v>
      </c>
      <c r="L169" s="156"/>
      <c r="N169" s="457"/>
      <c r="O169" s="457"/>
      <c r="W169" s="452"/>
      <c r="X169" s="452"/>
      <c r="Y169" s="452"/>
      <c r="Z169" s="452"/>
      <c r="AA169" s="452"/>
      <c r="AB169" s="452"/>
      <c r="AC169" s="452"/>
      <c r="AD169" s="167"/>
      <c r="AE169" s="167"/>
      <c r="AF169" s="167"/>
      <c r="AG169" s="167"/>
      <c r="AJ169" s="30"/>
      <c r="BP169" s="369"/>
      <c r="BQ169" s="285"/>
      <c r="BR169" s="286"/>
      <c r="BS169" s="286"/>
      <c r="BT169" s="369"/>
      <c r="BU169" s="369"/>
      <c r="BV169" s="369"/>
      <c r="BW169" s="369"/>
      <c r="BX169" s="369"/>
      <c r="BY169" s="369"/>
      <c r="BZ169" s="369"/>
      <c r="CA169" s="369"/>
      <c r="CB169" s="369"/>
      <c r="CC169" s="369"/>
      <c r="CD169" s="369"/>
      <c r="CE169" s="369"/>
      <c r="CF169" s="369"/>
      <c r="CG169" s="369"/>
      <c r="CH169" s="369"/>
      <c r="CI169" s="325"/>
      <c r="CJ169" s="369"/>
      <c r="CK169" s="369"/>
      <c r="CL169" s="369"/>
      <c r="CM169" s="369"/>
      <c r="CN169" s="369"/>
      <c r="CO169" s="369"/>
      <c r="CP169" s="369"/>
      <c r="CQ169" s="369"/>
      <c r="CR169" s="369"/>
      <c r="CS169" s="369"/>
      <c r="CT169" s="369"/>
      <c r="CU169" s="369"/>
      <c r="CV169" s="369"/>
      <c r="CW169" s="369"/>
      <c r="CX169" s="369"/>
      <c r="CY169" s="325"/>
      <c r="CZ169" s="325"/>
      <c r="DA169" s="325"/>
      <c r="DB169" s="325"/>
      <c r="DC169" s="325"/>
      <c r="DD169" s="325"/>
      <c r="DE169" s="325"/>
      <c r="DF169" s="325"/>
      <c r="DG169" s="325"/>
      <c r="DH169" s="325"/>
      <c r="DI169" s="325"/>
    </row>
    <row r="170" spans="2:113" ht="18" customHeight="1" x14ac:dyDescent="0.2">
      <c r="B170" s="154" t="s">
        <v>533</v>
      </c>
      <c r="C170" s="154"/>
      <c r="D170" s="154"/>
      <c r="E170" s="154"/>
      <c r="F170" s="463">
        <f>GAB_EN!F171</f>
        <v>25</v>
      </c>
      <c r="G170" s="463">
        <f>GAB_EN!G171</f>
        <v>31</v>
      </c>
      <c r="H170" s="155" t="str">
        <f>IF(F170&lt;G170,GAB_EN!$S$4,IF(F170=G170,GAB_EN!$T$4,GAB_EN!$U$4))</f>
        <v>▲</v>
      </c>
      <c r="I170" s="137"/>
      <c r="J170" s="137">
        <f>GAB_EN!J171</f>
        <v>54.8</v>
      </c>
      <c r="K170" s="137">
        <f>GAB_EN!K171</f>
        <v>53.1</v>
      </c>
      <c r="L170" s="156"/>
      <c r="N170" s="457"/>
      <c r="O170" s="457"/>
      <c r="W170" s="453"/>
      <c r="X170" s="453"/>
      <c r="Y170" s="453"/>
      <c r="Z170" s="453"/>
      <c r="AA170" s="453"/>
      <c r="AB170" s="453"/>
      <c r="AC170" s="453"/>
      <c r="AD170" s="171"/>
      <c r="AE170" s="171"/>
      <c r="AF170" s="171"/>
      <c r="AG170" s="171"/>
      <c r="AJ170" s="30"/>
      <c r="BP170" s="369"/>
      <c r="BQ170" s="285"/>
      <c r="BR170" s="286"/>
      <c r="BS170" s="286"/>
      <c r="BT170" s="369"/>
      <c r="BU170" s="369"/>
      <c r="BV170" s="369"/>
      <c r="BW170" s="369"/>
      <c r="BX170" s="369"/>
      <c r="BY170" s="369"/>
      <c r="BZ170" s="369"/>
      <c r="CA170" s="369"/>
      <c r="CB170" s="369"/>
      <c r="CC170" s="369"/>
      <c r="CD170" s="369"/>
      <c r="CE170" s="369"/>
      <c r="CF170" s="369"/>
      <c r="CG170" s="369"/>
      <c r="CH170" s="369"/>
      <c r="CI170" s="325"/>
      <c r="CJ170" s="369"/>
      <c r="CK170" s="369"/>
      <c r="CL170" s="369"/>
      <c r="CM170" s="369"/>
      <c r="CN170" s="369"/>
      <c r="CO170" s="369"/>
      <c r="CP170" s="369"/>
      <c r="CQ170" s="369"/>
      <c r="CR170" s="369"/>
      <c r="CS170" s="369"/>
      <c r="CT170" s="369"/>
      <c r="CU170" s="369"/>
      <c r="CV170" s="369"/>
      <c r="CW170" s="369"/>
      <c r="CX170" s="369"/>
      <c r="CY170" s="325"/>
      <c r="CZ170" s="325"/>
      <c r="DA170" s="325"/>
      <c r="DB170" s="325"/>
      <c r="DC170" s="325"/>
      <c r="DD170" s="325"/>
      <c r="DE170" s="325"/>
      <c r="DF170" s="325"/>
      <c r="DG170" s="325"/>
      <c r="DH170" s="325"/>
      <c r="DI170" s="325"/>
    </row>
    <row r="171" spans="2:113" ht="18" customHeight="1" x14ac:dyDescent="0.2">
      <c r="B171" s="154" t="s">
        <v>534</v>
      </c>
      <c r="C171" s="154"/>
      <c r="D171" s="154"/>
      <c r="E171" s="154"/>
      <c r="F171" s="463">
        <f>GAB_EN!F172</f>
        <v>33</v>
      </c>
      <c r="G171" s="463">
        <f>GAB_EN!G172</f>
        <v>34</v>
      </c>
      <c r="H171" s="155" t="str">
        <f>IF(F171&lt;G171,GAB_EN!$S$4,IF(F171=G171,GAB_EN!$T$4,GAB_EN!$U$4))</f>
        <v>▲</v>
      </c>
      <c r="I171" s="137"/>
      <c r="J171" s="137">
        <f>GAB_EN!J172</f>
        <v>30.2</v>
      </c>
      <c r="K171" s="137">
        <f>GAB_EN!K172</f>
        <v>30.7</v>
      </c>
      <c r="L171" s="156"/>
      <c r="N171" s="457"/>
      <c r="O171" s="457"/>
      <c r="W171" s="453"/>
      <c r="X171" s="453"/>
      <c r="Y171" s="453"/>
      <c r="Z171" s="453"/>
      <c r="AA171" s="453"/>
      <c r="AB171" s="453"/>
      <c r="AC171" s="453"/>
      <c r="AD171" s="171"/>
      <c r="AE171" s="171"/>
      <c r="AF171" s="171"/>
      <c r="AG171" s="171"/>
      <c r="AJ171" s="30"/>
      <c r="BP171" s="369"/>
      <c r="BQ171" s="285"/>
      <c r="BR171" s="286"/>
      <c r="BS171" s="286"/>
      <c r="BT171" s="369"/>
      <c r="BU171" s="369"/>
      <c r="BV171" s="369"/>
      <c r="BW171" s="369"/>
      <c r="BX171" s="369"/>
      <c r="BY171" s="369"/>
      <c r="BZ171" s="369"/>
      <c r="CA171" s="369"/>
      <c r="CB171" s="369"/>
      <c r="CC171" s="369"/>
      <c r="CD171" s="369"/>
      <c r="CE171" s="369"/>
      <c r="CF171" s="369"/>
      <c r="CG171" s="369"/>
      <c r="CH171" s="369"/>
      <c r="CI171" s="325"/>
      <c r="CJ171" s="369"/>
      <c r="CK171" s="369"/>
      <c r="CL171" s="369"/>
      <c r="CM171" s="369"/>
      <c r="CN171" s="369"/>
      <c r="CO171" s="369"/>
      <c r="CP171" s="369"/>
      <c r="CQ171" s="369"/>
      <c r="CR171" s="369"/>
      <c r="CS171" s="369"/>
      <c r="CT171" s="369"/>
      <c r="CU171" s="369"/>
      <c r="CV171" s="369"/>
      <c r="CW171" s="369"/>
      <c r="CX171" s="369"/>
      <c r="CY171" s="325"/>
      <c r="CZ171" s="325"/>
      <c r="DA171" s="325"/>
      <c r="DB171" s="325"/>
      <c r="DC171" s="325"/>
      <c r="DD171" s="325"/>
      <c r="DE171" s="325"/>
      <c r="DF171" s="325"/>
      <c r="DG171" s="325"/>
      <c r="DH171" s="325"/>
      <c r="DI171" s="325"/>
    </row>
    <row r="172" spans="2:113" ht="18" customHeight="1" x14ac:dyDescent="0.2">
      <c r="B172" s="154" t="s">
        <v>535</v>
      </c>
      <c r="C172" s="154"/>
      <c r="D172" s="154"/>
      <c r="E172" s="154"/>
      <c r="F172" s="463">
        <f>GAB_EN!F173</f>
        <v>10</v>
      </c>
      <c r="G172" s="463">
        <f>GAB_EN!G173</f>
        <v>10</v>
      </c>
      <c r="H172" s="155" t="str">
        <f>IF(F172&lt;G172,GAB_EN!$S$4,IF(F172=G172,GAB_EN!$T$4,GAB_EN!$U$4))</f>
        <v>►</v>
      </c>
      <c r="I172" s="137"/>
      <c r="J172" s="137">
        <f>GAB_EN!J173</f>
        <v>91.6</v>
      </c>
      <c r="K172" s="137">
        <f>GAB_EN!K173</f>
        <v>91.6</v>
      </c>
      <c r="L172" s="156"/>
      <c r="N172" s="457"/>
      <c r="O172" s="457"/>
      <c r="BP172" s="369"/>
      <c r="BQ172" s="285"/>
      <c r="BR172" s="286"/>
      <c r="BS172" s="286"/>
      <c r="BT172" s="369"/>
      <c r="BU172" s="369"/>
      <c r="BV172" s="369"/>
      <c r="BW172" s="369"/>
      <c r="BX172" s="369"/>
      <c r="BY172" s="369"/>
      <c r="BZ172" s="369"/>
      <c r="CA172" s="369"/>
      <c r="CB172" s="369"/>
      <c r="CC172" s="369"/>
      <c r="CD172" s="369"/>
      <c r="CE172" s="369"/>
      <c r="CF172" s="369"/>
      <c r="CG172" s="369"/>
      <c r="CH172" s="369"/>
      <c r="CI172" s="325"/>
      <c r="CJ172" s="369"/>
      <c r="CK172" s="369"/>
      <c r="CL172" s="369"/>
      <c r="CM172" s="369"/>
      <c r="CN172" s="369"/>
      <c r="CO172" s="369"/>
      <c r="CP172" s="369"/>
      <c r="CQ172" s="369"/>
      <c r="CR172" s="369"/>
      <c r="CS172" s="369"/>
      <c r="CT172" s="369"/>
      <c r="CU172" s="369"/>
      <c r="CV172" s="369"/>
      <c r="CW172" s="369"/>
      <c r="CX172" s="369"/>
      <c r="CY172" s="325"/>
      <c r="CZ172" s="325"/>
      <c r="DA172" s="325"/>
      <c r="DB172" s="325"/>
      <c r="DC172" s="325"/>
      <c r="DD172" s="325"/>
      <c r="DE172" s="325"/>
      <c r="DF172" s="325"/>
      <c r="DG172" s="325"/>
      <c r="DH172" s="325"/>
      <c r="DI172" s="325"/>
    </row>
    <row r="173" spans="2:113" ht="18" customHeight="1" x14ac:dyDescent="0.25">
      <c r="B173" s="146" t="s">
        <v>536</v>
      </c>
      <c r="C173" s="146"/>
      <c r="D173" s="146"/>
      <c r="E173" s="146"/>
      <c r="F173" s="462">
        <f>GAB_EN!F174</f>
        <v>32</v>
      </c>
      <c r="G173" s="462">
        <f>GAB_EN!G174</f>
        <v>32</v>
      </c>
      <c r="H173" s="147" t="str">
        <f>IF(F173&lt;G173,GAB_EN!$S$4,IF(F173=G173,GAB_EN!$T$4,GAB_EN!$U$4))</f>
        <v>►</v>
      </c>
      <c r="I173" s="148"/>
      <c r="J173" s="148">
        <f>GAB_EN!J174</f>
        <v>47.4</v>
      </c>
      <c r="K173" s="148">
        <f>GAB_EN!K174</f>
        <v>45.8</v>
      </c>
      <c r="L173" s="149"/>
      <c r="N173" s="457"/>
      <c r="O173" s="457"/>
      <c r="BP173" s="369"/>
      <c r="BQ173" s="285"/>
      <c r="BR173" s="286"/>
      <c r="BS173" s="286"/>
      <c r="BT173" s="369"/>
      <c r="BU173" s="369"/>
      <c r="BV173" s="369"/>
      <c r="BW173" s="369"/>
      <c r="BX173" s="369"/>
      <c r="BY173" s="369"/>
      <c r="BZ173" s="369"/>
      <c r="CA173" s="369"/>
      <c r="CB173" s="369"/>
      <c r="CC173" s="369"/>
      <c r="CD173" s="369"/>
      <c r="CE173" s="369"/>
      <c r="CF173" s="369"/>
      <c r="CG173" s="369"/>
      <c r="CH173" s="369"/>
      <c r="CI173" s="325"/>
      <c r="CJ173" s="369"/>
      <c r="CK173" s="369"/>
      <c r="CL173" s="369"/>
      <c r="CM173" s="369"/>
      <c r="CN173" s="369"/>
      <c r="CO173" s="369"/>
      <c r="CP173" s="369"/>
      <c r="CQ173" s="369"/>
      <c r="CR173" s="369"/>
      <c r="CS173" s="369"/>
      <c r="CT173" s="369"/>
      <c r="CU173" s="369"/>
      <c r="CV173" s="369"/>
      <c r="CW173" s="369"/>
      <c r="CX173" s="369"/>
      <c r="CY173" s="325"/>
      <c r="CZ173" s="325"/>
      <c r="DA173" s="325"/>
      <c r="DB173" s="325"/>
      <c r="DC173" s="325"/>
      <c r="DD173" s="325"/>
      <c r="DE173" s="325"/>
      <c r="DF173" s="325"/>
      <c r="DG173" s="325"/>
      <c r="DH173" s="325"/>
      <c r="DI173" s="325"/>
    </row>
    <row r="174" spans="2:113" ht="18" customHeight="1" x14ac:dyDescent="0.2">
      <c r="B174" s="154" t="s">
        <v>199</v>
      </c>
      <c r="C174" s="154"/>
      <c r="D174" s="154"/>
      <c r="E174" s="154"/>
      <c r="F174" s="463">
        <f>GAB_EN!F175</f>
        <v>31</v>
      </c>
      <c r="G174" s="463">
        <f>GAB_EN!G175</f>
        <v>33</v>
      </c>
      <c r="H174" s="155" t="str">
        <f>IF(F174&lt;G174,GAB_EN!$S$4,IF(F174=G174,GAB_EN!$T$4,GAB_EN!$U$4))</f>
        <v>▲</v>
      </c>
      <c r="I174" s="137"/>
      <c r="J174" s="137">
        <f>GAB_EN!J175</f>
        <v>40.9</v>
      </c>
      <c r="K174" s="137">
        <f>GAB_EN!K175</f>
        <v>37.9</v>
      </c>
      <c r="L174" s="156"/>
      <c r="N174" s="457"/>
      <c r="O174" s="457"/>
      <c r="BP174" s="369"/>
      <c r="BQ174" s="285"/>
      <c r="BR174" s="286"/>
      <c r="BS174" s="286"/>
      <c r="BT174" s="369"/>
      <c r="BU174" s="369"/>
      <c r="BV174" s="369"/>
      <c r="BW174" s="369"/>
      <c r="BX174" s="369"/>
      <c r="BY174" s="369"/>
      <c r="BZ174" s="369"/>
      <c r="CA174" s="369"/>
      <c r="CB174" s="369"/>
      <c r="CC174" s="369"/>
      <c r="CD174" s="369"/>
      <c r="CE174" s="369"/>
      <c r="CF174" s="369"/>
      <c r="CG174" s="369"/>
      <c r="CH174" s="369"/>
      <c r="CI174" s="325"/>
      <c r="CJ174" s="369"/>
      <c r="CK174" s="369"/>
      <c r="CL174" s="369"/>
      <c r="CM174" s="369"/>
      <c r="CN174" s="369"/>
      <c r="CO174" s="369"/>
      <c r="CP174" s="369"/>
      <c r="CQ174" s="369"/>
      <c r="CR174" s="369"/>
      <c r="CS174" s="369"/>
      <c r="CT174" s="369"/>
      <c r="CU174" s="369"/>
      <c r="CV174" s="369"/>
      <c r="CW174" s="369"/>
      <c r="CX174" s="369"/>
      <c r="CY174" s="325"/>
      <c r="CZ174" s="325"/>
      <c r="DA174" s="325"/>
      <c r="DB174" s="325"/>
      <c r="DC174" s="325"/>
      <c r="DD174" s="325"/>
      <c r="DE174" s="325"/>
      <c r="DF174" s="325"/>
      <c r="DG174" s="325"/>
      <c r="DH174" s="325"/>
      <c r="DI174" s="325"/>
    </row>
    <row r="175" spans="2:113" ht="18" customHeight="1" x14ac:dyDescent="0.2">
      <c r="B175" s="154" t="s">
        <v>537</v>
      </c>
      <c r="C175" s="154"/>
      <c r="D175" s="154"/>
      <c r="E175" s="154"/>
      <c r="F175" s="463">
        <f>GAB_EN!F176</f>
        <v>32</v>
      </c>
      <c r="G175" s="463">
        <f>GAB_EN!G176</f>
        <v>33</v>
      </c>
      <c r="H175" s="155" t="str">
        <f>IF(F175&lt;G175,GAB_EN!$S$4,IF(F175=G175,GAB_EN!$T$4,GAB_EN!$U$4))</f>
        <v>▲</v>
      </c>
      <c r="I175" s="137"/>
      <c r="J175" s="137">
        <f>GAB_EN!J176</f>
        <v>43.9</v>
      </c>
      <c r="K175" s="137">
        <f>GAB_EN!K176</f>
        <v>41.2</v>
      </c>
      <c r="L175" s="156"/>
      <c r="N175" s="457"/>
      <c r="O175" s="457"/>
      <c r="BP175" s="369"/>
      <c r="BQ175" s="285"/>
      <c r="BR175" s="286"/>
      <c r="BS175" s="286"/>
      <c r="BT175" s="369"/>
      <c r="BU175" s="369"/>
      <c r="BV175" s="369"/>
      <c r="BW175" s="369"/>
      <c r="BX175" s="369"/>
      <c r="BY175" s="369"/>
      <c r="BZ175" s="369"/>
      <c r="CA175" s="369"/>
      <c r="CB175" s="369"/>
      <c r="CC175" s="369"/>
      <c r="CD175" s="369"/>
      <c r="CE175" s="369"/>
      <c r="CF175" s="369"/>
      <c r="CG175" s="369"/>
      <c r="CH175" s="369"/>
      <c r="CI175" s="325"/>
      <c r="CJ175" s="369"/>
      <c r="CK175" s="369"/>
      <c r="CL175" s="369"/>
      <c r="CM175" s="369"/>
      <c r="CN175" s="369"/>
      <c r="CO175" s="369"/>
      <c r="CP175" s="369"/>
      <c r="CQ175" s="369"/>
      <c r="CR175" s="369"/>
      <c r="CS175" s="369"/>
      <c r="CT175" s="369"/>
      <c r="CU175" s="369"/>
      <c r="CV175" s="369"/>
      <c r="CW175" s="369"/>
      <c r="CX175" s="369"/>
      <c r="CY175" s="325"/>
      <c r="CZ175" s="325"/>
      <c r="DA175" s="325"/>
      <c r="DB175" s="325"/>
      <c r="DC175" s="325"/>
      <c r="DD175" s="325"/>
      <c r="DE175" s="325"/>
      <c r="DF175" s="325"/>
      <c r="DG175" s="325"/>
      <c r="DH175" s="325"/>
      <c r="DI175" s="325"/>
    </row>
    <row r="176" spans="2:113" ht="18" customHeight="1" x14ac:dyDescent="0.2">
      <c r="B176" s="154" t="s">
        <v>538</v>
      </c>
      <c r="C176" s="154"/>
      <c r="D176" s="154"/>
      <c r="E176" s="154"/>
      <c r="F176" s="463">
        <f>GAB_EN!F177</f>
        <v>26</v>
      </c>
      <c r="G176" s="463">
        <f>GAB_EN!G177</f>
        <v>26</v>
      </c>
      <c r="H176" s="155" t="str">
        <f>IF(F176&lt;G176,GAB_EN!$S$4,IF(F176=G176,GAB_EN!$T$4,GAB_EN!$U$4))</f>
        <v>►</v>
      </c>
      <c r="I176" s="137"/>
      <c r="J176" s="137">
        <f>GAB_EN!J177</f>
        <v>57.5</v>
      </c>
      <c r="K176" s="137">
        <f>GAB_EN!K177</f>
        <v>58.3</v>
      </c>
      <c r="L176" s="156"/>
      <c r="N176" s="457"/>
      <c r="O176" s="457"/>
      <c r="BP176" s="369"/>
      <c r="BQ176" s="285"/>
      <c r="BR176" s="286"/>
      <c r="BS176" s="286"/>
      <c r="BT176" s="369"/>
      <c r="BU176" s="369"/>
      <c r="BV176" s="369"/>
      <c r="BW176" s="369"/>
      <c r="BX176" s="369"/>
      <c r="BY176" s="369"/>
      <c r="BZ176" s="369"/>
      <c r="CA176" s="369"/>
      <c r="CB176" s="369"/>
      <c r="CC176" s="369"/>
      <c r="CD176" s="369"/>
      <c r="CE176" s="369"/>
      <c r="CF176" s="369"/>
      <c r="CG176" s="369"/>
      <c r="CH176" s="369"/>
      <c r="CI176" s="325"/>
      <c r="CJ176" s="369"/>
      <c r="CK176" s="369"/>
      <c r="CL176" s="369"/>
      <c r="CM176" s="369"/>
      <c r="CN176" s="369"/>
      <c r="CO176" s="369"/>
      <c r="CP176" s="369"/>
      <c r="CQ176" s="369"/>
      <c r="CR176" s="369"/>
      <c r="CS176" s="369"/>
      <c r="CT176" s="369"/>
      <c r="CU176" s="369"/>
      <c r="CV176" s="369"/>
      <c r="CW176" s="369"/>
      <c r="CX176" s="369"/>
      <c r="CY176" s="325"/>
      <c r="CZ176" s="325"/>
      <c r="DA176" s="325"/>
      <c r="DB176" s="325"/>
      <c r="DC176" s="325"/>
      <c r="DD176" s="325"/>
      <c r="DE176" s="325"/>
      <c r="DF176" s="325"/>
      <c r="DG176" s="325"/>
      <c r="DH176" s="325"/>
      <c r="DI176" s="325"/>
    </row>
    <row r="177" spans="2:113" ht="18" customHeight="1" x14ac:dyDescent="0.25">
      <c r="B177" s="146" t="s">
        <v>539</v>
      </c>
      <c r="C177" s="146"/>
      <c r="D177" s="146"/>
      <c r="E177" s="146"/>
      <c r="F177" s="462">
        <f>GAB_EN!F178</f>
        <v>34</v>
      </c>
      <c r="G177" s="462">
        <f>GAB_EN!G178</f>
        <v>29</v>
      </c>
      <c r="H177" s="147" t="str">
        <f>IF(F177&lt;G177,GAB_EN!$S$4,IF(F177=G177,GAB_EN!$T$4,GAB_EN!$U$4))</f>
        <v>▼</v>
      </c>
      <c r="I177" s="148"/>
      <c r="J177" s="148">
        <f>GAB_EN!J178</f>
        <v>41.2</v>
      </c>
      <c r="K177" s="148">
        <f>GAB_EN!K178</f>
        <v>44.7</v>
      </c>
      <c r="L177" s="149"/>
      <c r="N177" s="457"/>
      <c r="O177" s="457"/>
      <c r="BP177" s="369"/>
      <c r="BQ177" s="285"/>
      <c r="BR177" s="286"/>
      <c r="BS177" s="286"/>
      <c r="BT177" s="369"/>
      <c r="BU177" s="369"/>
      <c r="BV177" s="369"/>
      <c r="BW177" s="369"/>
      <c r="BX177" s="369"/>
      <c r="BY177" s="369"/>
      <c r="BZ177" s="369"/>
      <c r="CA177" s="369"/>
      <c r="CB177" s="369"/>
      <c r="CC177" s="369"/>
      <c r="CD177" s="369"/>
      <c r="CE177" s="369"/>
      <c r="CF177" s="369"/>
      <c r="CG177" s="369"/>
      <c r="CH177" s="369"/>
      <c r="CI177" s="325"/>
      <c r="CJ177" s="369"/>
      <c r="CK177" s="369"/>
      <c r="CL177" s="369"/>
      <c r="CM177" s="369"/>
      <c r="CN177" s="369"/>
      <c r="CO177" s="369"/>
      <c r="CP177" s="369"/>
      <c r="CQ177" s="369"/>
      <c r="CR177" s="369"/>
      <c r="CS177" s="369"/>
      <c r="CT177" s="369"/>
      <c r="CU177" s="369"/>
      <c r="CV177" s="369"/>
      <c r="CW177" s="369"/>
      <c r="CX177" s="369"/>
      <c r="CY177" s="325"/>
      <c r="CZ177" s="325"/>
      <c r="DA177" s="325"/>
      <c r="DB177" s="325"/>
      <c r="DC177" s="325"/>
      <c r="DD177" s="325"/>
      <c r="DE177" s="325"/>
      <c r="DF177" s="325"/>
      <c r="DG177" s="325"/>
      <c r="DH177" s="325"/>
      <c r="DI177" s="325"/>
    </row>
    <row r="178" spans="2:113" ht="18" customHeight="1" x14ac:dyDescent="0.2">
      <c r="B178" s="154" t="s">
        <v>540</v>
      </c>
      <c r="C178" s="154"/>
      <c r="D178" s="154"/>
      <c r="E178" s="154"/>
      <c r="F178" s="463">
        <f>GAB_EN!F179</f>
        <v>45</v>
      </c>
      <c r="G178" s="463">
        <f>GAB_EN!G179</f>
        <v>45</v>
      </c>
      <c r="H178" s="155" t="str">
        <f>IF(F178&lt;G178,GAB_EN!$S$4,IF(F178=G178,GAB_EN!$T$4,GAB_EN!$U$4))</f>
        <v>►</v>
      </c>
      <c r="I178" s="137"/>
      <c r="J178" s="137">
        <f>GAB_EN!J179</f>
        <v>34.6</v>
      </c>
      <c r="K178" s="137">
        <f>GAB_EN!K179</f>
        <v>34.1</v>
      </c>
      <c r="L178" s="156"/>
      <c r="N178" s="457"/>
      <c r="O178" s="457"/>
      <c r="BP178" s="369"/>
      <c r="BQ178" s="285"/>
      <c r="BR178" s="286"/>
      <c r="BS178" s="286"/>
      <c r="BT178" s="369"/>
      <c r="BU178" s="369"/>
      <c r="BV178" s="369"/>
      <c r="BW178" s="369"/>
      <c r="BX178" s="369"/>
      <c r="BY178" s="369"/>
      <c r="BZ178" s="369"/>
      <c r="CA178" s="369"/>
      <c r="CB178" s="369"/>
      <c r="CC178" s="369"/>
      <c r="CD178" s="369"/>
      <c r="CE178" s="369"/>
      <c r="CF178" s="369"/>
      <c r="CG178" s="369"/>
      <c r="CH178" s="369"/>
      <c r="CI178" s="325"/>
      <c r="CJ178" s="369"/>
      <c r="CK178" s="369"/>
      <c r="CL178" s="369"/>
      <c r="CM178" s="369"/>
      <c r="CN178" s="369"/>
      <c r="CO178" s="369"/>
      <c r="CP178" s="369"/>
      <c r="CQ178" s="369"/>
      <c r="CR178" s="369"/>
      <c r="CS178" s="369"/>
      <c r="CT178" s="369"/>
      <c r="CU178" s="369"/>
      <c r="CV178" s="369"/>
      <c r="CW178" s="369"/>
      <c r="CX178" s="369"/>
      <c r="CY178" s="325"/>
      <c r="CZ178" s="325"/>
      <c r="DA178" s="325"/>
      <c r="DB178" s="325"/>
      <c r="DC178" s="325"/>
      <c r="DD178" s="325"/>
      <c r="DE178" s="325"/>
      <c r="DF178" s="325"/>
      <c r="DG178" s="325"/>
      <c r="DH178" s="325"/>
      <c r="DI178" s="325"/>
    </row>
    <row r="179" spans="2:113" ht="18" customHeight="1" x14ac:dyDescent="0.2">
      <c r="B179" s="154" t="s">
        <v>541</v>
      </c>
      <c r="C179" s="154"/>
      <c r="D179" s="154"/>
      <c r="E179" s="154"/>
      <c r="F179" s="463">
        <f>GAB_EN!F180</f>
        <v>27</v>
      </c>
      <c r="G179" s="463">
        <f>GAB_EN!G180</f>
        <v>14</v>
      </c>
      <c r="H179" s="155" t="str">
        <f>IF(F179&lt;G179,GAB_EN!$S$4,IF(F179=G179,GAB_EN!$T$4,GAB_EN!$U$4))</f>
        <v>▼</v>
      </c>
      <c r="I179" s="137"/>
      <c r="J179" s="137">
        <f>GAB_EN!J180</f>
        <v>39</v>
      </c>
      <c r="K179" s="137">
        <f>GAB_EN!K180</f>
        <v>50.3</v>
      </c>
      <c r="L179" s="156"/>
      <c r="N179" s="457"/>
      <c r="O179" s="457"/>
      <c r="W179" s="428"/>
      <c r="X179" s="376"/>
      <c r="Y179" s="376"/>
      <c r="Z179" s="57"/>
      <c r="AA179" s="57"/>
      <c r="AB179" s="57"/>
      <c r="AC179" s="108"/>
      <c r="AD179" s="374"/>
      <c r="AE179" s="428"/>
      <c r="AF179" s="376"/>
      <c r="AG179" s="376"/>
      <c r="AH179" s="57"/>
      <c r="AI179" s="57"/>
      <c r="AJ179" s="57"/>
      <c r="BP179" s="369"/>
      <c r="BQ179" s="285"/>
      <c r="BR179" s="286"/>
      <c r="BS179" s="286"/>
      <c r="BT179" s="369"/>
      <c r="BU179" s="369"/>
      <c r="BV179" s="369"/>
      <c r="BW179" s="369"/>
      <c r="BX179" s="369"/>
      <c r="BY179" s="369"/>
      <c r="BZ179" s="369"/>
      <c r="CA179" s="369"/>
      <c r="CB179" s="369"/>
      <c r="CC179" s="369"/>
      <c r="CD179" s="369"/>
      <c r="CE179" s="369"/>
      <c r="CF179" s="369"/>
      <c r="CG179" s="369"/>
      <c r="CH179" s="369"/>
      <c r="CI179" s="325"/>
      <c r="CJ179" s="369"/>
      <c r="CK179" s="369"/>
      <c r="CL179" s="369"/>
      <c r="CM179" s="369"/>
      <c r="CN179" s="369"/>
      <c r="CO179" s="369"/>
      <c r="CP179" s="369"/>
      <c r="CQ179" s="369"/>
      <c r="CR179" s="369"/>
      <c r="CS179" s="369"/>
      <c r="CT179" s="369"/>
      <c r="CU179" s="369"/>
      <c r="CV179" s="369"/>
      <c r="CW179" s="369"/>
      <c r="CX179" s="369"/>
      <c r="CY179" s="325"/>
      <c r="CZ179" s="325"/>
      <c r="DA179" s="325"/>
      <c r="DB179" s="325"/>
      <c r="DC179" s="325"/>
      <c r="DD179" s="325"/>
      <c r="DE179" s="325"/>
      <c r="DF179" s="325"/>
      <c r="DG179" s="325"/>
      <c r="DH179" s="325"/>
      <c r="DI179" s="325"/>
    </row>
    <row r="180" spans="2:113" ht="18" customHeight="1" x14ac:dyDescent="0.2">
      <c r="B180" s="154" t="s">
        <v>542</v>
      </c>
      <c r="C180" s="154"/>
      <c r="D180" s="154"/>
      <c r="E180" s="154"/>
      <c r="F180" s="463">
        <f>GAB_EN!F181</f>
        <v>27</v>
      </c>
      <c r="G180" s="463">
        <f>GAB_EN!G181</f>
        <v>24</v>
      </c>
      <c r="H180" s="155" t="str">
        <f>IF(F180&lt;G180,GAB_EN!$S$4,IF(F180=G180,GAB_EN!$T$4,GAB_EN!$U$4))</f>
        <v>▼</v>
      </c>
      <c r="I180" s="137"/>
      <c r="J180" s="137">
        <f>GAB_EN!J181</f>
        <v>43.9</v>
      </c>
      <c r="K180" s="137">
        <f>GAB_EN!K181</f>
        <v>46.9</v>
      </c>
      <c r="L180" s="156"/>
      <c r="N180" s="457"/>
      <c r="O180" s="457"/>
      <c r="W180" s="428"/>
      <c r="X180" s="376"/>
      <c r="Y180" s="376"/>
      <c r="Z180" s="57"/>
      <c r="AA180" s="57"/>
      <c r="AB180" s="57"/>
      <c r="AC180" s="108"/>
      <c r="AD180" s="374"/>
      <c r="AE180" s="428"/>
      <c r="AF180" s="376"/>
      <c r="AG180" s="376"/>
      <c r="AH180" s="57"/>
      <c r="AI180" s="57"/>
      <c r="AJ180" s="57"/>
      <c r="BP180" s="369"/>
      <c r="BQ180" s="285"/>
      <c r="BR180" s="286"/>
      <c r="BS180" s="286"/>
      <c r="BT180" s="369"/>
      <c r="BU180" s="369"/>
      <c r="BV180" s="369"/>
      <c r="BW180" s="369"/>
      <c r="BX180" s="369"/>
      <c r="BY180" s="369"/>
      <c r="BZ180" s="369"/>
      <c r="CA180" s="369"/>
      <c r="CB180" s="369"/>
      <c r="CC180" s="369"/>
      <c r="CD180" s="369"/>
      <c r="CE180" s="369"/>
      <c r="CF180" s="369"/>
      <c r="CG180" s="369"/>
      <c r="CH180" s="369"/>
      <c r="CI180" s="325"/>
      <c r="CJ180" s="369"/>
      <c r="CK180" s="369"/>
      <c r="CL180" s="369"/>
      <c r="CM180" s="369"/>
      <c r="CN180" s="369"/>
      <c r="CO180" s="369"/>
      <c r="CP180" s="369"/>
      <c r="CQ180" s="369"/>
      <c r="CR180" s="369"/>
      <c r="CS180" s="369"/>
      <c r="CT180" s="369"/>
      <c r="CU180" s="369"/>
      <c r="CV180" s="369"/>
      <c r="CW180" s="369"/>
      <c r="CX180" s="369"/>
      <c r="CY180" s="325"/>
      <c r="CZ180" s="325"/>
      <c r="DA180" s="325"/>
      <c r="DB180" s="325"/>
      <c r="DC180" s="325"/>
      <c r="DD180" s="325"/>
      <c r="DE180" s="325"/>
      <c r="DF180" s="325"/>
      <c r="DG180" s="325"/>
      <c r="DH180" s="325"/>
      <c r="DI180" s="325"/>
    </row>
    <row r="181" spans="2:113" ht="18" customHeight="1" x14ac:dyDescent="0.2">
      <c r="B181" s="154" t="s">
        <v>543</v>
      </c>
      <c r="C181" s="154"/>
      <c r="D181" s="154"/>
      <c r="E181" s="154"/>
      <c r="F181" s="463">
        <f>GAB_EN!F182</f>
        <v>35</v>
      </c>
      <c r="G181" s="463">
        <f>GAB_EN!G182</f>
        <v>35</v>
      </c>
      <c r="H181" s="155" t="str">
        <f>IF(F181&lt;G181,GAB_EN!$S$4,IF(F181=G181,GAB_EN!$T$4,GAB_EN!$U$4))</f>
        <v>►</v>
      </c>
      <c r="I181" s="137"/>
      <c r="J181" s="137">
        <f>GAB_EN!J182</f>
        <v>47.3</v>
      </c>
      <c r="K181" s="137">
        <f>GAB_EN!K182</f>
        <v>47.6</v>
      </c>
      <c r="L181" s="156"/>
      <c r="N181" s="457"/>
      <c r="O181" s="457"/>
      <c r="W181" s="428"/>
      <c r="X181" s="376"/>
      <c r="Y181" s="376"/>
      <c r="Z181" s="57"/>
      <c r="AA181" s="57"/>
      <c r="AB181" s="57"/>
      <c r="AC181" s="108"/>
      <c r="AD181" s="374"/>
      <c r="AE181" s="428"/>
      <c r="AF181" s="376"/>
      <c r="AG181" s="376"/>
      <c r="AH181" s="57"/>
      <c r="AI181" s="57"/>
      <c r="AJ181" s="57"/>
      <c r="BP181" s="369"/>
      <c r="BQ181" s="285"/>
      <c r="BR181" s="286"/>
      <c r="BS181" s="286"/>
      <c r="BT181" s="369"/>
      <c r="BU181" s="369"/>
      <c r="BV181" s="369"/>
      <c r="BW181" s="369"/>
      <c r="BX181" s="369"/>
      <c r="BY181" s="369"/>
      <c r="BZ181" s="369"/>
      <c r="CA181" s="369"/>
      <c r="CB181" s="369"/>
      <c r="CC181" s="369"/>
      <c r="CD181" s="369"/>
      <c r="CE181" s="369"/>
      <c r="CF181" s="369"/>
      <c r="CG181" s="369"/>
      <c r="CH181" s="369"/>
      <c r="CI181" s="325"/>
      <c r="CJ181" s="369"/>
      <c r="CK181" s="369"/>
      <c r="CL181" s="369"/>
      <c r="CM181" s="369"/>
      <c r="CN181" s="369"/>
      <c r="CO181" s="369"/>
      <c r="CP181" s="369"/>
      <c r="CQ181" s="369"/>
      <c r="CR181" s="369"/>
      <c r="CS181" s="369"/>
      <c r="CT181" s="369"/>
      <c r="CU181" s="369"/>
      <c r="CV181" s="369"/>
      <c r="CW181" s="369"/>
      <c r="CX181" s="369"/>
      <c r="CY181" s="325"/>
      <c r="CZ181" s="325"/>
      <c r="DA181" s="325"/>
      <c r="DB181" s="325"/>
      <c r="DC181" s="325"/>
      <c r="DD181" s="325"/>
      <c r="DE181" s="325"/>
      <c r="DF181" s="325"/>
      <c r="DG181" s="325"/>
      <c r="DH181" s="325"/>
      <c r="DI181" s="325"/>
    </row>
    <row r="182" spans="2:113" ht="18" customHeight="1" x14ac:dyDescent="0.25">
      <c r="B182" s="146" t="s">
        <v>544</v>
      </c>
      <c r="C182" s="146"/>
      <c r="D182" s="146"/>
      <c r="E182" s="146"/>
      <c r="F182" s="462">
        <f>GAB_EN!F183</f>
        <v>35</v>
      </c>
      <c r="G182" s="462">
        <f>GAB_EN!G183</f>
        <v>17</v>
      </c>
      <c r="H182" s="147" t="str">
        <f>IF(F182&lt;G182,GAB_EN!$S$4,IF(F182=G182,GAB_EN!$T$4,GAB_EN!$U$4))</f>
        <v>▼</v>
      </c>
      <c r="I182" s="148"/>
      <c r="J182" s="148">
        <f>GAB_EN!J183</f>
        <v>51.7</v>
      </c>
      <c r="K182" s="148">
        <f>GAB_EN!K183</f>
        <v>60.7</v>
      </c>
      <c r="L182" s="149"/>
      <c r="N182" s="457"/>
      <c r="O182" s="457"/>
      <c r="W182" s="428"/>
      <c r="X182" s="376"/>
      <c r="Y182" s="376"/>
      <c r="Z182" s="57"/>
      <c r="AA182" s="57"/>
      <c r="AB182" s="57"/>
      <c r="AC182" s="108"/>
      <c r="AD182" s="374"/>
      <c r="AE182" s="428"/>
      <c r="AF182" s="376"/>
      <c r="AG182" s="376"/>
      <c r="AH182" s="57"/>
      <c r="AI182" s="57"/>
      <c r="AJ182" s="57"/>
      <c r="BP182" s="369"/>
      <c r="BQ182" s="285"/>
      <c r="BR182" s="286"/>
      <c r="BS182" s="286"/>
      <c r="BT182" s="369"/>
      <c r="BU182" s="369"/>
      <c r="BV182" s="369"/>
      <c r="BW182" s="369"/>
      <c r="BX182" s="369"/>
      <c r="BY182" s="369"/>
      <c r="BZ182" s="369"/>
      <c r="CA182" s="369"/>
      <c r="CB182" s="369"/>
      <c r="CC182" s="369"/>
      <c r="CD182" s="369"/>
      <c r="CE182" s="369"/>
      <c r="CF182" s="369"/>
      <c r="CG182" s="369"/>
      <c r="CH182" s="369"/>
      <c r="CI182" s="325"/>
      <c r="CJ182" s="369"/>
      <c r="CK182" s="369"/>
      <c r="CL182" s="369"/>
      <c r="CM182" s="369"/>
      <c r="CN182" s="369"/>
      <c r="CO182" s="369"/>
      <c r="CP182" s="369"/>
      <c r="CQ182" s="369"/>
      <c r="CR182" s="369"/>
      <c r="CS182" s="369"/>
      <c r="CT182" s="369"/>
      <c r="CU182" s="369"/>
      <c r="CV182" s="369"/>
      <c r="CW182" s="369"/>
      <c r="CX182" s="369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</row>
    <row r="183" spans="2:113" ht="18" customHeight="1" x14ac:dyDescent="0.2">
      <c r="B183" s="154" t="s">
        <v>545</v>
      </c>
      <c r="C183" s="154"/>
      <c r="D183" s="154"/>
      <c r="E183" s="154"/>
      <c r="F183" s="463">
        <f>GAB_EN!F184</f>
        <v>30</v>
      </c>
      <c r="G183" s="463">
        <f>GAB_EN!G184</f>
        <v>18</v>
      </c>
      <c r="H183" s="155" t="str">
        <f>IF(F183&lt;G183,GAB_EN!$S$4,IF(F183=G183,GAB_EN!$T$4,GAB_EN!$U$4))</f>
        <v>▼</v>
      </c>
      <c r="I183" s="137"/>
      <c r="J183" s="137">
        <f>GAB_EN!J184</f>
        <v>70.599999999999994</v>
      </c>
      <c r="K183" s="137">
        <f>GAB_EN!K184</f>
        <v>76.900000000000006</v>
      </c>
      <c r="L183" s="156"/>
      <c r="N183" s="457"/>
      <c r="O183" s="457"/>
      <c r="W183" s="428"/>
      <c r="X183" s="376"/>
      <c r="Y183" s="376"/>
      <c r="Z183" s="57"/>
      <c r="AA183" s="57"/>
      <c r="AB183" s="57"/>
      <c r="AC183" s="108"/>
      <c r="AD183" s="374"/>
      <c r="AE183" s="428"/>
      <c r="AF183" s="376"/>
      <c r="AG183" s="376"/>
      <c r="AH183" s="57"/>
      <c r="AI183" s="57"/>
      <c r="AJ183" s="57"/>
      <c r="BP183" s="369"/>
      <c r="BQ183" s="285"/>
      <c r="BR183" s="286"/>
      <c r="BS183" s="286"/>
      <c r="BT183" s="369"/>
      <c r="BU183" s="369"/>
      <c r="BV183" s="369"/>
      <c r="BW183" s="369"/>
      <c r="BX183" s="369"/>
      <c r="BY183" s="369"/>
      <c r="BZ183" s="369"/>
      <c r="CA183" s="369"/>
      <c r="CB183" s="369"/>
      <c r="CC183" s="369"/>
      <c r="CD183" s="369"/>
      <c r="CE183" s="369"/>
      <c r="CF183" s="369"/>
      <c r="CG183" s="369"/>
      <c r="CH183" s="369"/>
      <c r="CI183" s="325"/>
      <c r="CJ183" s="369"/>
      <c r="CK183" s="369"/>
      <c r="CL183" s="369"/>
      <c r="CM183" s="369"/>
      <c r="CN183" s="369"/>
      <c r="CO183" s="369"/>
      <c r="CP183" s="369"/>
      <c r="CQ183" s="369"/>
      <c r="CR183" s="369"/>
      <c r="CS183" s="369"/>
      <c r="CT183" s="369"/>
      <c r="CU183" s="369"/>
      <c r="CV183" s="369"/>
      <c r="CW183" s="369"/>
      <c r="CX183" s="369"/>
      <c r="CY183" s="325"/>
      <c r="CZ183" s="325"/>
      <c r="DA183" s="325"/>
      <c r="DB183" s="325"/>
      <c r="DC183" s="325"/>
      <c r="DD183" s="325"/>
      <c r="DE183" s="325"/>
      <c r="DF183" s="325"/>
      <c r="DG183" s="325"/>
      <c r="DH183" s="325"/>
      <c r="DI183" s="325"/>
    </row>
    <row r="184" spans="2:113" ht="18" customHeight="1" x14ac:dyDescent="0.2">
      <c r="B184" s="154" t="s">
        <v>229</v>
      </c>
      <c r="C184" s="154"/>
      <c r="D184" s="154"/>
      <c r="E184" s="154"/>
      <c r="F184" s="463">
        <f>GAB_EN!F185</f>
        <v>25</v>
      </c>
      <c r="G184" s="463">
        <f>GAB_EN!G185</f>
        <v>21</v>
      </c>
      <c r="H184" s="155" t="str">
        <f>IF(F184&lt;G184,GAB_EN!$S$4,IF(F184=G184,GAB_EN!$T$4,GAB_EN!$U$4))</f>
        <v>▼</v>
      </c>
      <c r="I184" s="137"/>
      <c r="J184" s="137">
        <f>GAB_EN!J185</f>
        <v>47.8</v>
      </c>
      <c r="K184" s="137">
        <f>GAB_EN!K185</f>
        <v>53</v>
      </c>
      <c r="L184" s="156"/>
      <c r="N184" s="457"/>
      <c r="O184" s="457"/>
      <c r="W184" s="428"/>
      <c r="X184" s="376"/>
      <c r="Y184" s="376"/>
      <c r="Z184" s="57"/>
      <c r="AA184" s="57"/>
      <c r="AB184" s="57"/>
      <c r="AC184" s="108"/>
      <c r="AD184" s="374"/>
      <c r="AE184" s="428"/>
      <c r="AF184" s="376"/>
      <c r="AG184" s="376"/>
      <c r="AH184" s="57"/>
      <c r="AI184" s="57"/>
      <c r="AJ184" s="57"/>
      <c r="BP184" s="369"/>
      <c r="BQ184" s="285"/>
      <c r="BR184" s="286"/>
      <c r="BS184" s="286"/>
      <c r="BT184" s="369"/>
      <c r="BU184" s="369"/>
      <c r="BV184" s="369"/>
      <c r="BW184" s="369"/>
      <c r="BX184" s="369"/>
      <c r="BY184" s="369"/>
      <c r="BZ184" s="369"/>
      <c r="CA184" s="369"/>
      <c r="CB184" s="369"/>
      <c r="CC184" s="369"/>
      <c r="CD184" s="369"/>
      <c r="CE184" s="369"/>
      <c r="CF184" s="369"/>
      <c r="CG184" s="369"/>
      <c r="CH184" s="369"/>
      <c r="CI184" s="325"/>
      <c r="CJ184" s="369"/>
      <c r="CK184" s="369"/>
      <c r="CL184" s="369"/>
      <c r="CM184" s="369"/>
      <c r="CN184" s="369"/>
      <c r="CO184" s="369"/>
      <c r="CP184" s="369"/>
      <c r="CQ184" s="369"/>
      <c r="CR184" s="369"/>
      <c r="CS184" s="369"/>
      <c r="CT184" s="369"/>
      <c r="CU184" s="369"/>
      <c r="CV184" s="369"/>
      <c r="CW184" s="369"/>
      <c r="CX184" s="369"/>
      <c r="CY184" s="325"/>
      <c r="CZ184" s="325"/>
      <c r="DA184" s="325"/>
      <c r="DB184" s="325"/>
      <c r="DC184" s="325"/>
      <c r="DD184" s="325"/>
      <c r="DE184" s="325"/>
      <c r="DF184" s="325"/>
      <c r="DG184" s="325"/>
      <c r="DH184" s="325"/>
      <c r="DI184" s="325"/>
    </row>
    <row r="185" spans="2:113" ht="18" customHeight="1" x14ac:dyDescent="0.2">
      <c r="B185" s="154" t="s">
        <v>546</v>
      </c>
      <c r="C185" s="154"/>
      <c r="D185" s="154"/>
      <c r="E185" s="154"/>
      <c r="F185" s="463">
        <f>GAB_EN!F186</f>
        <v>44</v>
      </c>
      <c r="G185" s="463">
        <f>GAB_EN!G186</f>
        <v>21</v>
      </c>
      <c r="H185" s="155" t="str">
        <f>IF(F185&lt;G185,GAB_EN!$S$4,IF(F185=G185,GAB_EN!$T$4,GAB_EN!$U$4))</f>
        <v>▼</v>
      </c>
      <c r="I185" s="137"/>
      <c r="J185" s="137">
        <f>GAB_EN!J186</f>
        <v>36.700000000000003</v>
      </c>
      <c r="K185" s="137">
        <f>GAB_EN!K186</f>
        <v>52.3</v>
      </c>
      <c r="L185" s="122"/>
      <c r="N185" s="457"/>
      <c r="O185" s="457"/>
      <c r="W185" s="428"/>
      <c r="X185" s="376"/>
      <c r="Y185" s="376"/>
      <c r="Z185" s="57"/>
      <c r="AA185" s="57"/>
      <c r="AB185" s="57"/>
      <c r="AC185" s="108"/>
      <c r="AD185" s="374"/>
      <c r="AE185" s="428"/>
      <c r="AF185" s="376"/>
      <c r="AG185" s="376"/>
      <c r="AH185" s="57"/>
      <c r="AI185" s="57"/>
      <c r="AJ185" s="57"/>
      <c r="BP185" s="369"/>
      <c r="BQ185" s="285"/>
      <c r="BR185" s="286"/>
      <c r="BS185" s="286"/>
      <c r="BT185" s="369"/>
      <c r="BU185" s="369"/>
      <c r="BV185" s="369"/>
      <c r="BW185" s="369"/>
      <c r="BX185" s="369"/>
      <c r="BY185" s="369"/>
      <c r="BZ185" s="369"/>
      <c r="CA185" s="369"/>
      <c r="CB185" s="369"/>
      <c r="CC185" s="369"/>
      <c r="CD185" s="369"/>
      <c r="CE185" s="369"/>
      <c r="CF185" s="369"/>
      <c r="CG185" s="369"/>
      <c r="CH185" s="369"/>
      <c r="CI185" s="325"/>
      <c r="CJ185" s="369"/>
      <c r="CK185" s="369"/>
      <c r="CL185" s="369"/>
      <c r="CM185" s="369"/>
      <c r="CN185" s="369"/>
      <c r="CO185" s="369"/>
      <c r="CP185" s="369"/>
      <c r="CQ185" s="369"/>
      <c r="CR185" s="369"/>
      <c r="CS185" s="369"/>
      <c r="CT185" s="369"/>
      <c r="CU185" s="369"/>
      <c r="CV185" s="369"/>
      <c r="CW185" s="369"/>
      <c r="CX185" s="369"/>
      <c r="CY185" s="325"/>
      <c r="CZ185" s="325"/>
      <c r="DA185" s="325"/>
      <c r="DB185" s="325"/>
      <c r="DC185" s="325"/>
      <c r="DD185" s="325"/>
      <c r="DE185" s="325"/>
      <c r="DF185" s="325"/>
      <c r="DG185" s="325"/>
      <c r="DH185" s="325"/>
      <c r="DI185" s="325"/>
    </row>
    <row r="186" spans="2:113" ht="18" customHeight="1" x14ac:dyDescent="0.2">
      <c r="B186" s="464"/>
      <c r="C186" s="465"/>
      <c r="D186" s="465"/>
      <c r="E186" s="465"/>
      <c r="F186" s="465"/>
      <c r="G186" s="465"/>
      <c r="H186" s="466"/>
      <c r="I186" s="457"/>
      <c r="J186" s="172"/>
      <c r="K186" s="172"/>
      <c r="L186" s="122"/>
      <c r="N186" s="457"/>
      <c r="O186" s="457"/>
      <c r="W186" s="428"/>
      <c r="X186" s="376"/>
      <c r="Y186" s="376"/>
      <c r="Z186" s="57"/>
      <c r="AA186" s="57"/>
      <c r="AB186" s="57"/>
      <c r="AC186" s="108"/>
      <c r="AD186" s="374"/>
      <c r="AE186" s="428"/>
      <c r="AF186" s="376"/>
      <c r="AG186" s="376"/>
      <c r="AH186" s="57"/>
      <c r="AI186" s="57"/>
      <c r="AJ186" s="57"/>
      <c r="BP186" s="369"/>
      <c r="BQ186" s="285"/>
      <c r="BR186" s="286"/>
      <c r="BS186" s="286"/>
      <c r="BT186" s="369"/>
      <c r="BU186" s="369"/>
      <c r="BV186" s="369"/>
      <c r="BW186" s="369"/>
      <c r="BX186" s="369"/>
      <c r="BY186" s="369"/>
      <c r="BZ186" s="369"/>
      <c r="CA186" s="369"/>
      <c r="CB186" s="369"/>
      <c r="CC186" s="369"/>
      <c r="CD186" s="369"/>
      <c r="CE186" s="369"/>
      <c r="CF186" s="369"/>
      <c r="CG186" s="369"/>
      <c r="CH186" s="369"/>
      <c r="CI186" s="325"/>
      <c r="CJ186" s="369"/>
      <c r="CK186" s="369"/>
      <c r="CL186" s="369"/>
      <c r="CM186" s="369"/>
      <c r="CN186" s="369"/>
      <c r="CO186" s="369"/>
      <c r="CP186" s="369"/>
      <c r="CQ186" s="369"/>
      <c r="CR186" s="369"/>
      <c r="CS186" s="369"/>
      <c r="CT186" s="369"/>
      <c r="CU186" s="369"/>
      <c r="CV186" s="369"/>
      <c r="CW186" s="369"/>
      <c r="CX186" s="369"/>
      <c r="CY186" s="325"/>
      <c r="CZ186" s="325"/>
      <c r="DA186" s="325"/>
      <c r="DB186" s="325"/>
      <c r="DC186" s="325"/>
      <c r="DD186" s="325"/>
      <c r="DE186" s="325"/>
      <c r="DF186" s="325"/>
      <c r="DG186" s="325"/>
      <c r="DH186" s="325"/>
      <c r="DI186" s="325"/>
    </row>
    <row r="187" spans="2:113" ht="18" customHeight="1" x14ac:dyDescent="0.2">
      <c r="I187" s="56"/>
      <c r="J187" s="31"/>
      <c r="K187" s="70"/>
      <c r="L187" s="70"/>
      <c r="M187" s="71"/>
      <c r="N187" s="71"/>
      <c r="O187" s="71"/>
      <c r="W187" s="428"/>
      <c r="X187" s="376"/>
      <c r="Y187" s="376"/>
      <c r="Z187" s="57"/>
      <c r="AA187" s="57"/>
      <c r="AB187" s="57"/>
      <c r="AC187" s="108"/>
      <c r="AD187" s="374"/>
      <c r="AE187" s="428"/>
      <c r="AF187" s="376"/>
      <c r="AG187" s="376"/>
      <c r="AH187" s="57"/>
      <c r="AI187" s="57"/>
      <c r="AJ187" s="57"/>
      <c r="BP187" s="369"/>
      <c r="BQ187" s="285"/>
      <c r="BR187" s="286"/>
      <c r="BS187" s="286"/>
      <c r="BT187" s="369"/>
      <c r="BU187" s="369"/>
      <c r="BV187" s="369"/>
      <c r="BW187" s="369"/>
      <c r="BX187" s="369"/>
      <c r="BY187" s="369"/>
      <c r="BZ187" s="369"/>
      <c r="CA187" s="369"/>
      <c r="CB187" s="369"/>
      <c r="CC187" s="369"/>
      <c r="CD187" s="369"/>
      <c r="CE187" s="369"/>
      <c r="CF187" s="369"/>
      <c r="CG187" s="369"/>
      <c r="CH187" s="369"/>
      <c r="CI187" s="325"/>
      <c r="CJ187" s="369"/>
      <c r="CK187" s="369"/>
      <c r="CL187" s="369"/>
      <c r="CM187" s="369"/>
      <c r="CN187" s="369"/>
      <c r="CO187" s="369"/>
      <c r="CP187" s="369"/>
      <c r="CQ187" s="369"/>
      <c r="CR187" s="369"/>
      <c r="CS187" s="369"/>
      <c r="CT187" s="369"/>
      <c r="CU187" s="369"/>
      <c r="CV187" s="369"/>
      <c r="CW187" s="369"/>
      <c r="CX187" s="369"/>
      <c r="CY187" s="325"/>
      <c r="CZ187" s="325"/>
      <c r="DA187" s="325"/>
      <c r="DB187" s="325"/>
      <c r="DC187" s="325"/>
      <c r="DD187" s="325"/>
      <c r="DE187" s="325"/>
      <c r="DF187" s="325"/>
      <c r="DG187" s="325"/>
      <c r="DH187" s="325"/>
      <c r="DI187" s="325"/>
    </row>
    <row r="188" spans="2:113" ht="18" customHeight="1" x14ac:dyDescent="0.2">
      <c r="I188" s="56"/>
      <c r="J188" s="31"/>
      <c r="K188" s="70"/>
      <c r="L188" s="70"/>
      <c r="M188" s="71"/>
      <c r="N188" s="71"/>
      <c r="O188" s="71"/>
      <c r="W188" s="428"/>
      <c r="X188" s="376"/>
      <c r="Y188" s="376"/>
      <c r="Z188" s="57"/>
      <c r="AA188" s="57"/>
      <c r="AB188" s="57"/>
      <c r="AC188" s="108"/>
      <c r="AD188" s="374"/>
      <c r="AE188" s="428"/>
      <c r="AF188" s="376"/>
      <c r="AG188" s="376"/>
      <c r="AH188" s="57"/>
      <c r="AI188" s="57"/>
      <c r="AJ188" s="57"/>
      <c r="BP188" s="369"/>
      <c r="BQ188" s="285"/>
      <c r="BR188" s="286"/>
      <c r="BS188" s="286"/>
      <c r="BT188" s="369"/>
      <c r="BU188" s="369"/>
      <c r="BV188" s="369"/>
      <c r="BW188" s="369"/>
      <c r="BX188" s="369"/>
      <c r="BY188" s="369"/>
      <c r="BZ188" s="369"/>
      <c r="CA188" s="369"/>
      <c r="CB188" s="369"/>
      <c r="CC188" s="369"/>
      <c r="CD188" s="369"/>
      <c r="CE188" s="369"/>
      <c r="CF188" s="369"/>
      <c r="CG188" s="369"/>
      <c r="CH188" s="369"/>
      <c r="CI188" s="325"/>
      <c r="CJ188" s="369"/>
      <c r="CK188" s="369"/>
      <c r="CL188" s="369"/>
      <c r="CM188" s="369"/>
      <c r="CN188" s="369"/>
      <c r="CO188" s="369"/>
      <c r="CP188" s="369"/>
      <c r="CQ188" s="369"/>
      <c r="CR188" s="369"/>
      <c r="CS188" s="369"/>
      <c r="CT188" s="369"/>
      <c r="CU188" s="369"/>
      <c r="CV188" s="369"/>
      <c r="CW188" s="369"/>
      <c r="CX188" s="369"/>
      <c r="CY188" s="325"/>
      <c r="CZ188" s="325"/>
      <c r="DA188" s="325"/>
      <c r="DB188" s="325"/>
      <c r="DC188" s="325"/>
      <c r="DD188" s="325"/>
      <c r="DE188" s="325"/>
      <c r="DF188" s="325"/>
      <c r="DG188" s="325"/>
      <c r="DH188" s="325"/>
      <c r="DI188" s="325"/>
    </row>
    <row r="189" spans="2:113" ht="18" customHeight="1" x14ac:dyDescent="0.2">
      <c r="I189" s="56"/>
      <c r="J189" s="31"/>
      <c r="K189" s="70"/>
      <c r="L189" s="70"/>
      <c r="M189" s="71"/>
      <c r="N189" s="71"/>
      <c r="O189" s="71"/>
      <c r="W189" s="428"/>
      <c r="X189" s="376"/>
      <c r="Y189" s="376"/>
      <c r="Z189" s="57"/>
      <c r="AA189" s="57"/>
      <c r="AB189" s="57"/>
      <c r="AC189" s="108"/>
      <c r="AD189" s="374"/>
      <c r="AE189" s="428"/>
      <c r="AF189" s="376"/>
      <c r="AG189" s="376"/>
      <c r="AH189" s="57"/>
      <c r="AI189" s="57"/>
      <c r="AJ189" s="57"/>
      <c r="BP189" s="369"/>
      <c r="BQ189" s="285"/>
      <c r="BR189" s="286"/>
      <c r="BS189" s="286"/>
      <c r="BT189" s="369"/>
      <c r="BU189" s="369"/>
      <c r="BV189" s="369"/>
      <c r="BW189" s="369"/>
      <c r="BX189" s="369"/>
      <c r="BY189" s="369"/>
      <c r="BZ189" s="369"/>
      <c r="CA189" s="369"/>
      <c r="CB189" s="369"/>
      <c r="CC189" s="369"/>
      <c r="CD189" s="369"/>
      <c r="CE189" s="369"/>
      <c r="CF189" s="369"/>
      <c r="CG189" s="369"/>
      <c r="CH189" s="369"/>
      <c r="CI189" s="325"/>
      <c r="CJ189" s="369"/>
      <c r="CK189" s="369"/>
      <c r="CL189" s="369"/>
      <c r="CM189" s="369"/>
      <c r="CN189" s="369"/>
      <c r="CO189" s="369"/>
      <c r="CP189" s="369"/>
      <c r="CQ189" s="369"/>
      <c r="CR189" s="369"/>
      <c r="CS189" s="369"/>
      <c r="CT189" s="369"/>
      <c r="CU189" s="369"/>
      <c r="CV189" s="369"/>
      <c r="CW189" s="369"/>
      <c r="CX189" s="369"/>
      <c r="CY189" s="325"/>
      <c r="CZ189" s="325"/>
      <c r="DA189" s="325"/>
      <c r="DB189" s="325"/>
      <c r="DC189" s="325"/>
      <c r="DD189" s="325"/>
      <c r="DE189" s="325"/>
      <c r="DF189" s="325"/>
      <c r="DG189" s="325"/>
      <c r="DH189" s="325"/>
      <c r="DI189" s="325"/>
    </row>
    <row r="190" spans="2:113" ht="18" customHeight="1" x14ac:dyDescent="0.2">
      <c r="I190" s="56"/>
      <c r="J190" s="31"/>
      <c r="K190" s="70"/>
      <c r="L190" s="70"/>
      <c r="M190" s="71"/>
      <c r="N190" s="71"/>
      <c r="O190" s="71"/>
      <c r="BP190" s="369"/>
      <c r="BQ190" s="285"/>
      <c r="BR190" s="286"/>
      <c r="BS190" s="286"/>
      <c r="BT190" s="369"/>
      <c r="BU190" s="369"/>
      <c r="BV190" s="369"/>
      <c r="BW190" s="369"/>
      <c r="BX190" s="369"/>
      <c r="BY190" s="369"/>
      <c r="BZ190" s="369"/>
      <c r="CA190" s="369"/>
      <c r="CB190" s="369"/>
      <c r="CC190" s="369"/>
      <c r="CD190" s="369"/>
      <c r="CE190" s="369"/>
      <c r="CF190" s="369"/>
      <c r="CG190" s="369"/>
      <c r="CH190" s="369"/>
      <c r="CI190" s="325"/>
      <c r="CJ190" s="369"/>
      <c r="CK190" s="369"/>
      <c r="CL190" s="369"/>
      <c r="CM190" s="369"/>
      <c r="CN190" s="369"/>
      <c r="CO190" s="369"/>
      <c r="CP190" s="369"/>
      <c r="CQ190" s="369"/>
      <c r="CR190" s="369"/>
      <c r="CS190" s="369"/>
      <c r="CT190" s="369"/>
      <c r="CU190" s="369"/>
      <c r="CV190" s="369"/>
      <c r="CW190" s="369"/>
      <c r="CX190" s="369"/>
      <c r="CY190" s="325"/>
      <c r="CZ190" s="325"/>
      <c r="DA190" s="325"/>
      <c r="DB190" s="325"/>
      <c r="DC190" s="325"/>
      <c r="DD190" s="325"/>
      <c r="DE190" s="325"/>
      <c r="DF190" s="325"/>
      <c r="DG190" s="325"/>
      <c r="DH190" s="325"/>
      <c r="DI190" s="325"/>
    </row>
    <row r="191" spans="2:113" ht="18" customHeight="1" x14ac:dyDescent="0.2">
      <c r="I191" s="56"/>
      <c r="J191" s="31"/>
      <c r="K191" s="70"/>
      <c r="L191" s="70"/>
      <c r="M191" s="71"/>
      <c r="N191" s="71"/>
      <c r="O191" s="71"/>
      <c r="BP191" s="369"/>
      <c r="BQ191" s="285"/>
      <c r="BR191" s="286"/>
      <c r="BS191" s="286"/>
      <c r="BT191" s="369"/>
      <c r="BU191" s="369"/>
      <c r="BV191" s="369"/>
      <c r="BW191" s="369"/>
      <c r="BX191" s="369"/>
      <c r="BY191" s="369"/>
      <c r="BZ191" s="369"/>
      <c r="CA191" s="369"/>
      <c r="CB191" s="369"/>
      <c r="CC191" s="369"/>
      <c r="CD191" s="369"/>
      <c r="CE191" s="369"/>
      <c r="CF191" s="369"/>
      <c r="CG191" s="369"/>
      <c r="CH191" s="369"/>
      <c r="CI191" s="325"/>
      <c r="CJ191" s="369"/>
      <c r="CK191" s="369"/>
      <c r="CL191" s="369"/>
      <c r="CM191" s="369"/>
      <c r="CN191" s="369"/>
      <c r="CO191" s="369"/>
      <c r="CP191" s="369"/>
      <c r="CQ191" s="369"/>
      <c r="CR191" s="369"/>
      <c r="CS191" s="369"/>
      <c r="CT191" s="369"/>
      <c r="CU191" s="369"/>
      <c r="CV191" s="369"/>
      <c r="CW191" s="369"/>
      <c r="CX191" s="369"/>
      <c r="CY191" s="325"/>
      <c r="CZ191" s="325"/>
      <c r="DA191" s="325"/>
      <c r="DB191" s="325"/>
      <c r="DC191" s="325"/>
      <c r="DD191" s="325"/>
      <c r="DE191" s="325"/>
      <c r="DF191" s="325"/>
      <c r="DG191" s="325"/>
      <c r="DH191" s="325"/>
      <c r="DI191" s="325"/>
    </row>
    <row r="192" spans="2:113" ht="18" customHeight="1" x14ac:dyDescent="0.2">
      <c r="I192" s="56"/>
      <c r="J192" s="31"/>
      <c r="K192" s="70"/>
      <c r="L192" s="70"/>
      <c r="M192" s="71"/>
      <c r="N192" s="71"/>
      <c r="O192" s="71"/>
      <c r="BP192" s="369"/>
      <c r="BQ192" s="285"/>
      <c r="BR192" s="286"/>
      <c r="BS192" s="286"/>
      <c r="BT192" s="369"/>
      <c r="BU192" s="369"/>
      <c r="BV192" s="369"/>
      <c r="BW192" s="369"/>
      <c r="BX192" s="369"/>
      <c r="BY192" s="369"/>
      <c r="BZ192" s="369"/>
      <c r="CA192" s="369"/>
      <c r="CB192" s="369"/>
      <c r="CC192" s="369"/>
      <c r="CD192" s="369"/>
      <c r="CE192" s="369"/>
      <c r="CF192" s="369"/>
      <c r="CG192" s="369"/>
      <c r="CH192" s="369"/>
      <c r="CI192" s="325"/>
      <c r="CJ192" s="369"/>
      <c r="CK192" s="369"/>
      <c r="CL192" s="369"/>
      <c r="CM192" s="369"/>
      <c r="CN192" s="369"/>
      <c r="CO192" s="369"/>
      <c r="CP192" s="369"/>
      <c r="CQ192" s="369"/>
      <c r="CR192" s="369"/>
      <c r="CS192" s="369"/>
      <c r="CT192" s="369"/>
      <c r="CU192" s="369"/>
      <c r="CV192" s="369"/>
      <c r="CW192" s="369"/>
      <c r="CX192" s="369"/>
      <c r="CY192" s="325"/>
      <c r="CZ192" s="325"/>
      <c r="DA192" s="325"/>
      <c r="DB192" s="325"/>
      <c r="DC192" s="325"/>
      <c r="DD192" s="325"/>
      <c r="DE192" s="325"/>
      <c r="DF192" s="325"/>
      <c r="DG192" s="325"/>
      <c r="DH192" s="325"/>
      <c r="DI192" s="325"/>
    </row>
    <row r="193" spans="2:113" ht="18" customHeight="1" x14ac:dyDescent="0.2">
      <c r="I193" s="56"/>
      <c r="J193" s="31"/>
      <c r="K193" s="70"/>
      <c r="L193" s="70"/>
      <c r="M193" s="71"/>
      <c r="N193" s="71"/>
      <c r="O193" s="71"/>
      <c r="W193" s="467"/>
      <c r="X193" s="468"/>
      <c r="Y193" s="468"/>
      <c r="Z193" s="468"/>
      <c r="AA193" s="468"/>
      <c r="AB193" s="468"/>
      <c r="AC193" s="468"/>
      <c r="AD193" s="468"/>
      <c r="AE193" s="468"/>
      <c r="AF193" s="468"/>
      <c r="AG193" s="468"/>
      <c r="AH193" s="468"/>
      <c r="AI193" s="469"/>
      <c r="AJ193" s="469"/>
      <c r="AK193" s="469"/>
      <c r="AL193" s="469"/>
      <c r="AM193" s="469"/>
      <c r="AN193" s="470"/>
      <c r="BP193" s="369"/>
      <c r="BQ193" s="285"/>
      <c r="BR193" s="286"/>
      <c r="BS193" s="286"/>
      <c r="BT193" s="369"/>
      <c r="BU193" s="369"/>
      <c r="BV193" s="369"/>
      <c r="BW193" s="369"/>
      <c r="BX193" s="369"/>
      <c r="BY193" s="369"/>
      <c r="BZ193" s="369"/>
      <c r="CA193" s="369"/>
      <c r="CB193" s="369"/>
      <c r="CC193" s="369"/>
      <c r="CD193" s="369"/>
      <c r="CE193" s="369"/>
      <c r="CF193" s="369"/>
      <c r="CG193" s="369"/>
      <c r="CH193" s="369"/>
      <c r="CI193" s="325"/>
      <c r="CJ193" s="369"/>
      <c r="CK193" s="369"/>
      <c r="CL193" s="369"/>
      <c r="CM193" s="369"/>
      <c r="CN193" s="369"/>
      <c r="CO193" s="369"/>
      <c r="CP193" s="369"/>
      <c r="CQ193" s="369"/>
      <c r="CR193" s="369"/>
      <c r="CS193" s="369"/>
      <c r="CT193" s="369"/>
      <c r="CU193" s="369"/>
      <c r="CV193" s="369"/>
      <c r="CW193" s="369"/>
      <c r="CX193" s="369"/>
      <c r="CY193" s="325"/>
      <c r="CZ193" s="325"/>
      <c r="DA193" s="325"/>
      <c r="DB193" s="325"/>
      <c r="DC193" s="325"/>
      <c r="DD193" s="325"/>
      <c r="DE193" s="325"/>
      <c r="DF193" s="325"/>
      <c r="DG193" s="325"/>
      <c r="DH193" s="325"/>
      <c r="DI193" s="325"/>
    </row>
    <row r="194" spans="2:113" ht="18" customHeight="1" x14ac:dyDescent="0.2">
      <c r="I194" s="56"/>
      <c r="J194" s="31"/>
      <c r="K194" s="70"/>
      <c r="L194" s="70"/>
      <c r="M194" s="71"/>
      <c r="N194" s="71"/>
      <c r="O194" s="71"/>
      <c r="W194" s="471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3"/>
      <c r="BP194" s="369"/>
      <c r="BQ194" s="285"/>
      <c r="BR194" s="286"/>
      <c r="BS194" s="286"/>
      <c r="BT194" s="369"/>
      <c r="BU194" s="369"/>
      <c r="BV194" s="369"/>
      <c r="BW194" s="369"/>
      <c r="BX194" s="369"/>
      <c r="BY194" s="369"/>
      <c r="BZ194" s="369"/>
      <c r="CA194" s="369"/>
      <c r="CB194" s="369"/>
      <c r="CC194" s="369"/>
      <c r="CD194" s="369"/>
      <c r="CE194" s="369"/>
      <c r="CF194" s="369"/>
      <c r="CG194" s="369"/>
      <c r="CH194" s="369"/>
      <c r="CI194" s="325"/>
      <c r="CJ194" s="369"/>
      <c r="CK194" s="369"/>
      <c r="CL194" s="369"/>
      <c r="CM194" s="369"/>
      <c r="CN194" s="369"/>
      <c r="CO194" s="369"/>
      <c r="CP194" s="369"/>
      <c r="CQ194" s="369"/>
      <c r="CR194" s="369"/>
      <c r="CS194" s="369"/>
      <c r="CT194" s="369"/>
      <c r="CU194" s="369"/>
      <c r="CV194" s="369"/>
      <c r="CW194" s="369"/>
      <c r="CX194" s="369"/>
      <c r="CY194" s="325"/>
      <c r="CZ194" s="325"/>
      <c r="DA194" s="325"/>
      <c r="DB194" s="325"/>
      <c r="DC194" s="325"/>
      <c r="DD194" s="325"/>
      <c r="DE194" s="325"/>
      <c r="DF194" s="325"/>
      <c r="DG194" s="325"/>
      <c r="DH194" s="325"/>
      <c r="DI194" s="325"/>
    </row>
    <row r="195" spans="2:113" ht="18" customHeight="1" x14ac:dyDescent="0.2">
      <c r="I195" s="56"/>
      <c r="J195" s="31"/>
      <c r="K195" s="70"/>
      <c r="L195" s="70"/>
      <c r="M195" s="71"/>
      <c r="N195" s="71"/>
      <c r="O195" s="71"/>
      <c r="W195" s="471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3"/>
      <c r="BP195" s="369"/>
      <c r="BQ195" s="285"/>
      <c r="BR195" s="286"/>
      <c r="BS195" s="286"/>
      <c r="BT195" s="369"/>
      <c r="BU195" s="369"/>
      <c r="BV195" s="369"/>
      <c r="BW195" s="369"/>
      <c r="BX195" s="369"/>
      <c r="BY195" s="369"/>
      <c r="BZ195" s="369"/>
      <c r="CA195" s="369"/>
      <c r="CB195" s="369"/>
      <c r="CC195" s="369"/>
      <c r="CD195" s="369"/>
      <c r="CE195" s="369"/>
      <c r="CF195" s="369"/>
      <c r="CG195" s="369"/>
      <c r="CH195" s="369"/>
      <c r="CI195" s="325"/>
      <c r="CJ195" s="369"/>
      <c r="CK195" s="369"/>
      <c r="CL195" s="369"/>
      <c r="CM195" s="369"/>
      <c r="CN195" s="369"/>
      <c r="CO195" s="369"/>
      <c r="CP195" s="369"/>
      <c r="CQ195" s="369"/>
      <c r="CR195" s="369"/>
      <c r="CS195" s="369"/>
      <c r="CT195" s="369"/>
      <c r="CU195" s="369"/>
      <c r="CV195" s="369"/>
      <c r="CW195" s="369"/>
      <c r="CX195" s="369"/>
      <c r="CY195" s="325"/>
      <c r="CZ195" s="325"/>
      <c r="DA195" s="325"/>
      <c r="DB195" s="325"/>
      <c r="DC195" s="325"/>
      <c r="DD195" s="325"/>
      <c r="DE195" s="325"/>
      <c r="DF195" s="325"/>
      <c r="DG195" s="325"/>
      <c r="DH195" s="325"/>
      <c r="DI195" s="325"/>
    </row>
    <row r="196" spans="2:113" ht="18" customHeight="1" x14ac:dyDescent="0.2">
      <c r="I196" s="56"/>
      <c r="J196" s="31"/>
      <c r="K196" s="70"/>
      <c r="L196" s="70"/>
      <c r="M196" s="71"/>
      <c r="N196" s="71"/>
      <c r="O196" s="71"/>
      <c r="W196" s="471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3"/>
      <c r="BP196" s="369"/>
      <c r="BQ196" s="285"/>
      <c r="BR196" s="286"/>
      <c r="BS196" s="286"/>
      <c r="BT196" s="369"/>
      <c r="BU196" s="369"/>
      <c r="BV196" s="369"/>
      <c r="BW196" s="369"/>
      <c r="BX196" s="369"/>
      <c r="BY196" s="369"/>
      <c r="BZ196" s="369"/>
      <c r="CA196" s="369"/>
      <c r="CB196" s="369"/>
      <c r="CC196" s="369"/>
      <c r="CD196" s="369"/>
      <c r="CE196" s="369"/>
      <c r="CF196" s="369"/>
      <c r="CG196" s="369"/>
      <c r="CH196" s="369"/>
      <c r="CI196" s="325"/>
      <c r="CJ196" s="369"/>
      <c r="CK196" s="369"/>
      <c r="CL196" s="369"/>
      <c r="CM196" s="369"/>
      <c r="CN196" s="369"/>
      <c r="CO196" s="369"/>
      <c r="CP196" s="369"/>
      <c r="CQ196" s="369"/>
      <c r="CR196" s="369"/>
      <c r="CS196" s="369"/>
      <c r="CT196" s="369"/>
      <c r="CU196" s="369"/>
      <c r="CV196" s="369"/>
      <c r="CW196" s="369"/>
      <c r="CX196" s="369"/>
      <c r="CY196" s="325"/>
      <c r="CZ196" s="325"/>
      <c r="DA196" s="325"/>
      <c r="DB196" s="325"/>
      <c r="DC196" s="325"/>
      <c r="DD196" s="325"/>
      <c r="DE196" s="325"/>
      <c r="DF196" s="325"/>
      <c r="DG196" s="325"/>
      <c r="DH196" s="325"/>
      <c r="DI196" s="325"/>
    </row>
    <row r="197" spans="2:113" ht="18" customHeight="1" x14ac:dyDescent="0.2">
      <c r="I197" s="56"/>
      <c r="J197" s="31"/>
      <c r="K197" s="70"/>
      <c r="L197" s="70"/>
      <c r="M197" s="71"/>
      <c r="N197" s="71"/>
      <c r="O197" s="71"/>
      <c r="W197" s="428"/>
      <c r="X197" s="376"/>
      <c r="Y197" s="376"/>
      <c r="Z197" s="57"/>
      <c r="AA197" s="57"/>
      <c r="AB197" s="57"/>
      <c r="AC197" s="108"/>
      <c r="AD197" s="374"/>
      <c r="AE197" s="428"/>
      <c r="AF197" s="376"/>
      <c r="AG197" s="376"/>
      <c r="AH197" s="57"/>
      <c r="AI197" s="57"/>
      <c r="AJ197" s="57"/>
      <c r="BP197" s="369"/>
      <c r="BQ197" s="285"/>
      <c r="BR197" s="286"/>
      <c r="BS197" s="286"/>
      <c r="BT197" s="369"/>
      <c r="BU197" s="369"/>
      <c r="BV197" s="369"/>
      <c r="BW197" s="369"/>
      <c r="BX197" s="369"/>
      <c r="BY197" s="369"/>
      <c r="BZ197" s="369"/>
      <c r="CA197" s="369"/>
      <c r="CB197" s="369"/>
      <c r="CC197" s="369"/>
      <c r="CD197" s="369"/>
      <c r="CE197" s="369"/>
      <c r="CF197" s="369"/>
      <c r="CG197" s="369"/>
      <c r="CH197" s="369"/>
      <c r="CI197" s="325"/>
      <c r="CJ197" s="369"/>
      <c r="CK197" s="369"/>
      <c r="CL197" s="369"/>
      <c r="CM197" s="369"/>
      <c r="CN197" s="369"/>
      <c r="CO197" s="369"/>
      <c r="CP197" s="369"/>
      <c r="CQ197" s="369"/>
      <c r="CR197" s="369"/>
      <c r="CS197" s="369"/>
      <c r="CT197" s="369"/>
      <c r="CU197" s="369"/>
      <c r="CV197" s="369"/>
      <c r="CW197" s="369"/>
      <c r="CX197" s="369"/>
      <c r="CY197" s="325"/>
      <c r="CZ197" s="325"/>
      <c r="DA197" s="325"/>
      <c r="DB197" s="325"/>
      <c r="DC197" s="325"/>
      <c r="DD197" s="325"/>
      <c r="DE197" s="325"/>
      <c r="DF197" s="325"/>
      <c r="DG197" s="325"/>
      <c r="DH197" s="325"/>
      <c r="DI197" s="325"/>
    </row>
    <row r="198" spans="2:113" ht="18" customHeight="1" x14ac:dyDescent="0.2">
      <c r="B198" s="440" t="s">
        <v>469</v>
      </c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1" t="str">
        <f>P80</f>
        <v>mai 2018</v>
      </c>
      <c r="BP198" s="369"/>
      <c r="BQ198" s="285"/>
      <c r="BR198" s="286"/>
      <c r="BS198" s="286"/>
      <c r="BT198" s="369"/>
      <c r="BU198" s="369"/>
      <c r="BV198" s="369"/>
      <c r="BW198" s="369"/>
      <c r="BX198" s="369"/>
      <c r="BY198" s="369"/>
      <c r="BZ198" s="369"/>
      <c r="CA198" s="369"/>
      <c r="CB198" s="369"/>
      <c r="CC198" s="369"/>
      <c r="CD198" s="369"/>
      <c r="CE198" s="369"/>
      <c r="CF198" s="369"/>
      <c r="CG198" s="369"/>
      <c r="CH198" s="369"/>
      <c r="CI198" s="325"/>
      <c r="CJ198" s="369"/>
      <c r="CK198" s="369"/>
      <c r="CL198" s="369"/>
      <c r="CM198" s="369"/>
      <c r="CN198" s="369"/>
      <c r="CO198" s="369"/>
      <c r="CP198" s="369"/>
      <c r="CQ198" s="369"/>
      <c r="CR198" s="369"/>
      <c r="CS198" s="369"/>
      <c r="CT198" s="369"/>
      <c r="CU198" s="369"/>
      <c r="CV198" s="369"/>
      <c r="CW198" s="369"/>
      <c r="CX198" s="369"/>
      <c r="CY198" s="325"/>
      <c r="CZ198" s="325"/>
      <c r="DA198" s="325"/>
      <c r="DB198" s="325"/>
      <c r="DC198" s="325"/>
      <c r="DD198" s="325"/>
      <c r="DE198" s="325"/>
      <c r="DF198" s="325"/>
      <c r="DG198" s="325"/>
      <c r="DH198" s="325"/>
      <c r="DI198" s="325"/>
    </row>
    <row r="199" spans="2:113" ht="18.75" x14ac:dyDescent="0.3">
      <c r="C199" s="176" t="s">
        <v>547</v>
      </c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BP199" s="369"/>
      <c r="BQ199" s="372"/>
      <c r="BR199" s="372"/>
      <c r="BS199" s="372"/>
      <c r="BT199" s="369"/>
      <c r="BU199" s="369"/>
      <c r="BV199" s="369"/>
      <c r="BW199" s="369"/>
      <c r="BX199" s="369"/>
      <c r="BY199" s="369"/>
      <c r="BZ199" s="369"/>
      <c r="CA199" s="369"/>
      <c r="CB199" s="369"/>
      <c r="CC199" s="369"/>
      <c r="CD199" s="369"/>
      <c r="CE199" s="369"/>
      <c r="CF199" s="369"/>
      <c r="CG199" s="369"/>
      <c r="CH199" s="369"/>
      <c r="CI199" s="325"/>
      <c r="CJ199" s="369"/>
      <c r="CK199" s="369"/>
      <c r="CL199" s="369"/>
      <c r="CM199" s="369"/>
      <c r="CN199" s="369"/>
      <c r="CO199" s="369"/>
      <c r="CP199" s="369"/>
      <c r="CQ199" s="369"/>
      <c r="CR199" s="369"/>
      <c r="CS199" s="369"/>
      <c r="CT199" s="369"/>
      <c r="CU199" s="369"/>
      <c r="CV199" s="369"/>
      <c r="CW199" s="369"/>
      <c r="CX199" s="369"/>
      <c r="CY199" s="325"/>
      <c r="CZ199" s="325"/>
      <c r="DA199" s="325"/>
      <c r="DB199" s="325"/>
      <c r="DC199" s="325"/>
      <c r="DD199" s="325"/>
      <c r="DE199" s="325"/>
      <c r="DF199" s="325"/>
      <c r="DG199" s="325"/>
      <c r="DH199" s="325"/>
      <c r="DI199" s="325"/>
    </row>
    <row r="200" spans="2:113" ht="30.75" customHeight="1" x14ac:dyDescent="0.25">
      <c r="C200" s="179" t="s">
        <v>548</v>
      </c>
      <c r="D200" s="179"/>
      <c r="E200" s="179"/>
      <c r="F200" s="179"/>
      <c r="G200" s="179"/>
      <c r="H200" s="179"/>
      <c r="I200" s="474" t="str">
        <f>VLOOKUP(GAB_EN!$V$6,[1]Parametres!$G$2:$M$55,3,0)</f>
        <v>Gabon</v>
      </c>
      <c r="J200" s="474"/>
      <c r="K200" s="179" t="s">
        <v>549</v>
      </c>
      <c r="L200" s="179"/>
      <c r="M200" s="179"/>
      <c r="N200" s="179"/>
      <c r="O200" s="179"/>
      <c r="P200" s="179"/>
      <c r="BP200" s="369"/>
      <c r="BQ200" s="372"/>
      <c r="BR200" s="372"/>
      <c r="BS200" s="372"/>
      <c r="BT200" s="369"/>
      <c r="BU200" s="369"/>
      <c r="BV200" s="369"/>
      <c r="BW200" s="369"/>
      <c r="BX200" s="369"/>
      <c r="BY200" s="369"/>
      <c r="BZ200" s="369"/>
      <c r="CA200" s="369"/>
      <c r="CB200" s="369"/>
      <c r="CC200" s="369"/>
      <c r="CD200" s="369"/>
      <c r="CE200" s="369"/>
      <c r="CF200" s="369"/>
      <c r="CG200" s="369"/>
      <c r="CH200" s="369"/>
      <c r="CI200" s="325"/>
      <c r="CJ200" s="369"/>
      <c r="CK200" s="369"/>
      <c r="CL200" s="369"/>
      <c r="CM200" s="369"/>
      <c r="CN200" s="369"/>
      <c r="CO200" s="369"/>
      <c r="CP200" s="369"/>
      <c r="CQ200" s="369"/>
      <c r="CR200" s="369"/>
      <c r="CS200" s="369"/>
      <c r="CT200" s="369"/>
      <c r="CU200" s="369"/>
      <c r="CV200" s="369"/>
      <c r="CW200" s="369"/>
      <c r="CX200" s="369"/>
      <c r="CY200" s="325"/>
      <c r="CZ200" s="325"/>
      <c r="DA200" s="325"/>
      <c r="DB200" s="325"/>
      <c r="DC200" s="325"/>
      <c r="DD200" s="325"/>
      <c r="DE200" s="325"/>
      <c r="DF200" s="325"/>
      <c r="DG200" s="325"/>
      <c r="DH200" s="325"/>
      <c r="DI200" s="325"/>
    </row>
    <row r="201" spans="2:113" ht="17.25" x14ac:dyDescent="0.2">
      <c r="C201" s="47"/>
      <c r="D201" s="48"/>
      <c r="E201" s="49"/>
      <c r="F201" s="475" t="s">
        <v>550</v>
      </c>
      <c r="G201" s="475" t="s">
        <v>551</v>
      </c>
      <c r="H201" s="475" t="s">
        <v>552</v>
      </c>
      <c r="K201" s="47"/>
      <c r="L201" s="48"/>
      <c r="M201" s="49"/>
      <c r="N201" s="475" t="s">
        <v>550</v>
      </c>
      <c r="O201" s="475" t="s">
        <v>551</v>
      </c>
      <c r="P201" s="475" t="s">
        <v>552</v>
      </c>
      <c r="BP201" s="369"/>
      <c r="BQ201" s="372"/>
      <c r="BR201" s="372"/>
      <c r="BS201" s="372"/>
      <c r="BT201" s="369"/>
      <c r="BU201" s="369"/>
      <c r="BV201" s="369"/>
      <c r="BW201" s="369"/>
      <c r="BX201" s="369"/>
      <c r="BY201" s="369"/>
      <c r="BZ201" s="369"/>
      <c r="CA201" s="369"/>
      <c r="CB201" s="369"/>
      <c r="CC201" s="369"/>
      <c r="CD201" s="369"/>
      <c r="CE201" s="369"/>
      <c r="CF201" s="369"/>
      <c r="CG201" s="369"/>
      <c r="CH201" s="369"/>
      <c r="CI201" s="325"/>
      <c r="CJ201" s="369"/>
      <c r="CK201" s="369"/>
      <c r="CL201" s="369"/>
      <c r="CM201" s="369"/>
      <c r="CN201" s="369"/>
      <c r="CO201" s="369"/>
      <c r="CP201" s="369"/>
      <c r="CQ201" s="369"/>
      <c r="CR201" s="369"/>
      <c r="CS201" s="369"/>
      <c r="CT201" s="369"/>
      <c r="CU201" s="369"/>
      <c r="CV201" s="369"/>
      <c r="CW201" s="369"/>
      <c r="CX201" s="369"/>
      <c r="CY201" s="325"/>
      <c r="CZ201" s="325"/>
      <c r="DA201" s="325"/>
      <c r="DB201" s="325"/>
      <c r="DC201" s="325"/>
      <c r="DD201" s="325"/>
      <c r="DE201" s="325"/>
      <c r="DF201" s="325"/>
      <c r="DG201" s="325"/>
      <c r="DH201" s="325"/>
      <c r="DI201" s="325"/>
    </row>
    <row r="202" spans="2:113" ht="24" customHeight="1" x14ac:dyDescent="0.2">
      <c r="C202" s="195" t="s">
        <v>553</v>
      </c>
      <c r="D202" s="196"/>
      <c r="E202" s="196"/>
      <c r="F202" s="196"/>
      <c r="G202" s="196"/>
      <c r="H202" s="197"/>
      <c r="K202" s="195" t="s">
        <v>554</v>
      </c>
      <c r="L202" s="196"/>
      <c r="M202" s="196"/>
      <c r="N202" s="196"/>
      <c r="O202" s="196"/>
      <c r="P202" s="197"/>
      <c r="BP202" s="369"/>
      <c r="BQ202" s="372"/>
      <c r="BR202" s="372"/>
      <c r="BS202" s="372"/>
      <c r="BT202" s="369"/>
      <c r="BU202" s="369"/>
      <c r="BV202" s="369"/>
      <c r="BW202" s="369"/>
      <c r="BX202" s="369"/>
      <c r="BY202" s="369"/>
      <c r="BZ202" s="369"/>
      <c r="CA202" s="369"/>
      <c r="CB202" s="369"/>
      <c r="CC202" s="369"/>
      <c r="CD202" s="369"/>
      <c r="CE202" s="369"/>
      <c r="CF202" s="369"/>
      <c r="CG202" s="369"/>
      <c r="CH202" s="369"/>
      <c r="CI202" s="325"/>
      <c r="CJ202" s="369"/>
      <c r="CK202" s="369"/>
      <c r="CL202" s="369"/>
      <c r="CM202" s="369"/>
      <c r="CN202" s="369"/>
      <c r="CO202" s="369"/>
      <c r="CP202" s="369"/>
      <c r="CQ202" s="369"/>
      <c r="CR202" s="369"/>
      <c r="CS202" s="369"/>
      <c r="CT202" s="369"/>
      <c r="CU202" s="369"/>
      <c r="CV202" s="369"/>
      <c r="CW202" s="369"/>
      <c r="CX202" s="369"/>
      <c r="CY202" s="325"/>
      <c r="CZ202" s="325"/>
      <c r="DA202" s="325"/>
      <c r="DB202" s="325"/>
      <c r="DC202" s="325"/>
      <c r="DD202" s="325"/>
      <c r="DE202" s="325"/>
      <c r="DF202" s="325"/>
      <c r="DG202" s="325"/>
      <c r="DH202" s="325"/>
      <c r="DI202" s="325"/>
    </row>
    <row r="203" spans="2:113" ht="22.5" customHeight="1" x14ac:dyDescent="0.3">
      <c r="C203" s="216" t="s">
        <v>555</v>
      </c>
      <c r="D203" s="217"/>
      <c r="E203" s="218"/>
      <c r="F203" s="476" t="str">
        <f>GAB_EN!F204</f>
        <v>...</v>
      </c>
      <c r="G203" s="476" t="str">
        <f>GAB_EN!G204</f>
        <v>...</v>
      </c>
      <c r="H203" s="476" t="str">
        <f>GAB_EN!H204</f>
        <v>...</v>
      </c>
      <c r="K203" s="216" t="s">
        <v>556</v>
      </c>
      <c r="L203" s="217"/>
      <c r="M203" s="218"/>
      <c r="N203" s="477">
        <f>GAB_EN!N204</f>
        <v>272.85000000000002</v>
      </c>
      <c r="O203" s="477">
        <f>GAB_EN!O204</f>
        <v>396.63</v>
      </c>
      <c r="P203" s="478" t="str">
        <f>GAB_EN!P204</f>
        <v>...</v>
      </c>
      <c r="Q203" s="17"/>
      <c r="R203" s="17"/>
      <c r="S203" s="17"/>
      <c r="T203" s="17"/>
      <c r="U203" s="17"/>
      <c r="V203" s="386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BP203" s="369"/>
      <c r="BQ203" s="372"/>
      <c r="BR203" s="372"/>
      <c r="BS203" s="372"/>
      <c r="BT203" s="369"/>
      <c r="BU203" s="369"/>
      <c r="BV203" s="369"/>
      <c r="BW203" s="369"/>
      <c r="BX203" s="369"/>
      <c r="BY203" s="369"/>
      <c r="BZ203" s="369"/>
      <c r="CA203" s="369"/>
      <c r="CB203" s="369"/>
      <c r="CC203" s="369"/>
      <c r="CD203" s="369"/>
      <c r="CE203" s="369"/>
      <c r="CF203" s="369"/>
      <c r="CG203" s="369"/>
      <c r="CH203" s="369"/>
      <c r="CI203" s="325"/>
      <c r="CJ203" s="369"/>
      <c r="CK203" s="369"/>
      <c r="CL203" s="369"/>
      <c r="CM203" s="369"/>
      <c r="CN203" s="369"/>
      <c r="CO203" s="369"/>
      <c r="CP203" s="369"/>
      <c r="CQ203" s="369"/>
      <c r="CR203" s="369"/>
      <c r="CS203" s="369"/>
      <c r="CT203" s="369"/>
      <c r="CU203" s="369"/>
      <c r="CV203" s="369"/>
      <c r="CW203" s="369"/>
      <c r="CX203" s="369"/>
      <c r="CY203" s="325"/>
      <c r="CZ203" s="325"/>
      <c r="DA203" s="325"/>
      <c r="DB203" s="325"/>
      <c r="DC203" s="325"/>
      <c r="DD203" s="325"/>
      <c r="DE203" s="325"/>
      <c r="DF203" s="325"/>
      <c r="DG203" s="325"/>
      <c r="DH203" s="325"/>
      <c r="DI203" s="325"/>
    </row>
    <row r="204" spans="2:113" ht="32.25" customHeight="1" x14ac:dyDescent="0.2">
      <c r="C204" s="216" t="s">
        <v>557</v>
      </c>
      <c r="D204" s="217"/>
      <c r="E204" s="218"/>
      <c r="F204" s="479" t="str">
        <f>GAB_EN!F205</f>
        <v>...</v>
      </c>
      <c r="G204" s="479" t="str">
        <f>GAB_EN!G205</f>
        <v>...</v>
      </c>
      <c r="H204" s="479" t="str">
        <f>GAB_EN!H205</f>
        <v>...</v>
      </c>
      <c r="K204" s="216" t="s">
        <v>558</v>
      </c>
      <c r="L204" s="217"/>
      <c r="M204" s="218"/>
      <c r="N204" s="480">
        <f>GAB_EN!N205</f>
        <v>4.8600000000000003</v>
      </c>
      <c r="O204" s="480">
        <f>GAB_EN!O205</f>
        <v>5.92</v>
      </c>
      <c r="P204" s="481" t="str">
        <f>GAB_EN!P205</f>
        <v>...</v>
      </c>
      <c r="BP204" s="369"/>
      <c r="BQ204" s="372"/>
      <c r="BR204" s="372"/>
      <c r="BS204" s="372"/>
      <c r="BT204" s="369"/>
      <c r="BU204" s="369"/>
      <c r="BV204" s="369"/>
      <c r="BW204" s="369"/>
      <c r="BX204" s="369"/>
      <c r="BY204" s="369"/>
      <c r="BZ204" s="369"/>
      <c r="CA204" s="369"/>
      <c r="CB204" s="369"/>
      <c r="CC204" s="369"/>
      <c r="CD204" s="369"/>
      <c r="CE204" s="369"/>
      <c r="CF204" s="369"/>
      <c r="CG204" s="369"/>
      <c r="CH204" s="369"/>
      <c r="CI204" s="325"/>
      <c r="CJ204" s="369"/>
      <c r="CK204" s="369"/>
      <c r="CL204" s="369"/>
      <c r="CM204" s="369"/>
      <c r="CN204" s="369"/>
      <c r="CO204" s="369"/>
      <c r="CP204" s="369"/>
      <c r="CQ204" s="369"/>
      <c r="CR204" s="369"/>
      <c r="CS204" s="369"/>
      <c r="CT204" s="369"/>
      <c r="CU204" s="369"/>
      <c r="CV204" s="369"/>
      <c r="CW204" s="369"/>
      <c r="CX204" s="369"/>
      <c r="CY204" s="325"/>
      <c r="CZ204" s="325"/>
      <c r="DA204" s="325"/>
      <c r="DB204" s="325"/>
      <c r="DC204" s="325"/>
      <c r="DD204" s="325"/>
      <c r="DE204" s="325"/>
      <c r="DF204" s="325"/>
      <c r="DG204" s="325"/>
      <c r="DH204" s="325"/>
      <c r="DI204" s="325"/>
    </row>
    <row r="205" spans="2:113" ht="30" customHeight="1" x14ac:dyDescent="0.2">
      <c r="C205" s="216" t="s">
        <v>559</v>
      </c>
      <c r="D205" s="217"/>
      <c r="E205" s="218"/>
      <c r="F205" s="479" t="str">
        <f>GAB_EN!F206</f>
        <v>...</v>
      </c>
      <c r="G205" s="479" t="str">
        <f>GAB_EN!G206</f>
        <v>...</v>
      </c>
      <c r="H205" s="479" t="str">
        <f>GAB_EN!H206</f>
        <v>...</v>
      </c>
      <c r="K205" s="216" t="s">
        <v>560</v>
      </c>
      <c r="L205" s="217"/>
      <c r="M205" s="218"/>
      <c r="N205" s="482">
        <f>GAB_EN!N206</f>
        <v>50.23</v>
      </c>
      <c r="O205" s="482">
        <f>GAB_EN!O206</f>
        <v>67.900000000000006</v>
      </c>
      <c r="P205" s="483" t="str">
        <f>GAB_EN!P206</f>
        <v>...</v>
      </c>
      <c r="Q205" s="484"/>
      <c r="R205" s="484"/>
      <c r="S205" s="484"/>
      <c r="T205" s="484"/>
      <c r="U205" s="484"/>
      <c r="V205" s="485"/>
      <c r="W205" s="191"/>
      <c r="X205" s="191"/>
      <c r="Y205" s="191"/>
      <c r="Z205" s="191"/>
      <c r="AA205" s="191"/>
      <c r="AB205" s="191"/>
      <c r="AC205" s="191"/>
      <c r="AD205" s="191"/>
      <c r="AE205" s="191"/>
      <c r="AF205" s="191"/>
      <c r="AG205" s="191"/>
      <c r="AH205" s="191"/>
      <c r="AI205" s="191"/>
      <c r="AJ205" s="191"/>
      <c r="AK205" s="191"/>
      <c r="AL205" s="191"/>
      <c r="AM205" s="191"/>
      <c r="AN205" s="191"/>
      <c r="AO205" s="191"/>
      <c r="AP205" s="191"/>
      <c r="AQ205" s="191"/>
      <c r="AR205" s="191"/>
      <c r="AS205" s="191"/>
      <c r="AT205" s="191"/>
      <c r="AU205" s="191"/>
      <c r="AV205" s="191"/>
      <c r="AW205" s="191"/>
      <c r="BP205" s="369"/>
      <c r="BQ205" s="372"/>
      <c r="BR205" s="372"/>
      <c r="BS205" s="372"/>
      <c r="BT205" s="369"/>
      <c r="BU205" s="369"/>
      <c r="BV205" s="369"/>
      <c r="BW205" s="369"/>
      <c r="BX205" s="369"/>
      <c r="BY205" s="369"/>
      <c r="BZ205" s="369"/>
      <c r="CA205" s="369"/>
      <c r="CB205" s="369"/>
      <c r="CC205" s="369"/>
      <c r="CD205" s="369"/>
      <c r="CE205" s="369"/>
      <c r="CF205" s="369"/>
      <c r="CG205" s="369"/>
      <c r="CH205" s="369"/>
      <c r="CI205" s="325"/>
      <c r="CJ205" s="369"/>
      <c r="CK205" s="369"/>
      <c r="CL205" s="369"/>
      <c r="CM205" s="369"/>
      <c r="CN205" s="369"/>
      <c r="CO205" s="369"/>
      <c r="CP205" s="369"/>
      <c r="CQ205" s="369"/>
      <c r="CR205" s="369"/>
      <c r="CS205" s="369"/>
      <c r="CT205" s="369"/>
      <c r="CU205" s="369"/>
      <c r="CV205" s="369"/>
      <c r="CW205" s="369"/>
      <c r="CX205" s="369"/>
      <c r="CY205" s="325"/>
      <c r="CZ205" s="325"/>
      <c r="DA205" s="325"/>
      <c r="DB205" s="325"/>
      <c r="DC205" s="325"/>
      <c r="DD205" s="325"/>
      <c r="DE205" s="325"/>
      <c r="DF205" s="325"/>
      <c r="DG205" s="325"/>
      <c r="DH205" s="325"/>
      <c r="DI205" s="325"/>
    </row>
    <row r="206" spans="2:113" ht="24.95" customHeight="1" x14ac:dyDescent="0.2">
      <c r="C206" s="216" t="s">
        <v>561</v>
      </c>
      <c r="D206" s="217"/>
      <c r="E206" s="218"/>
      <c r="F206" s="486" t="str">
        <f>GAB_EN!F207</f>
        <v>...</v>
      </c>
      <c r="G206" s="486" t="str">
        <f>GAB_EN!G207</f>
        <v>...</v>
      </c>
      <c r="H206" s="486" t="str">
        <f>GAB_EN!H207</f>
        <v>...</v>
      </c>
      <c r="K206" s="195" t="s">
        <v>562</v>
      </c>
      <c r="L206" s="196"/>
      <c r="M206" s="196"/>
      <c r="N206" s="196"/>
      <c r="O206" s="196"/>
      <c r="P206" s="197"/>
      <c r="Q206" s="487"/>
      <c r="R206" s="487"/>
      <c r="S206" s="487"/>
      <c r="T206" s="487"/>
      <c r="U206" s="487"/>
      <c r="V206" s="488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BP206" s="369"/>
      <c r="BQ206" s="372"/>
      <c r="BR206" s="372"/>
      <c r="BS206" s="372"/>
      <c r="BT206" s="369"/>
      <c r="BU206" s="369"/>
      <c r="BV206" s="369"/>
      <c r="BW206" s="369"/>
      <c r="BX206" s="369"/>
      <c r="BY206" s="369"/>
      <c r="BZ206" s="369"/>
      <c r="CA206" s="369"/>
      <c r="CB206" s="369"/>
      <c r="CC206" s="369"/>
      <c r="CD206" s="369"/>
      <c r="CE206" s="369"/>
      <c r="CF206" s="369"/>
      <c r="CG206" s="369"/>
      <c r="CH206" s="369"/>
      <c r="CI206" s="325"/>
      <c r="CJ206" s="369"/>
      <c r="CK206" s="369"/>
      <c r="CL206" s="369"/>
      <c r="CM206" s="369"/>
      <c r="CN206" s="369"/>
      <c r="CO206" s="369"/>
      <c r="CP206" s="369"/>
      <c r="CQ206" s="369"/>
      <c r="CR206" s="369"/>
      <c r="CS206" s="369"/>
      <c r="CT206" s="369"/>
      <c r="CU206" s="369"/>
      <c r="CV206" s="369"/>
      <c r="CW206" s="369"/>
      <c r="CX206" s="369"/>
      <c r="CY206" s="325"/>
      <c r="CZ206" s="325"/>
      <c r="DA206" s="325"/>
      <c r="DB206" s="325"/>
      <c r="DC206" s="325"/>
      <c r="DD206" s="325"/>
      <c r="DE206" s="325"/>
      <c r="DF206" s="325"/>
      <c r="DG206" s="325"/>
      <c r="DH206" s="325"/>
      <c r="DI206" s="325"/>
    </row>
    <row r="207" spans="2:113" ht="24.95" customHeight="1" x14ac:dyDescent="0.2">
      <c r="C207" s="489"/>
      <c r="D207" s="490"/>
      <c r="E207" s="491"/>
      <c r="F207" s="492"/>
      <c r="G207" s="492"/>
      <c r="H207" s="492"/>
      <c r="K207" s="216" t="s">
        <v>563</v>
      </c>
      <c r="L207" s="217"/>
      <c r="M207" s="218"/>
      <c r="N207" s="477" t="str">
        <f>GAB_EN!N208</f>
        <v>...</v>
      </c>
      <c r="O207" s="477" t="str">
        <f>GAB_EN!O208</f>
        <v>...</v>
      </c>
      <c r="P207" s="478" t="str">
        <f>GAB_EN!P208</f>
        <v>...</v>
      </c>
      <c r="Q207" s="71"/>
      <c r="R207" s="71"/>
      <c r="S207" s="71"/>
      <c r="T207" s="71"/>
      <c r="U207" s="71"/>
      <c r="V207" s="493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BP207" s="369"/>
      <c r="BQ207" s="372"/>
      <c r="BR207" s="372"/>
      <c r="BS207" s="372"/>
      <c r="BT207" s="369"/>
      <c r="BU207" s="369"/>
      <c r="BV207" s="369"/>
      <c r="BW207" s="369"/>
      <c r="BX207" s="369"/>
      <c r="BY207" s="369"/>
      <c r="BZ207" s="369"/>
      <c r="CA207" s="369"/>
      <c r="CB207" s="369"/>
      <c r="CC207" s="369"/>
      <c r="CD207" s="369"/>
      <c r="CE207" s="369"/>
      <c r="CF207" s="369"/>
      <c r="CG207" s="369"/>
      <c r="CH207" s="369"/>
      <c r="CI207" s="325"/>
      <c r="CJ207" s="369"/>
      <c r="CK207" s="369"/>
      <c r="CL207" s="369"/>
      <c r="CM207" s="369"/>
      <c r="CN207" s="369"/>
      <c r="CO207" s="369"/>
      <c r="CP207" s="369"/>
      <c r="CQ207" s="369"/>
      <c r="CR207" s="369"/>
      <c r="CS207" s="369"/>
      <c r="CT207" s="369"/>
      <c r="CU207" s="369"/>
      <c r="CV207" s="369"/>
      <c r="CW207" s="369"/>
      <c r="CX207" s="369"/>
      <c r="CY207" s="325"/>
      <c r="CZ207" s="325"/>
      <c r="DA207" s="325"/>
      <c r="DB207" s="325"/>
      <c r="DC207" s="325"/>
      <c r="DD207" s="325"/>
      <c r="DE207" s="325"/>
      <c r="DF207" s="325"/>
      <c r="DG207" s="325"/>
      <c r="DH207" s="325"/>
      <c r="DI207" s="325"/>
    </row>
    <row r="208" spans="2:113" ht="24.95" customHeight="1" x14ac:dyDescent="0.2">
      <c r="C208" s="195" t="s">
        <v>564</v>
      </c>
      <c r="D208" s="196"/>
      <c r="E208" s="196"/>
      <c r="F208" s="196"/>
      <c r="G208" s="196"/>
      <c r="H208" s="197"/>
      <c r="K208" s="216" t="s">
        <v>565</v>
      </c>
      <c r="L208" s="217"/>
      <c r="M208" s="218"/>
      <c r="N208" s="480">
        <f>GAB_EN!N209</f>
        <v>76.34</v>
      </c>
      <c r="O208" s="480">
        <f>GAB_EN!O209</f>
        <v>501.35</v>
      </c>
      <c r="P208" s="481" t="str">
        <f>GAB_EN!P209</f>
        <v>...</v>
      </c>
      <c r="Q208" s="71"/>
      <c r="R208" s="71"/>
      <c r="S208" s="71"/>
      <c r="T208" s="71"/>
      <c r="U208" s="71"/>
      <c r="V208" s="493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BP208" s="369"/>
      <c r="BQ208" s="372"/>
      <c r="BR208" s="372"/>
      <c r="BS208" s="372"/>
      <c r="BT208" s="369"/>
      <c r="BU208" s="369"/>
      <c r="BV208" s="369"/>
      <c r="BW208" s="369"/>
      <c r="BX208" s="369"/>
      <c r="BY208" s="369"/>
      <c r="BZ208" s="369"/>
      <c r="CA208" s="369"/>
      <c r="CB208" s="369"/>
      <c r="CC208" s="369"/>
      <c r="CD208" s="369"/>
      <c r="CE208" s="369"/>
      <c r="CF208" s="369"/>
      <c r="CG208" s="369"/>
      <c r="CH208" s="369"/>
      <c r="CI208" s="325"/>
      <c r="CJ208" s="369"/>
      <c r="CK208" s="369"/>
      <c r="CL208" s="369"/>
      <c r="CM208" s="369"/>
      <c r="CN208" s="369"/>
      <c r="CO208" s="369"/>
      <c r="CP208" s="369"/>
      <c r="CQ208" s="369"/>
      <c r="CR208" s="369"/>
      <c r="CS208" s="369"/>
      <c r="CT208" s="369"/>
      <c r="CU208" s="369"/>
      <c r="CV208" s="369"/>
      <c r="CW208" s="369"/>
      <c r="CX208" s="369"/>
      <c r="CY208" s="325"/>
      <c r="CZ208" s="325"/>
      <c r="DA208" s="325"/>
      <c r="DB208" s="325"/>
      <c r="DC208" s="325"/>
      <c r="DD208" s="325"/>
      <c r="DE208" s="325"/>
      <c r="DF208" s="325"/>
      <c r="DG208" s="325"/>
      <c r="DH208" s="325"/>
      <c r="DI208" s="325"/>
    </row>
    <row r="209" spans="3:113" ht="24.95" customHeight="1" x14ac:dyDescent="0.2">
      <c r="C209" s="216" t="s">
        <v>566</v>
      </c>
      <c r="D209" s="217"/>
      <c r="E209" s="218"/>
      <c r="F209" s="477" t="str">
        <f>GAB_EN!F210</f>
        <v>...</v>
      </c>
      <c r="G209" s="477" t="str">
        <f>GAB_EN!G210</f>
        <v>...</v>
      </c>
      <c r="H209" s="478" t="str">
        <f>GAB_EN!H210</f>
        <v>...</v>
      </c>
      <c r="K209" s="494"/>
      <c r="L209" s="495"/>
      <c r="M209" s="496"/>
      <c r="N209" s="480"/>
      <c r="O209" s="480"/>
      <c r="P209" s="481"/>
      <c r="Q209" s="71"/>
      <c r="R209" s="71"/>
      <c r="S209" s="71"/>
      <c r="T209" s="71"/>
      <c r="U209" s="71"/>
      <c r="V209" s="493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BP209" s="369"/>
      <c r="BQ209" s="372"/>
      <c r="BR209" s="372"/>
      <c r="BS209" s="372"/>
      <c r="BT209" s="369"/>
      <c r="BU209" s="369"/>
      <c r="BV209" s="369"/>
      <c r="BW209" s="369"/>
      <c r="BX209" s="369"/>
      <c r="BY209" s="369"/>
      <c r="BZ209" s="369"/>
      <c r="CA209" s="369"/>
      <c r="CB209" s="369"/>
      <c r="CC209" s="369"/>
      <c r="CD209" s="369"/>
      <c r="CE209" s="369"/>
      <c r="CF209" s="369"/>
      <c r="CG209" s="369"/>
      <c r="CH209" s="369"/>
      <c r="CI209" s="325"/>
      <c r="CJ209" s="369"/>
      <c r="CK209" s="369"/>
      <c r="CL209" s="369"/>
      <c r="CM209" s="369"/>
      <c r="CN209" s="369"/>
      <c r="CO209" s="369"/>
      <c r="CP209" s="369"/>
      <c r="CQ209" s="369"/>
      <c r="CR209" s="369"/>
      <c r="CS209" s="369"/>
      <c r="CT209" s="369"/>
      <c r="CU209" s="369"/>
      <c r="CV209" s="369"/>
      <c r="CW209" s="369"/>
      <c r="CX209" s="369"/>
      <c r="CY209" s="325"/>
      <c r="CZ209" s="325"/>
      <c r="DA209" s="325"/>
      <c r="DB209" s="325"/>
      <c r="DC209" s="325"/>
      <c r="DD209" s="325"/>
      <c r="DE209" s="325"/>
      <c r="DF209" s="325"/>
      <c r="DG209" s="325"/>
      <c r="DH209" s="325"/>
      <c r="DI209" s="325"/>
    </row>
    <row r="210" spans="3:113" ht="24.95" customHeight="1" x14ac:dyDescent="0.2">
      <c r="C210" s="216" t="s">
        <v>567</v>
      </c>
      <c r="D210" s="217"/>
      <c r="E210" s="218"/>
      <c r="F210" s="480">
        <f>GAB_EN!F211</f>
        <v>26.3</v>
      </c>
      <c r="G210" s="480" t="str">
        <f>GAB_EN!G211</f>
        <v>...</v>
      </c>
      <c r="H210" s="481" t="str">
        <f>GAB_EN!H211</f>
        <v>...</v>
      </c>
      <c r="K210" s="195" t="s">
        <v>568</v>
      </c>
      <c r="L210" s="196"/>
      <c r="M210" s="196"/>
      <c r="N210" s="196"/>
      <c r="O210" s="196"/>
      <c r="P210" s="197"/>
      <c r="Q210" s="71"/>
      <c r="R210" s="71"/>
      <c r="S210" s="71"/>
      <c r="T210" s="71"/>
      <c r="U210" s="71"/>
      <c r="V210" s="493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BP210" s="369"/>
      <c r="BQ210" s="372"/>
      <c r="BR210" s="372"/>
      <c r="BS210" s="372"/>
      <c r="BT210" s="369"/>
      <c r="BU210" s="369"/>
      <c r="BV210" s="369"/>
      <c r="BW210" s="369"/>
      <c r="BX210" s="369"/>
      <c r="BY210" s="369"/>
      <c r="BZ210" s="369"/>
      <c r="CA210" s="369"/>
      <c r="CB210" s="369"/>
      <c r="CC210" s="369"/>
      <c r="CD210" s="369"/>
      <c r="CE210" s="369"/>
      <c r="CF210" s="369"/>
      <c r="CG210" s="369"/>
      <c r="CH210" s="369"/>
      <c r="CI210" s="325"/>
      <c r="CJ210" s="369"/>
      <c r="CK210" s="369"/>
      <c r="CL210" s="369"/>
      <c r="CM210" s="369"/>
      <c r="CN210" s="369"/>
      <c r="CO210" s="369"/>
      <c r="CP210" s="369"/>
      <c r="CQ210" s="369"/>
      <c r="CR210" s="369"/>
      <c r="CS210" s="369"/>
      <c r="CT210" s="369"/>
      <c r="CU210" s="369"/>
      <c r="CV210" s="369"/>
      <c r="CW210" s="369"/>
      <c r="CX210" s="369"/>
      <c r="CY210" s="325"/>
      <c r="CZ210" s="325"/>
      <c r="DA210" s="325"/>
      <c r="DB210" s="325"/>
      <c r="DC210" s="325"/>
      <c r="DD210" s="325"/>
      <c r="DE210" s="325"/>
      <c r="DF210" s="325"/>
      <c r="DG210" s="325"/>
      <c r="DH210" s="325"/>
      <c r="DI210" s="325"/>
    </row>
    <row r="211" spans="3:113" ht="24.95" customHeight="1" x14ac:dyDescent="0.2">
      <c r="C211" s="216" t="s">
        <v>569</v>
      </c>
      <c r="D211" s="217"/>
      <c r="E211" s="218"/>
      <c r="F211" s="480" t="str">
        <f>GAB_EN!F212</f>
        <v>...</v>
      </c>
      <c r="G211" s="480" t="str">
        <f>GAB_EN!G212</f>
        <v>...</v>
      </c>
      <c r="H211" s="481" t="str">
        <f>GAB_EN!H212</f>
        <v>...</v>
      </c>
      <c r="K211" s="216" t="s">
        <v>570</v>
      </c>
      <c r="L211" s="217"/>
      <c r="M211" s="218"/>
      <c r="N211" s="477" t="str">
        <f>GAB_EN!N212</f>
        <v>...</v>
      </c>
      <c r="O211" s="477" t="str">
        <f>GAB_EN!O212</f>
        <v>...</v>
      </c>
      <c r="P211" s="478" t="str">
        <f>GAB_EN!P212</f>
        <v>...</v>
      </c>
      <c r="Q211" s="497"/>
      <c r="R211" s="497"/>
      <c r="S211" s="497"/>
      <c r="T211" s="497"/>
      <c r="U211" s="497"/>
      <c r="V211" s="498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BP211" s="369"/>
      <c r="BQ211" s="372"/>
      <c r="BR211" s="372"/>
      <c r="BS211" s="372"/>
      <c r="BT211" s="369"/>
      <c r="BU211" s="369"/>
      <c r="BV211" s="369"/>
      <c r="BW211" s="369"/>
      <c r="BX211" s="369"/>
      <c r="BY211" s="369"/>
      <c r="BZ211" s="369"/>
      <c r="CA211" s="369"/>
      <c r="CB211" s="369"/>
      <c r="CC211" s="369"/>
      <c r="CD211" s="369"/>
      <c r="CE211" s="369"/>
      <c r="CF211" s="369"/>
      <c r="CG211" s="369"/>
      <c r="CH211" s="369"/>
      <c r="CI211" s="325"/>
      <c r="CJ211" s="369"/>
      <c r="CK211" s="369"/>
      <c r="CL211" s="369"/>
      <c r="CM211" s="369"/>
      <c r="CN211" s="369"/>
      <c r="CO211" s="369"/>
      <c r="CP211" s="369"/>
      <c r="CQ211" s="369"/>
      <c r="CR211" s="369"/>
      <c r="CS211" s="369"/>
      <c r="CT211" s="369"/>
      <c r="CU211" s="369"/>
      <c r="CV211" s="369"/>
      <c r="CW211" s="369"/>
      <c r="CX211" s="369"/>
      <c r="CY211" s="325"/>
      <c r="CZ211" s="325"/>
      <c r="DA211" s="325"/>
      <c r="DB211" s="325"/>
      <c r="DC211" s="325"/>
      <c r="DD211" s="325"/>
      <c r="DE211" s="325"/>
      <c r="DF211" s="325"/>
      <c r="DG211" s="325"/>
      <c r="DH211" s="325"/>
      <c r="DI211" s="325"/>
    </row>
    <row r="212" spans="3:113" ht="24.95" customHeight="1" x14ac:dyDescent="0.2">
      <c r="C212" s="216" t="s">
        <v>571</v>
      </c>
      <c r="D212" s="217"/>
      <c r="E212" s="218"/>
      <c r="F212" s="482">
        <f>GAB_EN!F213</f>
        <v>8.0399999999999991</v>
      </c>
      <c r="G212" s="482">
        <f>GAB_EN!G213</f>
        <v>16.3</v>
      </c>
      <c r="H212" s="483" t="str">
        <f>GAB_EN!H213</f>
        <v>...</v>
      </c>
      <c r="K212" s="216" t="s">
        <v>572</v>
      </c>
      <c r="L212" s="217"/>
      <c r="M212" s="218"/>
      <c r="N212" s="480" t="str">
        <f>GAB_EN!N213</f>
        <v>...</v>
      </c>
      <c r="O212" s="480" t="str">
        <f>GAB_EN!O213</f>
        <v>...</v>
      </c>
      <c r="P212" s="481" t="str">
        <f>GAB_EN!P213</f>
        <v>...</v>
      </c>
      <c r="Q212" s="104"/>
      <c r="R212" s="104"/>
      <c r="S212" s="104"/>
      <c r="T212" s="104"/>
      <c r="U212" s="104"/>
      <c r="V212" s="499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BP212" s="369"/>
      <c r="BQ212" s="372"/>
      <c r="BR212" s="372"/>
      <c r="BS212" s="372"/>
      <c r="BT212" s="369"/>
      <c r="BU212" s="369"/>
      <c r="BV212" s="369"/>
      <c r="BW212" s="369"/>
      <c r="BX212" s="369"/>
      <c r="BY212" s="369"/>
      <c r="BZ212" s="369"/>
      <c r="CA212" s="369"/>
      <c r="CB212" s="369"/>
      <c r="CC212" s="369"/>
      <c r="CD212" s="369"/>
      <c r="CE212" s="369"/>
      <c r="CF212" s="369"/>
      <c r="CG212" s="369"/>
      <c r="CH212" s="369"/>
      <c r="CI212" s="325"/>
      <c r="CJ212" s="369"/>
      <c r="CK212" s="369"/>
      <c r="CL212" s="369"/>
      <c r="CM212" s="369"/>
      <c r="CN212" s="369"/>
      <c r="CO212" s="369"/>
      <c r="CP212" s="369"/>
      <c r="CQ212" s="369"/>
      <c r="CR212" s="369"/>
      <c r="CS212" s="369"/>
      <c r="CT212" s="369"/>
      <c r="CU212" s="369"/>
      <c r="CV212" s="369"/>
      <c r="CW212" s="369"/>
      <c r="CX212" s="369"/>
      <c r="CY212" s="325"/>
      <c r="CZ212" s="325"/>
      <c r="DA212" s="325"/>
      <c r="DB212" s="325"/>
      <c r="DC212" s="325"/>
      <c r="DD212" s="325"/>
      <c r="DE212" s="325"/>
      <c r="DF212" s="325"/>
      <c r="DG212" s="325"/>
      <c r="DH212" s="325"/>
      <c r="DI212" s="325"/>
    </row>
    <row r="213" spans="3:113" ht="24.95" customHeight="1" x14ac:dyDescent="0.2">
      <c r="C213" s="195" t="s">
        <v>573</v>
      </c>
      <c r="D213" s="196"/>
      <c r="E213" s="196"/>
      <c r="F213" s="196"/>
      <c r="G213" s="196"/>
      <c r="H213" s="197"/>
      <c r="K213" s="216"/>
      <c r="L213" s="217"/>
      <c r="M213" s="218"/>
      <c r="N213" s="482"/>
      <c r="O213" s="482"/>
      <c r="P213" s="483"/>
      <c r="Q213" s="104"/>
      <c r="R213" s="104"/>
      <c r="S213" s="104"/>
      <c r="T213" s="104"/>
      <c r="U213" s="104"/>
      <c r="V213" s="499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BP213" s="369"/>
      <c r="BQ213" s="372"/>
      <c r="BR213" s="372"/>
      <c r="BS213" s="372"/>
      <c r="BT213" s="369"/>
      <c r="BU213" s="369"/>
      <c r="BV213" s="369"/>
      <c r="BW213" s="369"/>
      <c r="BX213" s="369"/>
      <c r="BY213" s="369"/>
      <c r="BZ213" s="369"/>
      <c r="CA213" s="369"/>
      <c r="CB213" s="369"/>
      <c r="CC213" s="369"/>
      <c r="CD213" s="369"/>
      <c r="CE213" s="369"/>
      <c r="CF213" s="369"/>
      <c r="CG213" s="369"/>
      <c r="CH213" s="369"/>
      <c r="CI213" s="325"/>
      <c r="CJ213" s="369"/>
      <c r="CK213" s="369"/>
      <c r="CL213" s="369"/>
      <c r="CM213" s="369"/>
      <c r="CN213" s="369"/>
      <c r="CO213" s="369"/>
      <c r="CP213" s="369"/>
      <c r="CQ213" s="369"/>
      <c r="CR213" s="369"/>
      <c r="CS213" s="369"/>
      <c r="CT213" s="369"/>
      <c r="CU213" s="369"/>
      <c r="CV213" s="369"/>
      <c r="CW213" s="369"/>
      <c r="CX213" s="369"/>
      <c r="CY213" s="325"/>
      <c r="CZ213" s="325"/>
      <c r="DA213" s="325"/>
      <c r="DB213" s="325"/>
      <c r="DC213" s="325"/>
      <c r="DD213" s="325"/>
      <c r="DE213" s="325"/>
      <c r="DF213" s="325"/>
      <c r="DG213" s="325"/>
      <c r="DH213" s="325"/>
      <c r="DI213" s="325"/>
    </row>
    <row r="214" spans="3:113" ht="24.95" customHeight="1" x14ac:dyDescent="0.2">
      <c r="C214" s="216" t="s">
        <v>574</v>
      </c>
      <c r="D214" s="217"/>
      <c r="E214" s="218"/>
      <c r="F214" s="477">
        <f>GAB_EN!F215</f>
        <v>84.6</v>
      </c>
      <c r="G214" s="477">
        <f>GAB_EN!G215</f>
        <v>63.7</v>
      </c>
      <c r="H214" s="478">
        <f>GAB_EN!H215</f>
        <v>47.4</v>
      </c>
      <c r="K214" s="195" t="s">
        <v>575</v>
      </c>
      <c r="L214" s="196"/>
      <c r="M214" s="196"/>
      <c r="N214" s="196"/>
      <c r="O214" s="196"/>
      <c r="P214" s="197"/>
      <c r="Q214" s="104"/>
      <c r="R214" s="104"/>
      <c r="S214" s="104"/>
      <c r="T214" s="104"/>
      <c r="U214" s="104"/>
      <c r="V214" s="499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BP214" s="369"/>
      <c r="BQ214" s="372"/>
      <c r="BR214" s="372"/>
      <c r="BS214" s="372"/>
      <c r="BT214" s="369"/>
      <c r="BU214" s="369"/>
      <c r="BV214" s="369"/>
      <c r="BW214" s="369"/>
      <c r="BX214" s="369"/>
      <c r="BY214" s="369"/>
      <c r="BZ214" s="369"/>
      <c r="CA214" s="369"/>
      <c r="CB214" s="369"/>
      <c r="CC214" s="369"/>
      <c r="CD214" s="369"/>
      <c r="CE214" s="369"/>
      <c r="CF214" s="369"/>
      <c r="CG214" s="369"/>
      <c r="CH214" s="369"/>
      <c r="CI214" s="325"/>
      <c r="CJ214" s="369"/>
      <c r="CK214" s="369"/>
      <c r="CL214" s="369"/>
      <c r="CM214" s="369"/>
      <c r="CN214" s="369"/>
      <c r="CO214" s="369"/>
      <c r="CP214" s="369"/>
      <c r="CQ214" s="369"/>
      <c r="CR214" s="369"/>
      <c r="CS214" s="369"/>
      <c r="CT214" s="369"/>
      <c r="CU214" s="369"/>
      <c r="CV214" s="369"/>
      <c r="CW214" s="369"/>
      <c r="CX214" s="369"/>
      <c r="CY214" s="325"/>
      <c r="CZ214" s="325"/>
      <c r="DA214" s="325"/>
      <c r="DB214" s="325"/>
      <c r="DC214" s="325"/>
      <c r="DD214" s="325"/>
      <c r="DE214" s="325"/>
      <c r="DF214" s="325"/>
      <c r="DG214" s="325"/>
      <c r="DH214" s="325"/>
      <c r="DI214" s="325"/>
    </row>
    <row r="215" spans="3:113" ht="24.95" customHeight="1" x14ac:dyDescent="0.2">
      <c r="C215" s="216" t="s">
        <v>576</v>
      </c>
      <c r="D215" s="217"/>
      <c r="E215" s="218"/>
      <c r="F215" s="480">
        <f>GAB_EN!F216</f>
        <v>405</v>
      </c>
      <c r="G215" s="480">
        <f>GAB_EN!G216</f>
        <v>322</v>
      </c>
      <c r="H215" s="481" t="str">
        <f>GAB_EN!H216</f>
        <v>...</v>
      </c>
      <c r="K215" s="216" t="s">
        <v>577</v>
      </c>
      <c r="L215" s="217"/>
      <c r="M215" s="218"/>
      <c r="N215" s="500">
        <f>GAB_EN!N216</f>
        <v>6032</v>
      </c>
      <c r="O215" s="500">
        <f>GAB_EN!O216</f>
        <v>6441</v>
      </c>
      <c r="P215" s="478" t="str">
        <f>GAB_EN!P216</f>
        <v>...</v>
      </c>
      <c r="Q215" s="104"/>
      <c r="R215" s="104"/>
      <c r="S215" s="104"/>
      <c r="T215" s="104"/>
      <c r="U215" s="104"/>
      <c r="V215" s="499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BP215" s="369"/>
      <c r="BQ215" s="372"/>
      <c r="BR215" s="372"/>
      <c r="BS215" s="372"/>
      <c r="BT215" s="369"/>
      <c r="BU215" s="369"/>
      <c r="BV215" s="369"/>
      <c r="BW215" s="369"/>
      <c r="BX215" s="369"/>
      <c r="BY215" s="369"/>
      <c r="BZ215" s="369"/>
      <c r="CA215" s="369"/>
      <c r="CB215" s="369"/>
      <c r="CC215" s="369"/>
      <c r="CD215" s="369"/>
      <c r="CE215" s="369"/>
      <c r="CF215" s="369"/>
      <c r="CG215" s="369"/>
      <c r="CH215" s="369"/>
      <c r="CI215" s="325"/>
      <c r="CJ215" s="369"/>
      <c r="CK215" s="369"/>
      <c r="CL215" s="369"/>
      <c r="CM215" s="369"/>
      <c r="CN215" s="369"/>
      <c r="CO215" s="369"/>
      <c r="CP215" s="369"/>
      <c r="CQ215" s="369"/>
      <c r="CR215" s="369"/>
      <c r="CS215" s="369"/>
      <c r="CT215" s="369"/>
      <c r="CU215" s="369"/>
      <c r="CV215" s="369"/>
      <c r="CW215" s="369"/>
      <c r="CX215" s="369"/>
      <c r="CY215" s="325"/>
      <c r="CZ215" s="325"/>
      <c r="DA215" s="325"/>
      <c r="DB215" s="325"/>
      <c r="DC215" s="325"/>
      <c r="DD215" s="325"/>
      <c r="DE215" s="325"/>
      <c r="DF215" s="325"/>
      <c r="DG215" s="325"/>
      <c r="DH215" s="325"/>
      <c r="DI215" s="325"/>
    </row>
    <row r="216" spans="3:113" ht="24.95" customHeight="1" x14ac:dyDescent="0.2">
      <c r="C216" s="216" t="s">
        <v>578</v>
      </c>
      <c r="D216" s="217"/>
      <c r="E216" s="218"/>
      <c r="F216" s="482" t="str">
        <f>GAB_EN!F217</f>
        <v>...</v>
      </c>
      <c r="G216" s="482">
        <f>GAB_EN!G217</f>
        <v>2.38</v>
      </c>
      <c r="H216" s="483" t="str">
        <f>GAB_EN!H217</f>
        <v>...</v>
      </c>
      <c r="K216" s="216" t="s">
        <v>579</v>
      </c>
      <c r="L216" s="217"/>
      <c r="M216" s="218"/>
      <c r="N216" s="480">
        <f>GAB_EN!N217</f>
        <v>4.92</v>
      </c>
      <c r="O216" s="480">
        <f>GAB_EN!O217</f>
        <v>4.1399999999999997</v>
      </c>
      <c r="P216" s="481" t="str">
        <f>GAB_EN!P217</f>
        <v>...</v>
      </c>
      <c r="Q216" s="497"/>
      <c r="R216" s="497"/>
      <c r="S216" s="497"/>
      <c r="T216" s="497"/>
      <c r="U216" s="497"/>
      <c r="V216" s="498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BP216" s="369"/>
      <c r="BQ216" s="372"/>
      <c r="BR216" s="372"/>
      <c r="BS216" s="372"/>
      <c r="BT216" s="369"/>
      <c r="BU216" s="369"/>
      <c r="BV216" s="369"/>
      <c r="BW216" s="369"/>
      <c r="BX216" s="369"/>
      <c r="BY216" s="369"/>
      <c r="BZ216" s="369"/>
      <c r="CA216" s="369"/>
      <c r="CB216" s="369"/>
      <c r="CC216" s="369"/>
      <c r="CD216" s="369"/>
      <c r="CE216" s="369"/>
      <c r="CF216" s="369"/>
      <c r="CG216" s="369"/>
      <c r="CH216" s="369"/>
      <c r="CI216" s="325"/>
      <c r="CJ216" s="369"/>
      <c r="CK216" s="369"/>
      <c r="CL216" s="369"/>
      <c r="CM216" s="369"/>
      <c r="CN216" s="369"/>
      <c r="CO216" s="369"/>
      <c r="CP216" s="369"/>
      <c r="CQ216" s="369"/>
      <c r="CR216" s="369"/>
      <c r="CS216" s="369"/>
      <c r="CT216" s="369"/>
      <c r="CU216" s="369"/>
      <c r="CV216" s="369"/>
      <c r="CW216" s="369"/>
      <c r="CX216" s="369"/>
      <c r="CY216" s="325"/>
      <c r="CZ216" s="325"/>
      <c r="DA216" s="325"/>
      <c r="DB216" s="325"/>
      <c r="DC216" s="325"/>
      <c r="DD216" s="325"/>
      <c r="DE216" s="325"/>
      <c r="DF216" s="325"/>
      <c r="DG216" s="325"/>
      <c r="DH216" s="325"/>
      <c r="DI216" s="325"/>
    </row>
    <row r="217" spans="3:113" ht="24.95" customHeight="1" x14ac:dyDescent="0.2">
      <c r="C217" s="195" t="s">
        <v>580</v>
      </c>
      <c r="D217" s="196"/>
      <c r="E217" s="196"/>
      <c r="F217" s="196"/>
      <c r="G217" s="196"/>
      <c r="H217" s="197"/>
      <c r="K217" s="216" t="s">
        <v>581</v>
      </c>
      <c r="L217" s="217"/>
      <c r="M217" s="218"/>
      <c r="N217" s="68">
        <f>GAB_EN!N218</f>
        <v>5112.8069999999998</v>
      </c>
      <c r="O217" s="68">
        <f>GAB_EN!O218</f>
        <v>4283.8755000000001</v>
      </c>
      <c r="P217" s="481" t="str">
        <f>GAB_EN!P218</f>
        <v>...</v>
      </c>
      <c r="Q217" s="501"/>
      <c r="R217" s="501"/>
      <c r="S217" s="501"/>
      <c r="T217" s="501"/>
      <c r="U217" s="501"/>
      <c r="V217" s="502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3"/>
      <c r="AO217" s="503"/>
      <c r="AP217" s="503"/>
      <c r="AQ217" s="503"/>
      <c r="AR217" s="503"/>
      <c r="AS217" s="503"/>
      <c r="AT217" s="503"/>
      <c r="AU217" s="503"/>
      <c r="AV217" s="503"/>
      <c r="AW217" s="503"/>
      <c r="BP217" s="369"/>
      <c r="BQ217" s="372"/>
      <c r="BR217" s="372"/>
      <c r="BS217" s="372"/>
      <c r="BT217" s="369"/>
      <c r="BU217" s="369"/>
      <c r="BV217" s="369"/>
      <c r="BW217" s="369"/>
      <c r="BX217" s="369"/>
      <c r="BY217" s="369"/>
      <c r="BZ217" s="369"/>
      <c r="CA217" s="369"/>
      <c r="CB217" s="369"/>
      <c r="CC217" s="369"/>
      <c r="CD217" s="369"/>
      <c r="CE217" s="369"/>
      <c r="CF217" s="369"/>
      <c r="CG217" s="369"/>
      <c r="CH217" s="369"/>
      <c r="CI217" s="325"/>
      <c r="CJ217" s="369"/>
      <c r="CK217" s="369"/>
      <c r="CL217" s="369"/>
      <c r="CM217" s="369"/>
      <c r="CN217" s="369"/>
      <c r="CO217" s="369"/>
      <c r="CP217" s="369"/>
      <c r="CQ217" s="369"/>
      <c r="CR217" s="369"/>
      <c r="CS217" s="369"/>
      <c r="CT217" s="369"/>
      <c r="CU217" s="369"/>
      <c r="CV217" s="369"/>
      <c r="CW217" s="369"/>
      <c r="CX217" s="369"/>
      <c r="CY217" s="325"/>
      <c r="CZ217" s="325"/>
      <c r="DA217" s="325"/>
      <c r="DB217" s="325"/>
      <c r="DC217" s="325"/>
      <c r="DD217" s="325"/>
      <c r="DE217" s="325"/>
      <c r="DF217" s="325"/>
      <c r="DG217" s="325"/>
      <c r="DH217" s="325"/>
      <c r="DI217" s="325"/>
    </row>
    <row r="218" spans="3:113" ht="24.95" customHeight="1" x14ac:dyDescent="0.2">
      <c r="C218" s="216" t="s">
        <v>582</v>
      </c>
      <c r="D218" s="217"/>
      <c r="E218" s="218"/>
      <c r="F218" s="477">
        <v>25</v>
      </c>
      <c r="G218" s="477">
        <v>45</v>
      </c>
      <c r="H218" s="478">
        <v>71</v>
      </c>
      <c r="K218" s="195" t="s">
        <v>583</v>
      </c>
      <c r="L218" s="196"/>
      <c r="M218" s="196"/>
      <c r="N218" s="196"/>
      <c r="O218" s="196"/>
      <c r="P218" s="197"/>
      <c r="Q218" s="501"/>
      <c r="R218" s="501"/>
      <c r="S218" s="501"/>
      <c r="T218" s="501"/>
      <c r="U218" s="501"/>
      <c r="V218" s="502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503"/>
      <c r="AP218" s="503"/>
      <c r="AQ218" s="503"/>
      <c r="AR218" s="503"/>
      <c r="AS218" s="503"/>
      <c r="AT218" s="503"/>
      <c r="AU218" s="503"/>
      <c r="AV218" s="503"/>
      <c r="AW218" s="503"/>
      <c r="BP218" s="369"/>
      <c r="BQ218" s="372"/>
      <c r="BR218" s="372"/>
      <c r="BS218" s="372"/>
      <c r="BT218" s="369"/>
      <c r="BU218" s="369"/>
      <c r="BV218" s="369"/>
      <c r="BW218" s="369"/>
      <c r="BX218" s="369"/>
      <c r="BY218" s="369"/>
      <c r="BZ218" s="369"/>
      <c r="CA218" s="369"/>
      <c r="CB218" s="369"/>
      <c r="CC218" s="369"/>
      <c r="CD218" s="369"/>
      <c r="CE218" s="369"/>
      <c r="CF218" s="369"/>
      <c r="CG218" s="369"/>
      <c r="CH218" s="369"/>
      <c r="CI218" s="325"/>
      <c r="CJ218" s="369"/>
      <c r="CK218" s="369"/>
      <c r="CL218" s="369"/>
      <c r="CM218" s="369"/>
      <c r="CN218" s="369"/>
      <c r="CO218" s="369"/>
      <c r="CP218" s="369"/>
      <c r="CQ218" s="369"/>
      <c r="CR218" s="369"/>
      <c r="CS218" s="369"/>
      <c r="CT218" s="369"/>
      <c r="CU218" s="369"/>
      <c r="CV218" s="369"/>
      <c r="CW218" s="369"/>
      <c r="CX218" s="369"/>
      <c r="CY218" s="325"/>
      <c r="CZ218" s="325"/>
      <c r="DA218" s="325"/>
      <c r="DB218" s="325"/>
      <c r="DC218" s="325"/>
      <c r="DD218" s="325"/>
      <c r="DE218" s="325"/>
      <c r="DF218" s="325"/>
      <c r="DG218" s="325"/>
      <c r="DH218" s="325"/>
      <c r="DI218" s="325"/>
    </row>
    <row r="219" spans="3:113" ht="24.95" customHeight="1" x14ac:dyDescent="0.2">
      <c r="C219" s="216" t="s">
        <v>584</v>
      </c>
      <c r="D219" s="217"/>
      <c r="E219" s="218"/>
      <c r="F219" s="480">
        <v>154.143</v>
      </c>
      <c r="G219" s="480">
        <v>101.123</v>
      </c>
      <c r="H219" s="481">
        <v>82.418000000000006</v>
      </c>
      <c r="K219" s="504"/>
      <c r="L219" s="505"/>
      <c r="M219" s="506"/>
      <c r="N219" s="477"/>
      <c r="O219" s="477"/>
      <c r="P219" s="478"/>
      <c r="Q219" s="501"/>
      <c r="R219" s="501"/>
      <c r="S219" s="501"/>
      <c r="T219" s="501"/>
      <c r="U219" s="501"/>
      <c r="V219" s="502"/>
      <c r="W219" s="503"/>
      <c r="X219" s="503"/>
      <c r="Y219" s="503"/>
      <c r="Z219" s="503"/>
      <c r="AA219" s="503"/>
      <c r="AB219" s="503"/>
      <c r="AC219" s="503"/>
      <c r="AD219" s="503"/>
      <c r="AE219" s="503"/>
      <c r="AF219" s="503"/>
      <c r="AG219" s="503"/>
      <c r="AH219" s="503"/>
      <c r="AI219" s="503"/>
      <c r="AJ219" s="503"/>
      <c r="AK219" s="503"/>
      <c r="AL219" s="503"/>
      <c r="AM219" s="503"/>
      <c r="AN219" s="503"/>
      <c r="AO219" s="503"/>
      <c r="AP219" s="503"/>
      <c r="AQ219" s="503"/>
      <c r="AR219" s="503"/>
      <c r="AS219" s="503"/>
      <c r="AT219" s="503"/>
      <c r="AU219" s="503"/>
      <c r="AV219" s="503"/>
      <c r="AW219" s="503"/>
      <c r="BP219" s="369"/>
      <c r="BQ219" s="372"/>
      <c r="BR219" s="372"/>
      <c r="BS219" s="372"/>
      <c r="BT219" s="369"/>
      <c r="BU219" s="369"/>
      <c r="BV219" s="369"/>
      <c r="BW219" s="369"/>
      <c r="BX219" s="369"/>
      <c r="BY219" s="369"/>
      <c r="BZ219" s="369"/>
      <c r="CA219" s="369"/>
      <c r="CB219" s="369"/>
      <c r="CC219" s="369"/>
      <c r="CD219" s="369"/>
      <c r="CE219" s="369"/>
      <c r="CF219" s="369"/>
      <c r="CG219" s="369"/>
      <c r="CH219" s="369"/>
      <c r="CI219" s="325"/>
      <c r="CJ219" s="369"/>
      <c r="CK219" s="369"/>
      <c r="CL219" s="369"/>
      <c r="CM219" s="369"/>
      <c r="CN219" s="369"/>
      <c r="CO219" s="369"/>
      <c r="CP219" s="369"/>
      <c r="CQ219" s="369"/>
      <c r="CR219" s="369"/>
      <c r="CS219" s="369"/>
      <c r="CT219" s="369"/>
      <c r="CU219" s="369"/>
      <c r="CV219" s="369"/>
      <c r="CW219" s="369"/>
      <c r="CX219" s="369"/>
      <c r="CY219" s="325"/>
      <c r="CZ219" s="325"/>
      <c r="DA219" s="325"/>
      <c r="DB219" s="325"/>
      <c r="DC219" s="325"/>
      <c r="DD219" s="325"/>
      <c r="DE219" s="325"/>
      <c r="DF219" s="325"/>
      <c r="DG219" s="325"/>
      <c r="DH219" s="325"/>
      <c r="DI219" s="325"/>
    </row>
    <row r="220" spans="3:113" ht="24.95" customHeight="1" x14ac:dyDescent="0.2">
      <c r="C220" s="216" t="s">
        <v>585</v>
      </c>
      <c r="D220" s="217"/>
      <c r="E220" s="218"/>
      <c r="F220" s="482">
        <v>291.04500000000002</v>
      </c>
      <c r="G220" s="482">
        <v>196.74299999999999</v>
      </c>
      <c r="H220" s="483">
        <v>158.04499999999999</v>
      </c>
      <c r="K220" s="494"/>
      <c r="L220" s="495"/>
      <c r="M220" s="496"/>
      <c r="N220" s="480"/>
      <c r="O220" s="480"/>
      <c r="P220" s="481"/>
      <c r="Q220" s="497"/>
      <c r="R220" s="497"/>
      <c r="S220" s="497"/>
      <c r="T220" s="497"/>
      <c r="U220" s="497"/>
      <c r="V220" s="498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BP220" s="369"/>
      <c r="BQ220" s="372"/>
      <c r="BR220" s="372"/>
      <c r="BS220" s="372"/>
      <c r="BT220" s="369"/>
      <c r="BU220" s="369"/>
      <c r="BV220" s="369"/>
      <c r="BW220" s="369"/>
      <c r="BX220" s="369"/>
      <c r="BY220" s="369"/>
      <c r="BZ220" s="369"/>
      <c r="CA220" s="369"/>
      <c r="CB220" s="369"/>
      <c r="CC220" s="369"/>
      <c r="CD220" s="369"/>
      <c r="CE220" s="369"/>
      <c r="CF220" s="369"/>
      <c r="CG220" s="369"/>
      <c r="CH220" s="369"/>
      <c r="CI220" s="325"/>
      <c r="CJ220" s="369"/>
      <c r="CK220" s="369"/>
      <c r="CL220" s="369"/>
      <c r="CM220" s="369"/>
      <c r="CN220" s="369"/>
      <c r="CO220" s="369"/>
      <c r="CP220" s="369"/>
      <c r="CQ220" s="369"/>
      <c r="CR220" s="369"/>
      <c r="CS220" s="369"/>
      <c r="CT220" s="369"/>
      <c r="CU220" s="369"/>
      <c r="CV220" s="369"/>
      <c r="CW220" s="369"/>
      <c r="CX220" s="369"/>
      <c r="CY220" s="325"/>
      <c r="CZ220" s="325"/>
      <c r="DA220" s="325"/>
      <c r="DB220" s="325"/>
      <c r="DC220" s="325"/>
      <c r="DD220" s="325"/>
      <c r="DE220" s="325"/>
      <c r="DF220" s="325"/>
      <c r="DG220" s="325"/>
      <c r="DH220" s="325"/>
      <c r="DI220" s="325"/>
    </row>
    <row r="221" spans="3:113" ht="24" customHeight="1" x14ac:dyDescent="0.2">
      <c r="C221" s="195" t="s">
        <v>586</v>
      </c>
      <c r="D221" s="196"/>
      <c r="E221" s="196"/>
      <c r="F221" s="196"/>
      <c r="G221" s="196"/>
      <c r="H221" s="197"/>
      <c r="K221" s="195" t="s">
        <v>587</v>
      </c>
      <c r="L221" s="196"/>
      <c r="M221" s="196"/>
      <c r="N221" s="196"/>
      <c r="O221" s="196"/>
      <c r="P221" s="197"/>
      <c r="Q221" s="104"/>
      <c r="R221" s="104"/>
      <c r="S221" s="104"/>
      <c r="T221" s="104"/>
      <c r="U221" s="104"/>
      <c r="V221" s="499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BP221" s="369"/>
      <c r="BQ221" s="372"/>
      <c r="BR221" s="372"/>
      <c r="BS221" s="372"/>
      <c r="BT221" s="369"/>
      <c r="BU221" s="369"/>
      <c r="BV221" s="369"/>
      <c r="BW221" s="369"/>
      <c r="BX221" s="369"/>
      <c r="BY221" s="369"/>
      <c r="BZ221" s="369"/>
      <c r="CA221" s="369"/>
      <c r="CB221" s="369"/>
      <c r="CC221" s="369"/>
      <c r="CD221" s="369"/>
      <c r="CE221" s="369"/>
      <c r="CF221" s="369"/>
      <c r="CG221" s="369"/>
      <c r="CH221" s="369"/>
      <c r="CI221" s="325"/>
      <c r="CJ221" s="369"/>
      <c r="CK221" s="369"/>
      <c r="CL221" s="369"/>
      <c r="CM221" s="369"/>
      <c r="CN221" s="369"/>
      <c r="CO221" s="369"/>
      <c r="CP221" s="369"/>
      <c r="CQ221" s="369"/>
      <c r="CR221" s="369"/>
      <c r="CS221" s="369"/>
      <c r="CT221" s="369"/>
      <c r="CU221" s="369"/>
      <c r="CV221" s="369"/>
      <c r="CW221" s="369"/>
      <c r="CX221" s="369"/>
      <c r="CY221" s="325"/>
      <c r="CZ221" s="325"/>
      <c r="DA221" s="325"/>
      <c r="DB221" s="325"/>
      <c r="DC221" s="325"/>
      <c r="DD221" s="325"/>
      <c r="DE221" s="325"/>
      <c r="DF221" s="325"/>
      <c r="DG221" s="325"/>
      <c r="DH221" s="325"/>
      <c r="DI221" s="325"/>
    </row>
    <row r="222" spans="3:113" ht="24.95" customHeight="1" x14ac:dyDescent="0.2">
      <c r="C222" s="216" t="s">
        <v>588</v>
      </c>
      <c r="D222" s="217"/>
      <c r="E222" s="218"/>
      <c r="F222" s="476" t="str">
        <f>GAB_EN!F223</f>
        <v>...</v>
      </c>
      <c r="G222" s="476" t="str">
        <f>GAB_EN!G223</f>
        <v>...</v>
      </c>
      <c r="H222" s="476" t="str">
        <f>GAB_EN!H223</f>
        <v>...</v>
      </c>
      <c r="K222" s="216" t="s">
        <v>589</v>
      </c>
      <c r="L222" s="217"/>
      <c r="M222" s="218"/>
      <c r="N222" s="477">
        <f>GAB_EN!N223</f>
        <v>0</v>
      </c>
      <c r="O222" s="477">
        <f>GAB_EN!O223</f>
        <v>100</v>
      </c>
      <c r="P222" s="477">
        <f>GAB_EN!P223</f>
        <v>100</v>
      </c>
      <c r="Q222" s="104"/>
      <c r="R222" s="104"/>
      <c r="S222" s="104"/>
      <c r="T222" s="104"/>
      <c r="U222" s="104"/>
      <c r="V222" s="499"/>
      <c r="W222" s="212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BP222" s="369"/>
      <c r="BQ222" s="372"/>
      <c r="BR222" s="372"/>
      <c r="BS222" s="372"/>
      <c r="BT222" s="369"/>
      <c r="BU222" s="369"/>
      <c r="BV222" s="369"/>
      <c r="BW222" s="369"/>
      <c r="BX222" s="369"/>
      <c r="BY222" s="369"/>
      <c r="BZ222" s="369"/>
      <c r="CA222" s="369"/>
      <c r="CB222" s="369"/>
      <c r="CC222" s="369"/>
      <c r="CD222" s="369"/>
      <c r="CE222" s="369"/>
      <c r="CF222" s="369"/>
      <c r="CG222" s="369"/>
      <c r="CH222" s="369"/>
      <c r="CI222" s="325"/>
      <c r="CJ222" s="369"/>
      <c r="CK222" s="369"/>
      <c r="CL222" s="369"/>
      <c r="CM222" s="369"/>
      <c r="CN222" s="369"/>
      <c r="CO222" s="369"/>
      <c r="CP222" s="369"/>
      <c r="CQ222" s="369"/>
      <c r="CR222" s="369"/>
      <c r="CS222" s="369"/>
      <c r="CT222" s="369"/>
      <c r="CU222" s="369"/>
      <c r="CV222" s="369"/>
      <c r="CW222" s="369"/>
      <c r="CX222" s="369"/>
      <c r="CY222" s="325"/>
      <c r="CZ222" s="325"/>
      <c r="DA222" s="325"/>
      <c r="DB222" s="325"/>
      <c r="DC222" s="325"/>
      <c r="DD222" s="325"/>
      <c r="DE222" s="325"/>
      <c r="DF222" s="325"/>
      <c r="DG222" s="325"/>
      <c r="DH222" s="325"/>
      <c r="DI222" s="325"/>
    </row>
    <row r="223" spans="3:113" ht="24.95" customHeight="1" x14ac:dyDescent="0.2">
      <c r="C223" s="216" t="s">
        <v>588</v>
      </c>
      <c r="D223" s="217"/>
      <c r="E223" s="218"/>
      <c r="F223" s="479" t="str">
        <f>GAB_EN!F224</f>
        <v>...</v>
      </c>
      <c r="G223" s="479" t="str">
        <f>GAB_EN!G224</f>
        <v>...</v>
      </c>
      <c r="H223" s="479" t="str">
        <f>GAB_EN!H224</f>
        <v>...</v>
      </c>
      <c r="K223" s="216"/>
      <c r="L223" s="217"/>
      <c r="M223" s="218"/>
      <c r="N223" s="480"/>
      <c r="O223" s="480"/>
      <c r="P223" s="481"/>
      <c r="Q223" s="104"/>
      <c r="R223" s="104"/>
      <c r="S223" s="104"/>
      <c r="T223" s="104"/>
      <c r="U223" s="104"/>
      <c r="V223" s="499"/>
      <c r="W223" s="212"/>
      <c r="X223" s="212"/>
      <c r="Y223" s="212"/>
      <c r="Z223" s="212"/>
      <c r="AA223" s="212"/>
      <c r="AB223" s="212"/>
      <c r="AC223" s="212"/>
      <c r="AD223" s="212"/>
      <c r="AE223" s="212"/>
      <c r="AF223" s="212"/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BP223" s="369"/>
      <c r="BQ223" s="372"/>
      <c r="BR223" s="372"/>
      <c r="BS223" s="372"/>
      <c r="BT223" s="369"/>
      <c r="BU223" s="369"/>
      <c r="BV223" s="369"/>
      <c r="BW223" s="369"/>
      <c r="BX223" s="369"/>
      <c r="BY223" s="369"/>
      <c r="BZ223" s="369"/>
      <c r="CA223" s="369"/>
      <c r="CB223" s="369"/>
      <c r="CC223" s="369"/>
      <c r="CD223" s="369"/>
      <c r="CE223" s="369"/>
      <c r="CF223" s="369"/>
      <c r="CG223" s="369"/>
      <c r="CH223" s="369"/>
      <c r="CI223" s="325"/>
      <c r="CJ223" s="369"/>
      <c r="CK223" s="369"/>
      <c r="CL223" s="369"/>
      <c r="CM223" s="369"/>
      <c r="CN223" s="369"/>
      <c r="CO223" s="369"/>
      <c r="CP223" s="369"/>
      <c r="CQ223" s="369"/>
      <c r="CR223" s="369"/>
      <c r="CS223" s="369"/>
      <c r="CT223" s="369"/>
      <c r="CU223" s="369"/>
      <c r="CV223" s="369"/>
      <c r="CW223" s="369"/>
      <c r="CX223" s="369"/>
      <c r="CY223" s="325"/>
      <c r="CZ223" s="325"/>
      <c r="DA223" s="325"/>
      <c r="DB223" s="325"/>
      <c r="DC223" s="325"/>
      <c r="DD223" s="325"/>
      <c r="DE223" s="325"/>
      <c r="DF223" s="325"/>
      <c r="DG223" s="325"/>
      <c r="DH223" s="325"/>
      <c r="DI223" s="325"/>
    </row>
    <row r="224" spans="3:113" ht="24.95" customHeight="1" x14ac:dyDescent="0.2">
      <c r="C224" s="216" t="s">
        <v>590</v>
      </c>
      <c r="D224" s="217"/>
      <c r="E224" s="218"/>
      <c r="F224" s="479" t="str">
        <f>GAB_EN!F225</f>
        <v>...</v>
      </c>
      <c r="G224" s="479">
        <f>GAB_EN!G225</f>
        <v>14.7</v>
      </c>
      <c r="H224" s="479">
        <f>GAB_EN!H225</f>
        <v>14.2</v>
      </c>
      <c r="K224" s="216"/>
      <c r="L224" s="217"/>
      <c r="M224" s="218"/>
      <c r="N224" s="480"/>
      <c r="O224" s="480"/>
      <c r="P224" s="481"/>
      <c r="Q224" s="104"/>
      <c r="R224" s="104"/>
      <c r="S224" s="104"/>
      <c r="T224" s="104"/>
      <c r="U224" s="104"/>
      <c r="V224" s="499"/>
      <c r="W224" s="212"/>
      <c r="X224" s="212"/>
      <c r="Y224" s="212"/>
      <c r="Z224" s="212"/>
      <c r="AA224" s="212"/>
      <c r="AB224" s="212"/>
      <c r="AC224" s="212"/>
      <c r="AD224" s="212"/>
      <c r="AE224" s="212"/>
      <c r="AF224" s="212"/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BP224" s="369"/>
      <c r="BQ224" s="372"/>
      <c r="BR224" s="372"/>
      <c r="BS224" s="372"/>
      <c r="BT224" s="369"/>
      <c r="BU224" s="369"/>
      <c r="BV224" s="369"/>
      <c r="BW224" s="369"/>
      <c r="BX224" s="369"/>
      <c r="BY224" s="369"/>
      <c r="BZ224" s="369"/>
      <c r="CA224" s="369"/>
      <c r="CB224" s="369"/>
      <c r="CC224" s="369"/>
      <c r="CD224" s="369"/>
      <c r="CE224" s="369"/>
      <c r="CF224" s="369"/>
      <c r="CG224" s="369"/>
      <c r="CH224" s="369"/>
      <c r="CI224" s="325"/>
      <c r="CJ224" s="369"/>
      <c r="CK224" s="369"/>
      <c r="CL224" s="369"/>
      <c r="CM224" s="369"/>
      <c r="CN224" s="369"/>
      <c r="CO224" s="369"/>
      <c r="CP224" s="369"/>
      <c r="CQ224" s="369"/>
      <c r="CR224" s="369"/>
      <c r="CS224" s="369"/>
      <c r="CT224" s="369"/>
      <c r="CU224" s="369"/>
      <c r="CV224" s="369"/>
      <c r="CW224" s="369"/>
      <c r="CX224" s="369"/>
      <c r="CY224" s="325"/>
      <c r="CZ224" s="325"/>
      <c r="DA224" s="325"/>
      <c r="DB224" s="325"/>
      <c r="DC224" s="325"/>
      <c r="DD224" s="325"/>
      <c r="DE224" s="325"/>
      <c r="DF224" s="325"/>
      <c r="DG224" s="325"/>
      <c r="DH224" s="325"/>
      <c r="DI224" s="325"/>
    </row>
    <row r="225" spans="2:113" ht="24.95" customHeight="1" x14ac:dyDescent="0.2">
      <c r="C225" s="195" t="s">
        <v>591</v>
      </c>
      <c r="D225" s="196"/>
      <c r="E225" s="196"/>
      <c r="F225" s="196"/>
      <c r="G225" s="196"/>
      <c r="H225" s="197"/>
      <c r="K225" s="195" t="s">
        <v>592</v>
      </c>
      <c r="L225" s="196"/>
      <c r="M225" s="196"/>
      <c r="N225" s="196"/>
      <c r="O225" s="196"/>
      <c r="P225" s="197"/>
      <c r="Q225" s="104"/>
      <c r="R225" s="104"/>
      <c r="S225" s="104"/>
      <c r="T225" s="104"/>
      <c r="U225" s="104"/>
      <c r="V225" s="499"/>
      <c r="W225" s="212"/>
      <c r="X225" s="212"/>
      <c r="Y225" s="212"/>
      <c r="Z225" s="212"/>
      <c r="AA225" s="212"/>
      <c r="AB225" s="212"/>
      <c r="AC225" s="212"/>
      <c r="AD225" s="212"/>
      <c r="AE225" s="212"/>
      <c r="AF225" s="212"/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BP225" s="369"/>
      <c r="BQ225" s="372"/>
      <c r="BR225" s="372"/>
      <c r="BS225" s="372"/>
      <c r="BT225" s="369"/>
      <c r="BU225" s="369"/>
      <c r="BV225" s="369"/>
      <c r="BW225" s="369"/>
      <c r="BX225" s="369"/>
      <c r="BY225" s="369"/>
      <c r="BZ225" s="369"/>
      <c r="CA225" s="369"/>
      <c r="CB225" s="369"/>
      <c r="CC225" s="369"/>
      <c r="CD225" s="369"/>
      <c r="CE225" s="369"/>
      <c r="CF225" s="369"/>
      <c r="CG225" s="369"/>
      <c r="CH225" s="369"/>
      <c r="CI225" s="325"/>
      <c r="CJ225" s="369"/>
      <c r="CK225" s="369"/>
      <c r="CL225" s="369"/>
      <c r="CM225" s="369"/>
      <c r="CN225" s="369"/>
      <c r="CO225" s="369"/>
      <c r="CP225" s="369"/>
      <c r="CQ225" s="369"/>
      <c r="CR225" s="369"/>
      <c r="CS225" s="369"/>
      <c r="CT225" s="369"/>
      <c r="CU225" s="369"/>
      <c r="CV225" s="369"/>
      <c r="CW225" s="369"/>
      <c r="CX225" s="369"/>
      <c r="CY225" s="325"/>
      <c r="CZ225" s="325"/>
      <c r="DA225" s="325"/>
      <c r="DB225" s="325"/>
      <c r="DC225" s="325"/>
      <c r="DD225" s="325"/>
      <c r="DE225" s="325"/>
      <c r="DF225" s="325"/>
      <c r="DG225" s="325"/>
      <c r="DH225" s="325"/>
      <c r="DI225" s="325"/>
    </row>
    <row r="226" spans="2:113" ht="24.95" customHeight="1" x14ac:dyDescent="0.2">
      <c r="C226" s="216" t="s">
        <v>593</v>
      </c>
      <c r="D226" s="217"/>
      <c r="E226" s="218"/>
      <c r="F226" s="477" t="str">
        <f>GAB_EN!F229</f>
        <v>...</v>
      </c>
      <c r="G226" s="477" t="str">
        <f>GAB_EN!G229</f>
        <v>...</v>
      </c>
      <c r="H226" s="478" t="str">
        <f>GAB_EN!H229</f>
        <v>...</v>
      </c>
      <c r="K226" s="216" t="s">
        <v>594</v>
      </c>
      <c r="L226" s="217"/>
      <c r="M226" s="218"/>
      <c r="N226" s="477" t="str">
        <f>GAB_EN!N227</f>
        <v>...</v>
      </c>
      <c r="O226" s="477" t="str">
        <f>GAB_EN!O227</f>
        <v>...</v>
      </c>
      <c r="P226" s="477" t="str">
        <f>GAB_EN!P227</f>
        <v>...</v>
      </c>
      <c r="Q226" s="104"/>
      <c r="R226" s="104"/>
      <c r="S226" s="104"/>
      <c r="T226" s="104"/>
      <c r="U226" s="104"/>
      <c r="V226" s="499"/>
      <c r="W226" s="212"/>
      <c r="X226" s="212"/>
      <c r="Y226" s="212"/>
      <c r="Z226" s="212"/>
      <c r="AA226" s="212"/>
      <c r="AB226" s="212"/>
      <c r="AC226" s="212"/>
      <c r="AD226" s="212"/>
      <c r="AE226" s="212"/>
      <c r="AF226" s="212"/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BP226" s="369"/>
      <c r="BQ226" s="372"/>
      <c r="BR226" s="372"/>
      <c r="BS226" s="372"/>
      <c r="BT226" s="369"/>
      <c r="BU226" s="369"/>
      <c r="BV226" s="369"/>
      <c r="BW226" s="369"/>
      <c r="BX226" s="369"/>
      <c r="BY226" s="369"/>
      <c r="BZ226" s="369"/>
      <c r="CA226" s="369"/>
      <c r="CB226" s="369"/>
      <c r="CC226" s="369"/>
      <c r="CD226" s="369"/>
      <c r="CE226" s="369"/>
      <c r="CF226" s="369"/>
      <c r="CG226" s="369"/>
      <c r="CH226" s="369"/>
      <c r="CI226" s="325"/>
      <c r="CJ226" s="369"/>
      <c r="CK226" s="369"/>
      <c r="CL226" s="369"/>
      <c r="CM226" s="369"/>
      <c r="CN226" s="369"/>
      <c r="CO226" s="369"/>
      <c r="CP226" s="369"/>
      <c r="CQ226" s="369"/>
      <c r="CR226" s="369"/>
      <c r="CS226" s="369"/>
      <c r="CT226" s="369"/>
      <c r="CU226" s="369"/>
      <c r="CV226" s="369"/>
      <c r="CW226" s="369"/>
      <c r="CX226" s="369"/>
      <c r="CY226" s="325"/>
      <c r="CZ226" s="325"/>
      <c r="DA226" s="325"/>
      <c r="DB226" s="325"/>
      <c r="DC226" s="325"/>
      <c r="DD226" s="325"/>
      <c r="DE226" s="325"/>
      <c r="DF226" s="325"/>
      <c r="DG226" s="325"/>
      <c r="DH226" s="325"/>
      <c r="DI226" s="325"/>
    </row>
    <row r="227" spans="2:113" ht="24.95" customHeight="1" x14ac:dyDescent="0.2">
      <c r="C227" s="216" t="s">
        <v>595</v>
      </c>
      <c r="D227" s="217"/>
      <c r="E227" s="218"/>
      <c r="F227" s="480" t="str">
        <f>GAB_EN!F230</f>
        <v>...</v>
      </c>
      <c r="G227" s="480">
        <f>GAB_EN!G230</f>
        <v>9.01</v>
      </c>
      <c r="H227" s="481" t="str">
        <f>GAB_EN!H230</f>
        <v>...</v>
      </c>
      <c r="K227" s="216" t="s">
        <v>596</v>
      </c>
      <c r="L227" s="217"/>
      <c r="M227" s="218"/>
      <c r="N227" s="477">
        <f>GAB_EN!N228</f>
        <v>12.5</v>
      </c>
      <c r="O227" s="477">
        <f>GAB_EN!O228</f>
        <v>50</v>
      </c>
      <c r="P227" s="477">
        <f>GAB_EN!P228</f>
        <v>50</v>
      </c>
      <c r="Q227" s="104"/>
      <c r="R227" s="104"/>
      <c r="S227" s="104"/>
      <c r="T227" s="104"/>
      <c r="U227" s="104"/>
      <c r="V227" s="499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2"/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BP227" s="369"/>
      <c r="BQ227" s="372"/>
      <c r="BR227" s="372"/>
      <c r="BS227" s="372"/>
      <c r="BT227" s="369"/>
      <c r="BU227" s="369"/>
      <c r="BV227" s="369"/>
      <c r="BW227" s="369"/>
      <c r="BX227" s="369"/>
      <c r="BY227" s="369"/>
      <c r="BZ227" s="369"/>
      <c r="CA227" s="369"/>
      <c r="CB227" s="369"/>
      <c r="CC227" s="369"/>
      <c r="CD227" s="369"/>
      <c r="CE227" s="369"/>
      <c r="CF227" s="369"/>
      <c r="CG227" s="369"/>
      <c r="CH227" s="369"/>
      <c r="CI227" s="325"/>
      <c r="CJ227" s="369"/>
      <c r="CK227" s="369"/>
      <c r="CL227" s="369"/>
      <c r="CM227" s="369"/>
      <c r="CN227" s="369"/>
      <c r="CO227" s="369"/>
      <c r="CP227" s="369"/>
      <c r="CQ227" s="369"/>
      <c r="CR227" s="369"/>
      <c r="CS227" s="369"/>
      <c r="CT227" s="369"/>
      <c r="CU227" s="369"/>
      <c r="CV227" s="369"/>
      <c r="CW227" s="369"/>
      <c r="CX227" s="369"/>
      <c r="CY227" s="325"/>
      <c r="CZ227" s="325"/>
      <c r="DA227" s="325"/>
      <c r="DB227" s="325"/>
      <c r="DC227" s="325"/>
      <c r="DD227" s="325"/>
      <c r="DE227" s="325"/>
      <c r="DF227" s="325"/>
      <c r="DG227" s="325"/>
      <c r="DH227" s="325"/>
      <c r="DI227" s="325"/>
    </row>
    <row r="228" spans="2:113" ht="24.95" customHeight="1" x14ac:dyDescent="0.2">
      <c r="C228" s="216" t="s">
        <v>597</v>
      </c>
      <c r="D228" s="217"/>
      <c r="E228" s="218"/>
      <c r="F228" s="480">
        <f>GAB_EN!F231</f>
        <v>0</v>
      </c>
      <c r="G228" s="480">
        <f>GAB_EN!G231</f>
        <v>0</v>
      </c>
      <c r="H228" s="481">
        <f>GAB_EN!H231</f>
        <v>0</v>
      </c>
      <c r="K228" s="216" t="s">
        <v>598</v>
      </c>
      <c r="L228" s="217"/>
      <c r="M228" s="218"/>
      <c r="N228" s="477">
        <f>GAB_EN!N229</f>
        <v>0.96</v>
      </c>
      <c r="O228" s="477">
        <f>GAB_EN!O229</f>
        <v>0.96</v>
      </c>
      <c r="P228" s="477">
        <f>GAB_EN!P229</f>
        <v>0.96</v>
      </c>
      <c r="Q228" s="104"/>
      <c r="R228" s="104"/>
      <c r="S228" s="104"/>
      <c r="T228" s="104"/>
      <c r="U228" s="104"/>
      <c r="V228" s="499"/>
      <c r="W228" s="212"/>
      <c r="X228" s="212"/>
      <c r="Y228" s="212"/>
      <c r="Z228" s="212"/>
      <c r="AA228" s="212"/>
      <c r="AB228" s="212"/>
      <c r="AC228" s="212"/>
      <c r="AD228" s="212"/>
      <c r="AE228" s="212"/>
      <c r="AF228" s="212"/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BP228" s="369"/>
      <c r="BQ228" s="372"/>
      <c r="BR228" s="372"/>
      <c r="BS228" s="372"/>
      <c r="BT228" s="369"/>
      <c r="BU228" s="369"/>
      <c r="BV228" s="369"/>
      <c r="BW228" s="369"/>
      <c r="BX228" s="369"/>
      <c r="BY228" s="369"/>
      <c r="BZ228" s="369"/>
      <c r="CA228" s="369"/>
      <c r="CB228" s="369"/>
      <c r="CC228" s="369"/>
      <c r="CD228" s="369"/>
      <c r="CE228" s="369"/>
      <c r="CF228" s="369"/>
      <c r="CG228" s="369"/>
      <c r="CH228" s="369"/>
      <c r="CI228" s="325"/>
      <c r="CJ228" s="369"/>
      <c r="CK228" s="369"/>
      <c r="CL228" s="369"/>
      <c r="CM228" s="369"/>
      <c r="CN228" s="369"/>
      <c r="CO228" s="369"/>
      <c r="CP228" s="369"/>
      <c r="CQ228" s="369"/>
      <c r="CR228" s="369"/>
      <c r="CS228" s="369"/>
      <c r="CT228" s="369"/>
      <c r="CU228" s="369"/>
      <c r="CV228" s="369"/>
      <c r="CW228" s="369"/>
      <c r="CX228" s="369"/>
      <c r="CY228" s="325"/>
      <c r="CZ228" s="325"/>
      <c r="DA228" s="325"/>
      <c r="DB228" s="325"/>
      <c r="DC228" s="325"/>
      <c r="DD228" s="325"/>
      <c r="DE228" s="325"/>
      <c r="DF228" s="325"/>
      <c r="DG228" s="325"/>
      <c r="DH228" s="325"/>
      <c r="DI228" s="325"/>
    </row>
    <row r="229" spans="2:113" ht="24.95" customHeight="1" x14ac:dyDescent="0.2">
      <c r="C229" s="216" t="s">
        <v>599</v>
      </c>
      <c r="D229" s="217"/>
      <c r="E229" s="218"/>
      <c r="F229" s="482">
        <f>GAB_EN!F232</f>
        <v>73.599999999999994</v>
      </c>
      <c r="G229" s="482">
        <f>GAB_EN!G232</f>
        <v>81.599999999999994</v>
      </c>
      <c r="H229" s="483" t="str">
        <f>GAB_EN!H232</f>
        <v>...</v>
      </c>
      <c r="K229" s="195" t="s">
        <v>600</v>
      </c>
      <c r="L229" s="196"/>
      <c r="M229" s="196"/>
      <c r="N229" s="196"/>
      <c r="O229" s="196"/>
      <c r="P229" s="197"/>
      <c r="Q229" s="104"/>
      <c r="R229" s="104"/>
      <c r="S229" s="104"/>
      <c r="T229" s="104"/>
      <c r="U229" s="104"/>
      <c r="V229" s="499"/>
      <c r="W229" s="212"/>
      <c r="X229" s="212"/>
      <c r="Y229" s="212"/>
      <c r="Z229" s="212"/>
      <c r="AA229" s="212"/>
      <c r="AB229" s="212"/>
      <c r="AC229" s="212"/>
      <c r="AD229" s="212"/>
      <c r="AE229" s="212"/>
      <c r="AF229" s="212"/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BP229" s="369"/>
      <c r="BQ229" s="372"/>
      <c r="BR229" s="372"/>
      <c r="BS229" s="372"/>
      <c r="BT229" s="369"/>
      <c r="BU229" s="369"/>
      <c r="BV229" s="369"/>
      <c r="BW229" s="369"/>
      <c r="BX229" s="369"/>
      <c r="BY229" s="369"/>
      <c r="BZ229" s="369"/>
      <c r="CA229" s="369"/>
      <c r="CB229" s="369"/>
      <c r="CC229" s="369"/>
      <c r="CD229" s="369"/>
      <c r="CE229" s="369"/>
      <c r="CF229" s="369"/>
      <c r="CG229" s="369"/>
      <c r="CH229" s="369"/>
      <c r="CI229" s="325"/>
      <c r="CJ229" s="369"/>
      <c r="CK229" s="369"/>
      <c r="CL229" s="369"/>
      <c r="CM229" s="369"/>
      <c r="CN229" s="369"/>
      <c r="CO229" s="369"/>
      <c r="CP229" s="369"/>
      <c r="CQ229" s="369"/>
      <c r="CR229" s="369"/>
      <c r="CS229" s="369"/>
      <c r="CT229" s="369"/>
      <c r="CU229" s="369"/>
      <c r="CV229" s="369"/>
      <c r="CW229" s="369"/>
      <c r="CX229" s="369"/>
      <c r="CY229" s="325"/>
      <c r="CZ229" s="325"/>
      <c r="DA229" s="325"/>
      <c r="DB229" s="325"/>
      <c r="DC229" s="325"/>
      <c r="DD229" s="325"/>
      <c r="DE229" s="325"/>
      <c r="DF229" s="325"/>
      <c r="DG229" s="325"/>
      <c r="DH229" s="325"/>
      <c r="DI229" s="325"/>
    </row>
    <row r="230" spans="2:113" ht="24.95" customHeight="1" x14ac:dyDescent="0.2">
      <c r="C230" s="195" t="s">
        <v>601</v>
      </c>
      <c r="D230" s="196"/>
      <c r="E230" s="196"/>
      <c r="F230" s="196"/>
      <c r="G230" s="196"/>
      <c r="H230" s="197"/>
      <c r="K230" s="216" t="s">
        <v>602</v>
      </c>
      <c r="L230" s="217"/>
      <c r="M230" s="218"/>
      <c r="N230" s="477" t="str">
        <f>GAB_EN!N231</f>
        <v>...</v>
      </c>
      <c r="O230" s="477" t="str">
        <f>GAB_EN!O231</f>
        <v>...</v>
      </c>
      <c r="P230" s="477" t="str">
        <f>GAB_EN!P231</f>
        <v>...</v>
      </c>
      <c r="Q230" s="104"/>
      <c r="R230" s="104"/>
      <c r="S230" s="104"/>
      <c r="T230" s="104"/>
      <c r="U230" s="104"/>
      <c r="V230" s="499"/>
      <c r="W230" s="212"/>
      <c r="X230" s="212"/>
      <c r="Y230" s="212"/>
      <c r="Z230" s="212"/>
      <c r="AA230" s="212"/>
      <c r="AB230" s="212"/>
      <c r="AC230" s="212"/>
      <c r="AD230" s="212"/>
      <c r="AE230" s="212"/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BP230" s="369"/>
      <c r="BQ230" s="372"/>
      <c r="BR230" s="372"/>
      <c r="BS230" s="372"/>
      <c r="BT230" s="369"/>
      <c r="BU230" s="369"/>
      <c r="BV230" s="369"/>
      <c r="BW230" s="369"/>
      <c r="BX230" s="369"/>
      <c r="BY230" s="369"/>
      <c r="BZ230" s="369"/>
      <c r="CA230" s="369"/>
      <c r="CB230" s="369"/>
      <c r="CC230" s="369"/>
      <c r="CD230" s="369"/>
      <c r="CE230" s="369"/>
      <c r="CF230" s="369"/>
      <c r="CG230" s="369"/>
      <c r="CH230" s="369"/>
      <c r="CI230" s="325"/>
      <c r="CJ230" s="369"/>
      <c r="CK230" s="369"/>
      <c r="CL230" s="369"/>
      <c r="CM230" s="369"/>
      <c r="CN230" s="369"/>
      <c r="CO230" s="369"/>
      <c r="CP230" s="369"/>
      <c r="CQ230" s="369"/>
      <c r="CR230" s="369"/>
      <c r="CS230" s="369"/>
      <c r="CT230" s="369"/>
      <c r="CU230" s="369"/>
      <c r="CV230" s="369"/>
      <c r="CW230" s="369"/>
      <c r="CX230" s="369"/>
      <c r="CY230" s="325"/>
      <c r="CZ230" s="325"/>
      <c r="DA230" s="325"/>
      <c r="DB230" s="325"/>
      <c r="DC230" s="325"/>
      <c r="DD230" s="325"/>
      <c r="DE230" s="325"/>
      <c r="DF230" s="325"/>
      <c r="DG230" s="325"/>
      <c r="DH230" s="325"/>
      <c r="DI230" s="325"/>
    </row>
    <row r="231" spans="2:113" ht="24.95" customHeight="1" x14ac:dyDescent="0.2">
      <c r="C231" s="216" t="s">
        <v>603</v>
      </c>
      <c r="D231" s="217"/>
      <c r="E231" s="218"/>
      <c r="F231" s="477">
        <f>GAB_EN!F234</f>
        <v>72.78</v>
      </c>
      <c r="G231" s="477">
        <f>GAB_EN!G234</f>
        <v>68.34</v>
      </c>
      <c r="H231" s="478" t="str">
        <f>GAB_EN!H234</f>
        <v>...</v>
      </c>
      <c r="K231" s="216" t="s">
        <v>604</v>
      </c>
      <c r="L231" s="217"/>
      <c r="M231" s="218"/>
      <c r="N231" s="477" t="str">
        <f>GAB_EN!N232</f>
        <v>...</v>
      </c>
      <c r="O231" s="477" t="str">
        <f>GAB_EN!O232</f>
        <v>...</v>
      </c>
      <c r="P231" s="477" t="str">
        <f>GAB_EN!P232</f>
        <v>...</v>
      </c>
      <c r="Q231" s="104"/>
      <c r="R231" s="104"/>
      <c r="S231" s="104"/>
      <c r="T231" s="104"/>
      <c r="U231" s="104"/>
      <c r="V231" s="499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BP231" s="369"/>
      <c r="BQ231" s="372"/>
      <c r="BR231" s="372"/>
      <c r="BS231" s="372"/>
      <c r="BT231" s="369"/>
      <c r="BU231" s="369"/>
      <c r="BV231" s="369"/>
      <c r="BW231" s="369"/>
      <c r="BX231" s="369"/>
      <c r="BY231" s="369"/>
      <c r="BZ231" s="369"/>
      <c r="CA231" s="369"/>
      <c r="CB231" s="369"/>
      <c r="CC231" s="369"/>
      <c r="CD231" s="369"/>
      <c r="CE231" s="369"/>
      <c r="CF231" s="369"/>
      <c r="CG231" s="369"/>
      <c r="CH231" s="369"/>
      <c r="CI231" s="325"/>
      <c r="CJ231" s="369"/>
      <c r="CK231" s="369"/>
      <c r="CL231" s="369"/>
      <c r="CM231" s="369"/>
      <c r="CN231" s="369"/>
      <c r="CO231" s="369"/>
      <c r="CP231" s="369"/>
      <c r="CQ231" s="369"/>
      <c r="CR231" s="369"/>
      <c r="CS231" s="369"/>
      <c r="CT231" s="369"/>
      <c r="CU231" s="369"/>
      <c r="CV231" s="369"/>
      <c r="CW231" s="369"/>
      <c r="CX231" s="369"/>
      <c r="CY231" s="325"/>
      <c r="CZ231" s="325"/>
      <c r="DA231" s="325"/>
      <c r="DB231" s="325"/>
      <c r="DC231" s="325"/>
      <c r="DD231" s="325"/>
      <c r="DE231" s="325"/>
      <c r="DF231" s="325"/>
      <c r="DG231" s="325"/>
      <c r="DH231" s="325"/>
      <c r="DI231" s="325"/>
    </row>
    <row r="232" spans="2:113" ht="24.95" customHeight="1" x14ac:dyDescent="0.2">
      <c r="C232" s="216" t="s">
        <v>605</v>
      </c>
      <c r="D232" s="217"/>
      <c r="E232" s="218"/>
      <c r="F232" s="480">
        <f>GAB_EN!F235</f>
        <v>0</v>
      </c>
      <c r="G232" s="480">
        <f>GAB_EN!G235</f>
        <v>0</v>
      </c>
      <c r="H232" s="481">
        <f>GAB_EN!H235</f>
        <v>0</v>
      </c>
      <c r="K232" s="216"/>
      <c r="L232" s="217"/>
      <c r="M232" s="218"/>
      <c r="N232" s="477"/>
      <c r="O232" s="477"/>
      <c r="P232" s="477"/>
      <c r="Q232" s="104"/>
      <c r="R232" s="104"/>
      <c r="S232" s="104"/>
      <c r="T232" s="104"/>
      <c r="U232" s="104"/>
      <c r="V232" s="499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BP232" s="369"/>
      <c r="BQ232" s="372"/>
      <c r="BR232" s="372"/>
      <c r="BS232" s="372"/>
      <c r="BT232" s="369"/>
      <c r="BU232" s="369"/>
      <c r="BV232" s="369"/>
      <c r="BW232" s="369"/>
      <c r="BX232" s="369"/>
      <c r="BY232" s="369"/>
      <c r="BZ232" s="369"/>
      <c r="CA232" s="369"/>
      <c r="CB232" s="369"/>
      <c r="CC232" s="369"/>
      <c r="CD232" s="369"/>
      <c r="CE232" s="369"/>
      <c r="CF232" s="369"/>
      <c r="CG232" s="369"/>
      <c r="CH232" s="369"/>
      <c r="CI232" s="325"/>
      <c r="CJ232" s="369"/>
      <c r="CK232" s="369"/>
      <c r="CL232" s="369"/>
      <c r="CM232" s="369"/>
      <c r="CN232" s="369"/>
      <c r="CO232" s="369"/>
      <c r="CP232" s="369"/>
      <c r="CQ232" s="369"/>
      <c r="CR232" s="369"/>
      <c r="CS232" s="369"/>
      <c r="CT232" s="369"/>
      <c r="CU232" s="369"/>
      <c r="CV232" s="369"/>
      <c r="CW232" s="369"/>
      <c r="CX232" s="369"/>
      <c r="CY232" s="325"/>
      <c r="CZ232" s="325"/>
      <c r="DA232" s="325"/>
      <c r="DB232" s="325"/>
      <c r="DC232" s="325"/>
      <c r="DD232" s="325"/>
      <c r="DE232" s="325"/>
      <c r="DF232" s="325"/>
      <c r="DG232" s="325"/>
      <c r="DH232" s="325"/>
      <c r="DI232" s="325"/>
    </row>
    <row r="233" spans="2:113" ht="24.95" customHeight="1" x14ac:dyDescent="0.2">
      <c r="C233" s="216" t="s">
        <v>606</v>
      </c>
      <c r="D233" s="217"/>
      <c r="E233" s="218"/>
      <c r="F233" s="482" t="str">
        <f>GAB_EN!F236</f>
        <v>...</v>
      </c>
      <c r="G233" s="482" t="str">
        <f>GAB_EN!G236</f>
        <v>...</v>
      </c>
      <c r="H233" s="483" t="str">
        <f>GAB_EN!H236</f>
        <v>...</v>
      </c>
      <c r="K233" s="195" t="s">
        <v>607</v>
      </c>
      <c r="L233" s="196"/>
      <c r="M233" s="196"/>
      <c r="N233" s="196"/>
      <c r="O233" s="196"/>
      <c r="P233" s="197"/>
      <c r="Q233" s="104"/>
      <c r="R233" s="104"/>
      <c r="S233" s="104"/>
      <c r="T233" s="104"/>
      <c r="U233" s="104"/>
      <c r="V233" s="499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BP233" s="369"/>
      <c r="BQ233" s="372"/>
      <c r="BR233" s="372"/>
      <c r="BS233" s="372"/>
      <c r="BT233" s="369"/>
      <c r="BU233" s="369"/>
      <c r="BV233" s="369"/>
      <c r="BW233" s="369"/>
      <c r="BX233" s="369"/>
      <c r="BY233" s="369"/>
      <c r="BZ233" s="369"/>
      <c r="CA233" s="369"/>
      <c r="CB233" s="369"/>
      <c r="CC233" s="369"/>
      <c r="CD233" s="369"/>
      <c r="CE233" s="369"/>
      <c r="CF233" s="369"/>
      <c r="CG233" s="369"/>
      <c r="CH233" s="369"/>
      <c r="CI233" s="325"/>
      <c r="CJ233" s="369"/>
      <c r="CK233" s="369"/>
      <c r="CL233" s="369"/>
      <c r="CM233" s="369"/>
      <c r="CN233" s="369"/>
      <c r="CO233" s="369"/>
      <c r="CP233" s="369"/>
      <c r="CQ233" s="369"/>
      <c r="CR233" s="369"/>
      <c r="CS233" s="369"/>
      <c r="CT233" s="369"/>
      <c r="CU233" s="369"/>
      <c r="CV233" s="369"/>
      <c r="CW233" s="369"/>
      <c r="CX233" s="369"/>
      <c r="CY233" s="325"/>
      <c r="CZ233" s="325"/>
      <c r="DA233" s="325"/>
      <c r="DB233" s="325"/>
      <c r="DC233" s="325"/>
      <c r="DD233" s="325"/>
      <c r="DE233" s="325"/>
      <c r="DF233" s="325"/>
      <c r="DG233" s="325"/>
      <c r="DH233" s="325"/>
      <c r="DI233" s="325"/>
    </row>
    <row r="234" spans="2:113" ht="24.95" customHeight="1" x14ac:dyDescent="0.2">
      <c r="C234" s="195" t="s">
        <v>608</v>
      </c>
      <c r="D234" s="196"/>
      <c r="E234" s="196"/>
      <c r="F234" s="196"/>
      <c r="G234" s="196"/>
      <c r="H234" s="197"/>
      <c r="K234" s="216" t="s">
        <v>609</v>
      </c>
      <c r="L234" s="217"/>
      <c r="M234" s="218"/>
      <c r="N234" s="477">
        <f>GAB_EN!N235</f>
        <v>0.12</v>
      </c>
      <c r="O234" s="477" t="str">
        <f>GAB_EN!O235</f>
        <v>...</v>
      </c>
      <c r="P234" s="477" t="str">
        <f>GAB_EN!P235</f>
        <v>...</v>
      </c>
      <c r="Q234" s="104"/>
      <c r="R234" s="104"/>
      <c r="S234" s="104"/>
      <c r="T234" s="104"/>
      <c r="U234" s="104"/>
      <c r="V234" s="499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BP234" s="369"/>
      <c r="BQ234" s="372"/>
      <c r="BR234" s="372"/>
      <c r="BS234" s="372"/>
      <c r="BT234" s="369"/>
      <c r="BU234" s="369"/>
      <c r="BV234" s="369"/>
      <c r="BW234" s="369"/>
      <c r="BX234" s="369"/>
      <c r="BY234" s="369"/>
      <c r="BZ234" s="369"/>
      <c r="CA234" s="369"/>
      <c r="CB234" s="369"/>
      <c r="CC234" s="369"/>
      <c r="CD234" s="369"/>
      <c r="CE234" s="369"/>
      <c r="CF234" s="369"/>
      <c r="CG234" s="369"/>
      <c r="CH234" s="369"/>
      <c r="CI234" s="325"/>
      <c r="CJ234" s="369"/>
      <c r="CK234" s="369"/>
      <c r="CL234" s="369"/>
      <c r="CM234" s="369"/>
      <c r="CN234" s="369"/>
      <c r="CO234" s="369"/>
      <c r="CP234" s="369"/>
      <c r="CQ234" s="369"/>
      <c r="CR234" s="369"/>
      <c r="CS234" s="369"/>
      <c r="CT234" s="369"/>
      <c r="CU234" s="369"/>
      <c r="CV234" s="369"/>
      <c r="CW234" s="369"/>
      <c r="CX234" s="369"/>
      <c r="CY234" s="325"/>
      <c r="CZ234" s="325"/>
      <c r="DA234" s="325"/>
      <c r="DB234" s="325"/>
      <c r="DC234" s="325"/>
      <c r="DD234" s="325"/>
      <c r="DE234" s="325"/>
      <c r="DF234" s="325"/>
      <c r="DG234" s="325"/>
      <c r="DH234" s="325"/>
      <c r="DI234" s="325"/>
    </row>
    <row r="235" spans="2:113" ht="24.95" customHeight="1" x14ac:dyDescent="0.2">
      <c r="C235" s="216" t="s">
        <v>610</v>
      </c>
      <c r="D235" s="217"/>
      <c r="E235" s="218"/>
      <c r="F235" s="477">
        <v>25</v>
      </c>
      <c r="G235" s="477">
        <v>45</v>
      </c>
      <c r="H235" s="478">
        <v>71</v>
      </c>
      <c r="K235" s="216" t="s">
        <v>611</v>
      </c>
      <c r="L235" s="217"/>
      <c r="M235" s="218"/>
      <c r="N235" s="477">
        <f>GAB_EN!N236</f>
        <v>9.2100000000000009</v>
      </c>
      <c r="O235" s="477" t="str">
        <f>GAB_EN!O236</f>
        <v>...</v>
      </c>
      <c r="P235" s="477" t="str">
        <f>GAB_EN!P236</f>
        <v>...</v>
      </c>
      <c r="Q235" s="104"/>
      <c r="R235" s="104"/>
      <c r="S235" s="104"/>
      <c r="T235" s="104"/>
      <c r="U235" s="104"/>
      <c r="V235" s="499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BP235" s="369"/>
      <c r="BQ235" s="372"/>
      <c r="BR235" s="372"/>
      <c r="BS235" s="372"/>
      <c r="BT235" s="369"/>
      <c r="BU235" s="369"/>
      <c r="BV235" s="369"/>
      <c r="BW235" s="369"/>
      <c r="BX235" s="369"/>
      <c r="BY235" s="369"/>
      <c r="BZ235" s="369"/>
      <c r="CA235" s="369"/>
      <c r="CB235" s="369"/>
      <c r="CC235" s="369"/>
      <c r="CD235" s="369"/>
      <c r="CE235" s="369"/>
      <c r="CF235" s="369"/>
      <c r="CG235" s="369"/>
      <c r="CH235" s="369"/>
      <c r="CI235" s="325"/>
      <c r="CJ235" s="369"/>
      <c r="CK235" s="369"/>
      <c r="CL235" s="369"/>
      <c r="CM235" s="369"/>
      <c r="CN235" s="369"/>
      <c r="CO235" s="369"/>
      <c r="CP235" s="369"/>
      <c r="CQ235" s="369"/>
      <c r="CR235" s="369"/>
      <c r="CS235" s="369"/>
      <c r="CT235" s="369"/>
      <c r="CU235" s="369"/>
      <c r="CV235" s="369"/>
      <c r="CW235" s="369"/>
      <c r="CX235" s="369"/>
      <c r="CY235" s="325"/>
      <c r="CZ235" s="325"/>
      <c r="DA235" s="325"/>
      <c r="DB235" s="325"/>
      <c r="DC235" s="325"/>
      <c r="DD235" s="325"/>
      <c r="DE235" s="325"/>
      <c r="DF235" s="325"/>
      <c r="DG235" s="325"/>
      <c r="DH235" s="325"/>
      <c r="DI235" s="325"/>
    </row>
    <row r="236" spans="2:113" ht="24.95" customHeight="1" x14ac:dyDescent="0.2">
      <c r="C236" s="216" t="s">
        <v>612</v>
      </c>
      <c r="D236" s="217"/>
      <c r="E236" s="218"/>
      <c r="F236" s="480">
        <v>154.143</v>
      </c>
      <c r="G236" s="480">
        <v>101.123</v>
      </c>
      <c r="H236" s="481">
        <v>82.418000000000006</v>
      </c>
      <c r="K236" s="216" t="s">
        <v>613</v>
      </c>
      <c r="L236" s="217"/>
      <c r="M236" s="218"/>
      <c r="N236" s="477" t="str">
        <f>GAB_EN!N237</f>
        <v>...</v>
      </c>
      <c r="O236" s="477">
        <f>GAB_EN!O237</f>
        <v>1.1499999999999999</v>
      </c>
      <c r="P236" s="477" t="str">
        <f>GAB_EN!P237</f>
        <v>...</v>
      </c>
      <c r="Q236" s="104"/>
      <c r="R236" s="104"/>
      <c r="S236" s="104"/>
      <c r="T236" s="104"/>
      <c r="U236" s="104"/>
      <c r="V236" s="499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BP236" s="369"/>
      <c r="BQ236" s="372"/>
      <c r="BR236" s="372"/>
      <c r="BS236" s="372"/>
      <c r="BT236" s="369"/>
      <c r="BU236" s="369"/>
      <c r="BV236" s="369"/>
      <c r="BW236" s="369"/>
      <c r="BX236" s="369"/>
      <c r="BY236" s="369"/>
      <c r="BZ236" s="369"/>
      <c r="CA236" s="369"/>
      <c r="CB236" s="369"/>
      <c r="CC236" s="369"/>
      <c r="CD236" s="369"/>
      <c r="CE236" s="369"/>
      <c r="CF236" s="369"/>
      <c r="CG236" s="369"/>
      <c r="CH236" s="369"/>
      <c r="CI236" s="325"/>
      <c r="CJ236" s="369"/>
      <c r="CK236" s="369"/>
      <c r="CL236" s="369"/>
      <c r="CM236" s="369"/>
      <c r="CN236" s="369"/>
      <c r="CO236" s="369"/>
      <c r="CP236" s="369"/>
      <c r="CQ236" s="369"/>
      <c r="CR236" s="369"/>
      <c r="CS236" s="369"/>
      <c r="CT236" s="369"/>
      <c r="CU236" s="369"/>
      <c r="CV236" s="369"/>
      <c r="CW236" s="369"/>
      <c r="CX236" s="369"/>
      <c r="CY236" s="325"/>
      <c r="CZ236" s="325"/>
      <c r="DA236" s="325"/>
      <c r="DB236" s="325"/>
      <c r="DC236" s="325"/>
      <c r="DD236" s="325"/>
      <c r="DE236" s="325"/>
      <c r="DF236" s="325"/>
      <c r="DG236" s="325"/>
      <c r="DH236" s="325"/>
      <c r="DI236" s="325"/>
    </row>
    <row r="237" spans="2:113" ht="24.95" customHeight="1" x14ac:dyDescent="0.2">
      <c r="C237" s="216" t="s">
        <v>614</v>
      </c>
      <c r="D237" s="217"/>
      <c r="E237" s="218"/>
      <c r="F237" s="482">
        <v>291.04500000000002</v>
      </c>
      <c r="G237" s="482">
        <v>196.74299999999999</v>
      </c>
      <c r="H237" s="483">
        <v>158.04499999999999</v>
      </c>
      <c r="K237" s="216" t="s">
        <v>615</v>
      </c>
      <c r="L237" s="217"/>
      <c r="M237" s="218"/>
      <c r="N237" s="477">
        <f>GAB_EN!N238</f>
        <v>1.22</v>
      </c>
      <c r="O237" s="477">
        <f>GAB_EN!O238</f>
        <v>7.23</v>
      </c>
      <c r="P237" s="477" t="str">
        <f>GAB_EN!P238</f>
        <v>...</v>
      </c>
      <c r="Q237" s="104"/>
      <c r="R237" s="104"/>
      <c r="S237" s="104"/>
      <c r="T237" s="104"/>
      <c r="U237" s="104"/>
      <c r="V237" s="499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BP237" s="369"/>
      <c r="BQ237" s="372"/>
      <c r="BR237" s="372"/>
      <c r="BS237" s="372"/>
      <c r="BT237" s="369"/>
      <c r="BU237" s="369"/>
      <c r="BV237" s="369"/>
      <c r="BW237" s="369"/>
      <c r="BX237" s="369"/>
      <c r="BY237" s="369"/>
      <c r="BZ237" s="369"/>
      <c r="CA237" s="369"/>
      <c r="CB237" s="369"/>
      <c r="CC237" s="369"/>
      <c r="CD237" s="369"/>
      <c r="CE237" s="369"/>
      <c r="CF237" s="369"/>
      <c r="CG237" s="369"/>
      <c r="CH237" s="369"/>
      <c r="CI237" s="325"/>
      <c r="CJ237" s="369"/>
      <c r="CK237" s="369"/>
      <c r="CL237" s="369"/>
      <c r="CM237" s="369"/>
      <c r="CN237" s="369"/>
      <c r="CO237" s="369"/>
      <c r="CP237" s="369"/>
      <c r="CQ237" s="369"/>
      <c r="CR237" s="369"/>
      <c r="CS237" s="369"/>
      <c r="CT237" s="369"/>
      <c r="CU237" s="369"/>
      <c r="CV237" s="369"/>
      <c r="CW237" s="369"/>
      <c r="CX237" s="369"/>
      <c r="CY237" s="325"/>
      <c r="CZ237" s="325"/>
      <c r="DA237" s="325"/>
      <c r="DB237" s="325"/>
      <c r="DC237" s="325"/>
      <c r="DD237" s="325"/>
      <c r="DE237" s="325"/>
      <c r="DF237" s="325"/>
      <c r="DG237" s="325"/>
      <c r="DH237" s="325"/>
      <c r="DI237" s="325"/>
    </row>
    <row r="238" spans="2:113" ht="17.25" customHeight="1" x14ac:dyDescent="0.2">
      <c r="B238" s="114" t="s">
        <v>616</v>
      </c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04"/>
      <c r="R238" s="104"/>
      <c r="S238" s="104"/>
      <c r="T238" s="104"/>
      <c r="U238" s="104"/>
      <c r="V238" s="499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BP238" s="369"/>
      <c r="BQ238" s="372"/>
      <c r="BR238" s="372"/>
      <c r="BS238" s="372"/>
      <c r="BT238" s="369"/>
      <c r="BU238" s="369"/>
      <c r="BV238" s="369"/>
      <c r="BW238" s="369"/>
      <c r="BX238" s="369"/>
      <c r="BY238" s="369"/>
      <c r="BZ238" s="369"/>
      <c r="CA238" s="369"/>
      <c r="CB238" s="369"/>
      <c r="CC238" s="369"/>
      <c r="CD238" s="369"/>
      <c r="CE238" s="369"/>
      <c r="CF238" s="369"/>
      <c r="CG238" s="369"/>
      <c r="CH238" s="369"/>
      <c r="CI238" s="325"/>
      <c r="CJ238" s="369"/>
      <c r="CK238" s="369"/>
      <c r="CL238" s="369"/>
      <c r="CM238" s="369"/>
      <c r="CN238" s="369"/>
      <c r="CO238" s="369"/>
      <c r="CP238" s="369"/>
      <c r="CQ238" s="369"/>
      <c r="CR238" s="369"/>
      <c r="CS238" s="369"/>
      <c r="CT238" s="369"/>
      <c r="CU238" s="369"/>
      <c r="CV238" s="369"/>
      <c r="CW238" s="369"/>
      <c r="CX238" s="369"/>
      <c r="CY238" s="325"/>
      <c r="CZ238" s="325"/>
      <c r="DA238" s="325"/>
      <c r="DB238" s="325"/>
      <c r="DC238" s="325"/>
      <c r="DD238" s="325"/>
      <c r="DE238" s="325"/>
      <c r="DF238" s="325"/>
      <c r="DG238" s="325"/>
      <c r="DH238" s="325"/>
      <c r="DI238" s="325"/>
    </row>
    <row r="239" spans="2:113" ht="13.5" customHeight="1" x14ac:dyDescent="0.2">
      <c r="B239" s="56"/>
      <c r="C239" s="507" t="s">
        <v>617</v>
      </c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04"/>
      <c r="R239" s="104"/>
      <c r="S239" s="104"/>
      <c r="T239" s="104"/>
      <c r="U239" s="104"/>
      <c r="V239" s="499"/>
      <c r="W239" s="212"/>
      <c r="X239" s="212"/>
      <c r="Y239" s="212"/>
      <c r="Z239" s="212"/>
      <c r="AA239" s="212"/>
      <c r="AB239" s="212"/>
      <c r="AC239" s="212"/>
      <c r="AD239" s="212"/>
      <c r="AE239" s="212"/>
      <c r="AF239" s="212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BP239" s="369"/>
      <c r="BQ239" s="372"/>
      <c r="BR239" s="372"/>
      <c r="BS239" s="372"/>
      <c r="BT239" s="369"/>
      <c r="BU239" s="369"/>
      <c r="BV239" s="369"/>
      <c r="BW239" s="369"/>
      <c r="BX239" s="369"/>
      <c r="BY239" s="369"/>
      <c r="BZ239" s="369"/>
      <c r="CA239" s="369"/>
      <c r="CB239" s="369"/>
      <c r="CC239" s="369"/>
      <c r="CD239" s="369"/>
      <c r="CE239" s="369"/>
      <c r="CF239" s="369"/>
      <c r="CG239" s="369"/>
      <c r="CH239" s="369"/>
      <c r="CI239" s="325"/>
      <c r="CJ239" s="369"/>
      <c r="CK239" s="369"/>
      <c r="CL239" s="369"/>
      <c r="CM239" s="369"/>
      <c r="CN239" s="369"/>
      <c r="CO239" s="369"/>
      <c r="CP239" s="369"/>
      <c r="CQ239" s="369"/>
      <c r="CR239" s="369"/>
      <c r="CS239" s="369"/>
      <c r="CT239" s="369"/>
      <c r="CU239" s="369"/>
      <c r="CV239" s="369"/>
      <c r="CW239" s="369"/>
      <c r="CX239" s="369"/>
      <c r="CY239" s="325"/>
      <c r="CZ239" s="325"/>
      <c r="DA239" s="325"/>
      <c r="DB239" s="325"/>
      <c r="DC239" s="325"/>
      <c r="DD239" s="325"/>
      <c r="DE239" s="325"/>
      <c r="DF239" s="325"/>
      <c r="DG239" s="325"/>
      <c r="DH239" s="325"/>
      <c r="DI239" s="325"/>
    </row>
    <row r="240" spans="2:113" ht="11.25" customHeight="1" thickBot="1" x14ac:dyDescent="0.25">
      <c r="B240" s="508"/>
      <c r="C240" s="509" t="s">
        <v>618</v>
      </c>
      <c r="D240" s="510"/>
      <c r="E240" s="511"/>
      <c r="F240" s="511"/>
      <c r="G240" s="511"/>
      <c r="H240" s="512"/>
      <c r="I240" s="513"/>
      <c r="J240" s="513"/>
      <c r="K240" s="514"/>
      <c r="L240" s="514"/>
      <c r="M240" s="515"/>
      <c r="N240" s="515"/>
      <c r="O240" s="515"/>
      <c r="P240" s="516"/>
      <c r="Q240" s="104"/>
      <c r="R240" s="104"/>
      <c r="S240" s="104"/>
      <c r="T240" s="104"/>
      <c r="U240" s="104"/>
      <c r="V240" s="499"/>
      <c r="W240" s="212"/>
      <c r="X240" s="212"/>
      <c r="Y240" s="212"/>
      <c r="Z240" s="212"/>
      <c r="AA240" s="212"/>
      <c r="AB240" s="212"/>
      <c r="AC240" s="212"/>
      <c r="AD240" s="212"/>
      <c r="AE240" s="212"/>
      <c r="AF240" s="212"/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BP240" s="369"/>
      <c r="BQ240" s="372"/>
      <c r="BR240" s="372"/>
      <c r="BS240" s="372"/>
      <c r="BT240" s="369"/>
      <c r="BU240" s="369"/>
      <c r="BV240" s="369"/>
      <c r="BW240" s="369"/>
      <c r="BX240" s="369"/>
      <c r="BY240" s="369"/>
      <c r="BZ240" s="369"/>
      <c r="CA240" s="369"/>
      <c r="CB240" s="369"/>
      <c r="CC240" s="369"/>
      <c r="CD240" s="369"/>
      <c r="CE240" s="369"/>
      <c r="CF240" s="369"/>
      <c r="CG240" s="369"/>
      <c r="CH240" s="369"/>
      <c r="CI240" s="325"/>
      <c r="CJ240" s="369"/>
      <c r="CK240" s="369"/>
      <c r="CL240" s="369"/>
      <c r="CM240" s="369"/>
      <c r="CN240" s="369"/>
      <c r="CO240" s="369"/>
      <c r="CP240" s="369"/>
      <c r="CQ240" s="369"/>
      <c r="CR240" s="369"/>
      <c r="CS240" s="369"/>
      <c r="CT240" s="369"/>
      <c r="CU240" s="369"/>
      <c r="CV240" s="369"/>
      <c r="CW240" s="369"/>
      <c r="CX240" s="369"/>
      <c r="CY240" s="325"/>
      <c r="CZ240" s="325"/>
      <c r="DA240" s="325"/>
      <c r="DB240" s="325"/>
      <c r="DC240" s="325"/>
      <c r="DD240" s="325"/>
      <c r="DE240" s="325"/>
      <c r="DF240" s="325"/>
      <c r="DG240" s="325"/>
      <c r="DH240" s="325"/>
      <c r="DI240" s="325"/>
    </row>
    <row r="241" spans="2:113" ht="18.75" customHeight="1" thickTop="1" x14ac:dyDescent="0.2">
      <c r="B241" s="33" t="s">
        <v>469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tr">
        <f>P80</f>
        <v>mai 2018</v>
      </c>
      <c r="Q241" s="517"/>
      <c r="R241" s="517"/>
      <c r="S241" s="517"/>
      <c r="T241" s="517"/>
      <c r="U241" s="517"/>
      <c r="V241" s="518"/>
      <c r="W241" s="519"/>
      <c r="X241" s="519"/>
      <c r="Y241" s="519"/>
      <c r="Z241" s="519"/>
      <c r="AA241" s="519"/>
      <c r="AB241" s="519"/>
      <c r="AC241" s="519"/>
      <c r="AD241" s="519"/>
      <c r="AE241" s="519"/>
      <c r="AF241" s="519"/>
      <c r="AG241" s="519"/>
      <c r="AH241" s="519"/>
      <c r="AI241" s="519"/>
      <c r="AJ241" s="519"/>
      <c r="AK241" s="519"/>
      <c r="AL241" s="519"/>
      <c r="AM241" s="519"/>
      <c r="AN241" s="519"/>
      <c r="AO241" s="519"/>
      <c r="AP241" s="519"/>
      <c r="AQ241" s="519"/>
      <c r="AR241" s="519"/>
      <c r="AS241" s="519"/>
      <c r="AT241" s="519"/>
      <c r="AU241" s="519"/>
      <c r="AV241" s="519"/>
      <c r="AW241" s="519"/>
      <c r="BP241" s="369"/>
      <c r="BQ241" s="372"/>
      <c r="BR241" s="372"/>
      <c r="BS241" s="372"/>
      <c r="BT241" s="369"/>
      <c r="BU241" s="369"/>
      <c r="BV241" s="369"/>
      <c r="BW241" s="369"/>
      <c r="BX241" s="369"/>
      <c r="BY241" s="369"/>
      <c r="BZ241" s="369"/>
      <c r="CA241" s="369"/>
      <c r="CB241" s="369"/>
      <c r="CC241" s="369"/>
      <c r="CD241" s="369"/>
      <c r="CE241" s="369"/>
      <c r="CF241" s="369"/>
      <c r="CG241" s="369"/>
      <c r="CH241" s="369"/>
      <c r="CI241" s="325"/>
      <c r="CJ241" s="369"/>
      <c r="CK241" s="369"/>
      <c r="CL241" s="369"/>
      <c r="CM241" s="369"/>
      <c r="CN241" s="369"/>
      <c r="CO241" s="369"/>
      <c r="CP241" s="369"/>
      <c r="CQ241" s="369"/>
      <c r="CR241" s="369"/>
      <c r="CS241" s="369"/>
      <c r="CT241" s="369"/>
      <c r="CU241" s="369"/>
      <c r="CV241" s="369"/>
      <c r="CW241" s="369"/>
      <c r="CX241" s="369"/>
      <c r="CY241" s="325"/>
      <c r="CZ241" s="325"/>
      <c r="DA241" s="325"/>
      <c r="DB241" s="325"/>
      <c r="DC241" s="325"/>
      <c r="DD241" s="325"/>
      <c r="DE241" s="325"/>
      <c r="DF241" s="325"/>
      <c r="DG241" s="325"/>
      <c r="DH241" s="325"/>
      <c r="DI241" s="325"/>
    </row>
    <row r="242" spans="2:113" ht="0.75" hidden="1" customHeight="1" x14ac:dyDescent="0.2">
      <c r="P242" s="279"/>
      <c r="Q242" s="517"/>
      <c r="R242" s="517"/>
      <c r="S242" s="517"/>
      <c r="T242" s="517"/>
      <c r="U242" s="517"/>
      <c r="V242" s="518"/>
      <c r="W242" s="519"/>
      <c r="X242" s="519"/>
      <c r="Y242" s="519"/>
      <c r="Z242" s="519"/>
      <c r="AA242" s="519"/>
      <c r="AB242" s="519"/>
      <c r="AC242" s="519"/>
      <c r="AD242" s="519"/>
      <c r="AE242" s="519"/>
      <c r="AF242" s="519"/>
      <c r="AG242" s="519"/>
      <c r="AH242" s="519"/>
      <c r="AI242" s="519"/>
      <c r="AJ242" s="519"/>
      <c r="AK242" s="519"/>
      <c r="AL242" s="519"/>
      <c r="AM242" s="519"/>
      <c r="AN242" s="519"/>
      <c r="AO242" s="519"/>
      <c r="AP242" s="519"/>
      <c r="AQ242" s="519"/>
      <c r="AR242" s="519"/>
      <c r="AS242" s="519"/>
      <c r="AT242" s="519"/>
      <c r="AU242" s="519"/>
      <c r="AV242" s="519"/>
      <c r="AW242" s="519"/>
      <c r="BP242" s="369"/>
      <c r="BQ242" s="372"/>
      <c r="BR242" s="372"/>
      <c r="BS242" s="372"/>
      <c r="BT242" s="369"/>
      <c r="BU242" s="369"/>
      <c r="BV242" s="369"/>
      <c r="BW242" s="369"/>
      <c r="BX242" s="369"/>
      <c r="BY242" s="369"/>
      <c r="BZ242" s="369"/>
      <c r="CA242" s="369"/>
      <c r="CB242" s="369"/>
      <c r="CC242" s="369"/>
      <c r="CD242" s="369"/>
      <c r="CE242" s="369"/>
      <c r="CF242" s="369"/>
      <c r="CG242" s="369"/>
      <c r="CH242" s="369"/>
      <c r="CI242" s="325"/>
      <c r="CJ242" s="369"/>
      <c r="CK242" s="369"/>
      <c r="CL242" s="369"/>
      <c r="CM242" s="369"/>
      <c r="CN242" s="369"/>
      <c r="CO242" s="369"/>
      <c r="CP242" s="369"/>
      <c r="CQ242" s="369"/>
      <c r="CR242" s="369"/>
      <c r="CS242" s="369"/>
      <c r="CT242" s="369"/>
      <c r="CU242" s="369"/>
      <c r="CV242" s="369"/>
      <c r="CW242" s="369"/>
      <c r="CX242" s="369"/>
      <c r="CY242" s="325"/>
      <c r="CZ242" s="325"/>
      <c r="DA242" s="325"/>
      <c r="DB242" s="325"/>
      <c r="DC242" s="325"/>
      <c r="DD242" s="325"/>
      <c r="DE242" s="325"/>
      <c r="DF242" s="325"/>
      <c r="DG242" s="325"/>
      <c r="DH242" s="325"/>
      <c r="DI242" s="325"/>
    </row>
    <row r="243" spans="2:113" hidden="1" x14ac:dyDescent="0.2">
      <c r="BP243" s="369"/>
      <c r="BQ243" s="372"/>
      <c r="BR243" s="372"/>
      <c r="BS243" s="372"/>
      <c r="BT243" s="369"/>
      <c r="BU243" s="369"/>
      <c r="BV243" s="369"/>
      <c r="BW243" s="369"/>
      <c r="BX243" s="369"/>
      <c r="BY243" s="369"/>
      <c r="BZ243" s="369"/>
      <c r="CA243" s="369"/>
      <c r="CB243" s="369"/>
      <c r="CC243" s="369"/>
      <c r="CD243" s="369"/>
      <c r="CE243" s="369"/>
      <c r="CF243" s="369"/>
      <c r="CG243" s="369"/>
      <c r="CH243" s="369"/>
      <c r="CI243" s="325"/>
      <c r="CJ243" s="369"/>
      <c r="CK243" s="369"/>
      <c r="CL243" s="369"/>
      <c r="CM243" s="369"/>
      <c r="CN243" s="369"/>
      <c r="CO243" s="369"/>
      <c r="CP243" s="369"/>
      <c r="CQ243" s="369"/>
      <c r="CR243" s="369"/>
      <c r="CS243" s="369"/>
      <c r="CT243" s="369"/>
      <c r="CU243" s="369"/>
      <c r="CV243" s="369"/>
      <c r="CW243" s="369"/>
      <c r="CX243" s="369"/>
      <c r="CY243" s="325"/>
      <c r="CZ243" s="325"/>
      <c r="DA243" s="325"/>
      <c r="DB243" s="325"/>
      <c r="DC243" s="325"/>
      <c r="DD243" s="325"/>
      <c r="DE243" s="325"/>
      <c r="DF243" s="325"/>
      <c r="DG243" s="325"/>
      <c r="DH243" s="325"/>
      <c r="DI243" s="325"/>
    </row>
    <row r="244" spans="2:113" ht="2.25" customHeight="1" x14ac:dyDescent="0.2">
      <c r="Q244" s="279"/>
      <c r="R244" s="279"/>
      <c r="S244" s="279"/>
      <c r="T244" s="279"/>
      <c r="U244" s="279"/>
      <c r="V244" s="520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BP244" s="369"/>
      <c r="BQ244" s="372"/>
      <c r="BR244" s="372"/>
      <c r="BS244" s="372"/>
      <c r="BT244" s="369"/>
      <c r="BU244" s="369"/>
      <c r="BV244" s="369"/>
      <c r="BW244" s="369"/>
      <c r="BX244" s="369"/>
      <c r="BY244" s="369"/>
      <c r="BZ244" s="369"/>
      <c r="CA244" s="369"/>
      <c r="CB244" s="369"/>
      <c r="CC244" s="369"/>
      <c r="CD244" s="369"/>
      <c r="CE244" s="369"/>
      <c r="CF244" s="369"/>
      <c r="CG244" s="369"/>
      <c r="CH244" s="369"/>
      <c r="CI244" s="325"/>
      <c r="CJ244" s="369"/>
      <c r="CK244" s="369"/>
      <c r="CL244" s="369"/>
      <c r="CM244" s="369"/>
      <c r="CN244" s="369"/>
      <c r="CO244" s="369"/>
      <c r="CP244" s="369"/>
      <c r="CQ244" s="369"/>
      <c r="CR244" s="369"/>
      <c r="CS244" s="369"/>
      <c r="CT244" s="369"/>
      <c r="CU244" s="369"/>
      <c r="CV244" s="369"/>
      <c r="CW244" s="369"/>
      <c r="CX244" s="369"/>
      <c r="CY244" s="325"/>
      <c r="CZ244" s="325"/>
      <c r="DA244" s="325"/>
      <c r="DB244" s="325"/>
      <c r="DC244" s="325"/>
      <c r="DD244" s="325"/>
      <c r="DE244" s="325"/>
      <c r="DF244" s="325"/>
      <c r="DG244" s="325"/>
      <c r="DH244" s="325"/>
      <c r="DI244" s="325"/>
    </row>
    <row r="245" spans="2:113" x14ac:dyDescent="0.2">
      <c r="BP245" s="369"/>
      <c r="BQ245" s="372"/>
      <c r="BR245" s="372"/>
      <c r="BS245" s="372"/>
      <c r="BT245" s="369"/>
      <c r="BU245" s="369"/>
      <c r="BV245" s="369"/>
      <c r="BW245" s="369"/>
      <c r="BX245" s="369"/>
      <c r="BY245" s="369"/>
      <c r="BZ245" s="369"/>
      <c r="CA245" s="369"/>
      <c r="CB245" s="369"/>
      <c r="CC245" s="369"/>
      <c r="CD245" s="369"/>
      <c r="CE245" s="369"/>
      <c r="CF245" s="369"/>
      <c r="CG245" s="369"/>
      <c r="CH245" s="369"/>
      <c r="CI245" s="325"/>
      <c r="CJ245" s="369"/>
      <c r="CK245" s="369"/>
      <c r="CL245" s="369"/>
      <c r="CM245" s="369"/>
      <c r="CN245" s="369"/>
      <c r="CO245" s="369"/>
      <c r="CP245" s="369"/>
      <c r="CQ245" s="369"/>
      <c r="CR245" s="369"/>
      <c r="CS245" s="369"/>
      <c r="CT245" s="369"/>
      <c r="CU245" s="369"/>
      <c r="CV245" s="369"/>
      <c r="CW245" s="369"/>
      <c r="CX245" s="369"/>
      <c r="CY245" s="325"/>
      <c r="CZ245" s="325"/>
      <c r="DA245" s="325"/>
      <c r="DB245" s="325"/>
      <c r="DC245" s="325"/>
      <c r="DD245" s="325"/>
      <c r="DE245" s="325"/>
      <c r="DF245" s="325"/>
      <c r="DG245" s="325"/>
      <c r="DH245" s="325"/>
      <c r="DI245" s="325"/>
    </row>
    <row r="246" spans="2:113" x14ac:dyDescent="0.2">
      <c r="BP246" s="369"/>
      <c r="BQ246" s="372"/>
      <c r="BR246" s="372"/>
      <c r="BS246" s="372"/>
      <c r="BT246" s="369"/>
      <c r="BU246" s="369"/>
      <c r="BV246" s="369"/>
      <c r="BW246" s="369"/>
      <c r="BX246" s="369"/>
      <c r="BY246" s="369"/>
      <c r="BZ246" s="369"/>
      <c r="CA246" s="369"/>
      <c r="CB246" s="369"/>
      <c r="CC246" s="369"/>
      <c r="CD246" s="369"/>
      <c r="CE246" s="369"/>
      <c r="CF246" s="369"/>
      <c r="CG246" s="369"/>
      <c r="CH246" s="369"/>
      <c r="CI246" s="325"/>
      <c r="CJ246" s="369"/>
      <c r="CK246" s="369"/>
      <c r="CL246" s="369"/>
      <c r="CM246" s="369"/>
      <c r="CN246" s="369"/>
      <c r="CO246" s="369"/>
      <c r="CP246" s="369"/>
      <c r="CQ246" s="369"/>
      <c r="CR246" s="369"/>
      <c r="CS246" s="369"/>
      <c r="CT246" s="369"/>
      <c r="CU246" s="369"/>
      <c r="CV246" s="369"/>
      <c r="CW246" s="369"/>
      <c r="CX246" s="369"/>
      <c r="CY246" s="325"/>
      <c r="CZ246" s="325"/>
      <c r="DA246" s="325"/>
      <c r="DB246" s="325"/>
      <c r="DC246" s="325"/>
      <c r="DD246" s="325"/>
      <c r="DE246" s="325"/>
      <c r="DF246" s="325"/>
      <c r="DG246" s="325"/>
      <c r="DH246" s="325"/>
      <c r="DI246" s="325"/>
    </row>
    <row r="247" spans="2:113" x14ac:dyDescent="0.2">
      <c r="BP247" s="369"/>
      <c r="BQ247" s="372"/>
      <c r="BR247" s="372"/>
      <c r="BS247" s="372"/>
      <c r="BT247" s="369"/>
      <c r="BU247" s="369"/>
      <c r="BV247" s="369"/>
      <c r="BW247" s="369"/>
      <c r="BX247" s="369"/>
      <c r="BY247" s="369"/>
      <c r="BZ247" s="369"/>
      <c r="CA247" s="369"/>
      <c r="CB247" s="369"/>
      <c r="CC247" s="369"/>
      <c r="CD247" s="369"/>
      <c r="CE247" s="369"/>
      <c r="CF247" s="369"/>
      <c r="CG247" s="369"/>
      <c r="CH247" s="369"/>
      <c r="CI247" s="325"/>
      <c r="CJ247" s="369"/>
      <c r="CK247" s="369"/>
      <c r="CL247" s="369"/>
      <c r="CM247" s="369"/>
      <c r="CN247" s="369"/>
      <c r="CO247" s="369"/>
      <c r="CP247" s="369"/>
      <c r="CQ247" s="369"/>
      <c r="CR247" s="369"/>
      <c r="CS247" s="369"/>
      <c r="CT247" s="369"/>
      <c r="CU247" s="369"/>
      <c r="CV247" s="369"/>
      <c r="CW247" s="369"/>
      <c r="CX247" s="369"/>
      <c r="CY247" s="325"/>
      <c r="CZ247" s="325"/>
      <c r="DA247" s="325"/>
      <c r="DB247" s="325"/>
      <c r="DC247" s="325"/>
      <c r="DD247" s="325"/>
      <c r="DE247" s="325"/>
      <c r="DF247" s="325"/>
      <c r="DG247" s="325"/>
      <c r="DH247" s="325"/>
      <c r="DI247" s="325"/>
    </row>
    <row r="248" spans="2:113" x14ac:dyDescent="0.2">
      <c r="BP248" s="369"/>
      <c r="BQ248" s="372"/>
      <c r="BR248" s="372"/>
      <c r="BS248" s="372"/>
      <c r="BT248" s="369"/>
      <c r="BU248" s="369"/>
      <c r="BV248" s="369"/>
      <c r="BW248" s="369"/>
      <c r="BX248" s="369"/>
      <c r="BY248" s="369"/>
      <c r="BZ248" s="369"/>
      <c r="CA248" s="369"/>
      <c r="CB248" s="369"/>
      <c r="CC248" s="369"/>
      <c r="CD248" s="369"/>
      <c r="CE248" s="369"/>
      <c r="CF248" s="369"/>
      <c r="CG248" s="369"/>
      <c r="CH248" s="369"/>
      <c r="CI248" s="325"/>
      <c r="CJ248" s="369"/>
      <c r="CK248" s="369"/>
      <c r="CL248" s="369"/>
      <c r="CM248" s="369"/>
      <c r="CN248" s="369"/>
      <c r="CO248" s="369"/>
      <c r="CP248" s="369"/>
      <c r="CQ248" s="369"/>
      <c r="CR248" s="369"/>
      <c r="CS248" s="369"/>
      <c r="CT248" s="369"/>
      <c r="CU248" s="369"/>
      <c r="CV248" s="369"/>
      <c r="CW248" s="369"/>
      <c r="CX248" s="369"/>
      <c r="CY248" s="325"/>
      <c r="CZ248" s="325"/>
      <c r="DA248" s="325"/>
      <c r="DB248" s="325"/>
      <c r="DC248" s="325"/>
      <c r="DD248" s="325"/>
      <c r="DE248" s="325"/>
      <c r="DF248" s="325"/>
      <c r="DG248" s="325"/>
      <c r="DH248" s="325"/>
      <c r="DI248" s="325"/>
    </row>
    <row r="249" spans="2:113" x14ac:dyDescent="0.2">
      <c r="BP249" s="369"/>
      <c r="BQ249" s="372"/>
      <c r="BR249" s="372"/>
      <c r="BS249" s="372"/>
      <c r="BT249" s="369"/>
      <c r="BU249" s="369"/>
      <c r="BV249" s="369"/>
      <c r="BW249" s="369"/>
      <c r="BX249" s="369"/>
      <c r="BY249" s="369"/>
      <c r="BZ249" s="369"/>
      <c r="CA249" s="369"/>
      <c r="CB249" s="369"/>
      <c r="CC249" s="369"/>
      <c r="CD249" s="369"/>
      <c r="CE249" s="369"/>
      <c r="CF249" s="369"/>
      <c r="CG249" s="369"/>
      <c r="CH249" s="369"/>
      <c r="CI249" s="325"/>
      <c r="CJ249" s="369"/>
      <c r="CK249" s="369"/>
      <c r="CL249" s="369"/>
      <c r="CM249" s="369"/>
      <c r="CN249" s="369"/>
      <c r="CO249" s="369"/>
      <c r="CP249" s="369"/>
      <c r="CQ249" s="369"/>
      <c r="CR249" s="369"/>
      <c r="CS249" s="369"/>
      <c r="CT249" s="369"/>
      <c r="CU249" s="369"/>
      <c r="CV249" s="369"/>
      <c r="CW249" s="369"/>
      <c r="CX249" s="369"/>
      <c r="CY249" s="325"/>
      <c r="CZ249" s="325"/>
      <c r="DA249" s="325"/>
      <c r="DB249" s="325"/>
      <c r="DC249" s="325"/>
      <c r="DD249" s="325"/>
      <c r="DE249" s="325"/>
      <c r="DF249" s="325"/>
      <c r="DG249" s="325"/>
      <c r="DH249" s="325"/>
      <c r="DI249" s="325"/>
    </row>
    <row r="250" spans="2:113" x14ac:dyDescent="0.2">
      <c r="BP250" s="369"/>
      <c r="BQ250" s="372"/>
      <c r="BR250" s="372"/>
      <c r="BS250" s="372"/>
      <c r="BT250" s="369"/>
      <c r="BU250" s="369"/>
      <c r="BV250" s="369"/>
      <c r="BW250" s="369"/>
      <c r="BX250" s="369"/>
      <c r="BY250" s="369"/>
      <c r="BZ250" s="369"/>
      <c r="CA250" s="369"/>
      <c r="CB250" s="369"/>
      <c r="CC250" s="369"/>
      <c r="CD250" s="369"/>
      <c r="CE250" s="369"/>
      <c r="CF250" s="369"/>
      <c r="CG250" s="369"/>
      <c r="CH250" s="369"/>
      <c r="CI250" s="325"/>
      <c r="CJ250" s="369"/>
      <c r="CK250" s="369"/>
      <c r="CL250" s="369"/>
      <c r="CM250" s="369"/>
      <c r="CN250" s="369"/>
      <c r="CO250" s="369"/>
      <c r="CP250" s="369"/>
      <c r="CQ250" s="369"/>
      <c r="CR250" s="369"/>
      <c r="CS250" s="369"/>
      <c r="CT250" s="369"/>
      <c r="CU250" s="369"/>
      <c r="CV250" s="369"/>
      <c r="CW250" s="369"/>
      <c r="CX250" s="369"/>
      <c r="CY250" s="325"/>
      <c r="CZ250" s="325"/>
      <c r="DA250" s="325"/>
      <c r="DB250" s="325"/>
      <c r="DC250" s="325"/>
      <c r="DD250" s="325"/>
      <c r="DE250" s="325"/>
      <c r="DF250" s="325"/>
      <c r="DG250" s="325"/>
      <c r="DH250" s="325"/>
      <c r="DI250" s="325"/>
    </row>
    <row r="251" spans="2:113" x14ac:dyDescent="0.2">
      <c r="BP251" s="369"/>
      <c r="BQ251" s="372"/>
      <c r="BR251" s="372"/>
      <c r="BS251" s="372"/>
      <c r="BT251" s="369"/>
      <c r="BU251" s="369"/>
      <c r="BV251" s="369"/>
      <c r="BW251" s="369"/>
      <c r="BX251" s="369"/>
      <c r="BY251" s="369"/>
      <c r="BZ251" s="369"/>
      <c r="CA251" s="369"/>
      <c r="CB251" s="369"/>
      <c r="CC251" s="369"/>
      <c r="CD251" s="369"/>
      <c r="CE251" s="369"/>
      <c r="CF251" s="369"/>
      <c r="CG251" s="369"/>
      <c r="CH251" s="369"/>
      <c r="CI251" s="325"/>
      <c r="CJ251" s="369"/>
      <c r="CK251" s="369"/>
      <c r="CL251" s="369"/>
      <c r="CM251" s="369"/>
      <c r="CN251" s="369"/>
      <c r="CO251" s="369"/>
      <c r="CP251" s="369"/>
      <c r="CQ251" s="369"/>
      <c r="CR251" s="369"/>
      <c r="CS251" s="369"/>
      <c r="CT251" s="369"/>
      <c r="CU251" s="369"/>
      <c r="CV251" s="369"/>
      <c r="CW251" s="369"/>
      <c r="CX251" s="369"/>
      <c r="CY251" s="325"/>
      <c r="CZ251" s="325"/>
      <c r="DA251" s="325"/>
      <c r="DB251" s="325"/>
      <c r="DC251" s="325"/>
      <c r="DD251" s="325"/>
      <c r="DE251" s="325"/>
      <c r="DF251" s="325"/>
      <c r="DG251" s="325"/>
      <c r="DH251" s="325"/>
      <c r="DI251" s="325"/>
    </row>
    <row r="252" spans="2:113" x14ac:dyDescent="0.2">
      <c r="BP252" s="369"/>
      <c r="BQ252" s="372"/>
      <c r="BR252" s="372"/>
      <c r="BS252" s="372"/>
      <c r="BT252" s="369"/>
      <c r="BU252" s="369"/>
      <c r="BV252" s="369"/>
      <c r="BW252" s="369"/>
      <c r="BX252" s="369"/>
      <c r="BY252" s="369"/>
      <c r="BZ252" s="369"/>
      <c r="CA252" s="369"/>
      <c r="CB252" s="369"/>
      <c r="CC252" s="369"/>
      <c r="CD252" s="369"/>
      <c r="CE252" s="369"/>
      <c r="CF252" s="369"/>
      <c r="CG252" s="369"/>
      <c r="CH252" s="369"/>
      <c r="CI252" s="325"/>
      <c r="CJ252" s="369"/>
      <c r="CK252" s="369"/>
      <c r="CL252" s="369"/>
      <c r="CM252" s="369"/>
      <c r="CN252" s="369"/>
      <c r="CO252" s="369"/>
      <c r="CP252" s="369"/>
      <c r="CQ252" s="369"/>
      <c r="CR252" s="369"/>
      <c r="CS252" s="369"/>
      <c r="CT252" s="369"/>
      <c r="CU252" s="369"/>
      <c r="CV252" s="369"/>
      <c r="CW252" s="369"/>
      <c r="CX252" s="369"/>
      <c r="CY252" s="325"/>
      <c r="CZ252" s="325"/>
      <c r="DA252" s="325"/>
      <c r="DB252" s="325"/>
      <c r="DC252" s="325"/>
      <c r="DD252" s="325"/>
      <c r="DE252" s="325"/>
      <c r="DF252" s="325"/>
      <c r="DG252" s="325"/>
      <c r="DH252" s="325"/>
      <c r="DI252" s="325"/>
    </row>
    <row r="253" spans="2:113" x14ac:dyDescent="0.2">
      <c r="BP253" s="369"/>
      <c r="BQ253" s="372"/>
      <c r="BR253" s="372"/>
      <c r="BS253" s="372"/>
      <c r="BT253" s="369"/>
      <c r="BU253" s="369"/>
      <c r="BV253" s="369"/>
      <c r="BW253" s="369"/>
      <c r="BX253" s="369"/>
      <c r="BY253" s="369"/>
      <c r="BZ253" s="369"/>
      <c r="CA253" s="369"/>
      <c r="CB253" s="369"/>
      <c r="CC253" s="369"/>
      <c r="CD253" s="369"/>
      <c r="CE253" s="369"/>
      <c r="CF253" s="369"/>
      <c r="CG253" s="369"/>
      <c r="CH253" s="369"/>
      <c r="CI253" s="325"/>
      <c r="CJ253" s="369"/>
      <c r="CK253" s="369"/>
      <c r="CL253" s="369"/>
      <c r="CM253" s="369"/>
      <c r="CN253" s="369"/>
      <c r="CO253" s="369"/>
      <c r="CP253" s="369"/>
      <c r="CQ253" s="369"/>
      <c r="CR253" s="369"/>
      <c r="CS253" s="369"/>
      <c r="CT253" s="369"/>
      <c r="CU253" s="369"/>
      <c r="CV253" s="369"/>
      <c r="CW253" s="369"/>
      <c r="CX253" s="369"/>
      <c r="CY253" s="325"/>
      <c r="CZ253" s="325"/>
      <c r="DA253" s="325"/>
      <c r="DB253" s="325"/>
      <c r="DC253" s="325"/>
      <c r="DD253" s="325"/>
      <c r="DE253" s="325"/>
      <c r="DF253" s="325"/>
      <c r="DG253" s="325"/>
      <c r="DH253" s="325"/>
      <c r="DI253" s="325"/>
    </row>
    <row r="254" spans="2:113" x14ac:dyDescent="0.2">
      <c r="BP254" s="369"/>
      <c r="BQ254" s="372"/>
      <c r="BR254" s="372"/>
      <c r="BS254" s="372"/>
      <c r="BT254" s="369"/>
      <c r="BU254" s="369"/>
      <c r="BV254" s="369"/>
      <c r="BW254" s="369"/>
      <c r="BX254" s="369"/>
      <c r="BY254" s="369"/>
      <c r="BZ254" s="369"/>
      <c r="CA254" s="369"/>
      <c r="CB254" s="369"/>
      <c r="CC254" s="369"/>
      <c r="CD254" s="369"/>
      <c r="CE254" s="369"/>
      <c r="CF254" s="369"/>
      <c r="CG254" s="369"/>
      <c r="CH254" s="369"/>
      <c r="CI254" s="325"/>
      <c r="CJ254" s="369"/>
      <c r="CK254" s="369"/>
      <c r="CL254" s="369"/>
      <c r="CM254" s="369"/>
      <c r="CN254" s="369"/>
      <c r="CO254" s="369"/>
      <c r="CP254" s="369"/>
      <c r="CQ254" s="369"/>
      <c r="CR254" s="369"/>
      <c r="CS254" s="369"/>
      <c r="CT254" s="369"/>
      <c r="CU254" s="369"/>
      <c r="CV254" s="369"/>
      <c r="CW254" s="369"/>
      <c r="CX254" s="369"/>
      <c r="CY254" s="325"/>
      <c r="CZ254" s="325"/>
      <c r="DA254" s="325"/>
      <c r="DB254" s="325"/>
      <c r="DC254" s="325"/>
      <c r="DD254" s="325"/>
      <c r="DE254" s="325"/>
      <c r="DF254" s="325"/>
      <c r="DG254" s="325"/>
      <c r="DH254" s="325"/>
      <c r="DI254" s="325"/>
    </row>
    <row r="255" spans="2:113" x14ac:dyDescent="0.2">
      <c r="BP255" s="369"/>
      <c r="BQ255" s="372"/>
      <c r="BR255" s="372"/>
      <c r="BS255" s="372"/>
      <c r="BT255" s="369"/>
      <c r="BU255" s="369"/>
      <c r="BV255" s="369"/>
      <c r="BW255" s="369"/>
      <c r="BX255" s="369"/>
      <c r="BY255" s="369"/>
      <c r="BZ255" s="369"/>
      <c r="CA255" s="369"/>
      <c r="CB255" s="369"/>
      <c r="CC255" s="369"/>
      <c r="CD255" s="369"/>
      <c r="CE255" s="369"/>
      <c r="CF255" s="369"/>
      <c r="CG255" s="369"/>
      <c r="CH255" s="369"/>
      <c r="CI255" s="325"/>
      <c r="CJ255" s="369"/>
      <c r="CK255" s="369"/>
      <c r="CL255" s="369"/>
      <c r="CM255" s="369"/>
      <c r="CN255" s="369"/>
      <c r="CO255" s="369"/>
      <c r="CP255" s="369"/>
      <c r="CQ255" s="369"/>
      <c r="CR255" s="369"/>
      <c r="CS255" s="369"/>
      <c r="CT255" s="369"/>
      <c r="CU255" s="369"/>
      <c r="CV255" s="369"/>
      <c r="CW255" s="369"/>
      <c r="CX255" s="369"/>
      <c r="CY255" s="325"/>
      <c r="CZ255" s="325"/>
      <c r="DA255" s="325"/>
      <c r="DB255" s="325"/>
      <c r="DC255" s="325"/>
      <c r="DD255" s="325"/>
      <c r="DE255" s="325"/>
      <c r="DF255" s="325"/>
      <c r="DG255" s="325"/>
      <c r="DH255" s="325"/>
      <c r="DI255" s="325"/>
    </row>
    <row r="256" spans="2:113" x14ac:dyDescent="0.2">
      <c r="BP256" s="369"/>
      <c r="BQ256" s="372"/>
      <c r="BR256" s="372"/>
      <c r="BS256" s="372"/>
      <c r="BT256" s="369"/>
      <c r="BU256" s="369"/>
      <c r="BV256" s="369"/>
      <c r="BW256" s="369"/>
      <c r="BX256" s="369"/>
      <c r="BY256" s="369"/>
      <c r="BZ256" s="369"/>
      <c r="CA256" s="369"/>
      <c r="CB256" s="369"/>
      <c r="CC256" s="369"/>
      <c r="CD256" s="369"/>
      <c r="CE256" s="369"/>
      <c r="CF256" s="369"/>
      <c r="CG256" s="369"/>
      <c r="CH256" s="369"/>
      <c r="CI256" s="325"/>
      <c r="CJ256" s="369"/>
      <c r="CK256" s="369"/>
      <c r="CL256" s="369"/>
      <c r="CM256" s="369"/>
      <c r="CN256" s="369"/>
      <c r="CO256" s="369"/>
      <c r="CP256" s="369"/>
      <c r="CQ256" s="369"/>
      <c r="CR256" s="369"/>
      <c r="CS256" s="369"/>
      <c r="CT256" s="369"/>
      <c r="CU256" s="369"/>
      <c r="CV256" s="369"/>
      <c r="CW256" s="369"/>
      <c r="CX256" s="369"/>
      <c r="CY256" s="325"/>
      <c r="CZ256" s="325"/>
      <c r="DA256" s="325"/>
      <c r="DB256" s="325"/>
      <c r="DC256" s="325"/>
      <c r="DD256" s="325"/>
      <c r="DE256" s="325"/>
      <c r="DF256" s="325"/>
      <c r="DG256" s="325"/>
      <c r="DH256" s="325"/>
      <c r="DI256" s="325"/>
    </row>
    <row r="257" spans="2:113" x14ac:dyDescent="0.2">
      <c r="BP257" s="369"/>
      <c r="BQ257" s="372"/>
      <c r="BR257" s="372"/>
      <c r="BS257" s="372"/>
      <c r="BT257" s="369"/>
      <c r="BU257" s="369"/>
      <c r="BV257" s="369"/>
      <c r="BW257" s="369"/>
      <c r="BX257" s="369"/>
      <c r="BY257" s="369"/>
      <c r="BZ257" s="369"/>
      <c r="CA257" s="369"/>
      <c r="CB257" s="369"/>
      <c r="CC257" s="369"/>
      <c r="CD257" s="369"/>
      <c r="CE257" s="369"/>
      <c r="CF257" s="369"/>
      <c r="CG257" s="369"/>
      <c r="CH257" s="369"/>
      <c r="CI257" s="325"/>
      <c r="CJ257" s="369"/>
      <c r="CK257" s="369"/>
      <c r="CL257" s="369"/>
      <c r="CM257" s="369"/>
      <c r="CN257" s="369"/>
      <c r="CO257" s="369"/>
      <c r="CP257" s="369"/>
      <c r="CQ257" s="369"/>
      <c r="CR257" s="369"/>
      <c r="CS257" s="369"/>
      <c r="CT257" s="369"/>
      <c r="CU257" s="369"/>
      <c r="CV257" s="369"/>
      <c r="CW257" s="369"/>
      <c r="CX257" s="369"/>
      <c r="CY257" s="325"/>
      <c r="CZ257" s="325"/>
      <c r="DA257" s="325"/>
      <c r="DB257" s="325"/>
      <c r="DC257" s="325"/>
      <c r="DD257" s="325"/>
      <c r="DE257" s="325"/>
      <c r="DF257" s="325"/>
      <c r="DG257" s="325"/>
      <c r="DH257" s="325"/>
      <c r="DI257" s="325"/>
    </row>
    <row r="258" spans="2:113" x14ac:dyDescent="0.2">
      <c r="BP258" s="369"/>
      <c r="BQ258" s="372"/>
      <c r="BR258" s="372"/>
      <c r="BS258" s="372"/>
      <c r="BT258" s="369"/>
      <c r="BU258" s="369"/>
      <c r="BV258" s="369"/>
      <c r="BW258" s="369"/>
      <c r="BX258" s="369"/>
      <c r="BY258" s="369"/>
      <c r="BZ258" s="369"/>
      <c r="CA258" s="369"/>
      <c r="CB258" s="369"/>
      <c r="CC258" s="369"/>
      <c r="CD258" s="369"/>
      <c r="CE258" s="369"/>
      <c r="CF258" s="369"/>
      <c r="CG258" s="369"/>
      <c r="CH258" s="369"/>
      <c r="CI258" s="325"/>
      <c r="CJ258" s="369"/>
      <c r="CK258" s="369"/>
      <c r="CL258" s="369"/>
      <c r="CM258" s="369"/>
      <c r="CN258" s="369"/>
      <c r="CO258" s="369"/>
      <c r="CP258" s="369"/>
      <c r="CQ258" s="369"/>
      <c r="CR258" s="369"/>
      <c r="CS258" s="369"/>
      <c r="CT258" s="369"/>
      <c r="CU258" s="369"/>
      <c r="CV258" s="369"/>
      <c r="CW258" s="369"/>
      <c r="CX258" s="369"/>
      <c r="CY258" s="325"/>
      <c r="CZ258" s="325"/>
      <c r="DA258" s="325"/>
      <c r="DB258" s="325"/>
      <c r="DC258" s="325"/>
      <c r="DD258" s="325"/>
      <c r="DE258" s="325"/>
      <c r="DF258" s="325"/>
      <c r="DG258" s="325"/>
      <c r="DH258" s="325"/>
      <c r="DI258" s="325"/>
    </row>
    <row r="259" spans="2:113" x14ac:dyDescent="0.2">
      <c r="C259" s="276"/>
      <c r="I259" s="31"/>
      <c r="BP259" s="369"/>
      <c r="BQ259" s="372"/>
      <c r="BR259" s="372"/>
      <c r="BS259" s="372"/>
      <c r="BT259" s="369"/>
      <c r="BU259" s="369"/>
      <c r="BV259" s="369"/>
      <c r="BW259" s="369"/>
      <c r="BX259" s="369"/>
      <c r="BY259" s="369"/>
      <c r="BZ259" s="369"/>
      <c r="CA259" s="369"/>
      <c r="CB259" s="369"/>
      <c r="CC259" s="369"/>
      <c r="CD259" s="369"/>
      <c r="CE259" s="369"/>
      <c r="CF259" s="369"/>
      <c r="CG259" s="369"/>
      <c r="CH259" s="369"/>
      <c r="CI259" s="325"/>
      <c r="CJ259" s="369"/>
      <c r="CK259" s="369"/>
      <c r="CL259" s="369"/>
      <c r="CM259" s="369"/>
      <c r="CN259" s="369"/>
      <c r="CO259" s="369"/>
      <c r="CP259" s="369"/>
      <c r="CQ259" s="369"/>
      <c r="CR259" s="369"/>
      <c r="CS259" s="369"/>
      <c r="CT259" s="369"/>
      <c r="CU259" s="369"/>
      <c r="CV259" s="369"/>
      <c r="CW259" s="369"/>
      <c r="CX259" s="369"/>
      <c r="CY259" s="325"/>
      <c r="CZ259" s="325"/>
      <c r="DA259" s="325"/>
      <c r="DB259" s="325"/>
      <c r="DC259" s="325"/>
      <c r="DD259" s="325"/>
      <c r="DE259" s="325"/>
      <c r="DF259" s="325"/>
      <c r="DG259" s="325"/>
      <c r="DH259" s="325"/>
      <c r="DI259" s="325"/>
    </row>
    <row r="260" spans="2:113" ht="15.75" x14ac:dyDescent="0.25">
      <c r="C260" s="276"/>
      <c r="I260" s="31"/>
      <c r="V260" s="521"/>
      <c r="W260" s="522"/>
      <c r="X260" s="522"/>
      <c r="Y260" s="523"/>
      <c r="Z260" s="375"/>
      <c r="AA260" s="375"/>
      <c r="BP260" s="369"/>
      <c r="BQ260" s="372"/>
      <c r="BR260" s="372"/>
      <c r="BS260" s="372"/>
      <c r="BT260" s="369"/>
      <c r="BU260" s="369"/>
      <c r="BV260" s="369"/>
      <c r="BW260" s="369"/>
      <c r="BX260" s="369"/>
      <c r="BY260" s="369"/>
      <c r="BZ260" s="369"/>
      <c r="CA260" s="369"/>
      <c r="CB260" s="369"/>
      <c r="CC260" s="369"/>
      <c r="CD260" s="369"/>
      <c r="CE260" s="369"/>
      <c r="CF260" s="369"/>
      <c r="CG260" s="369"/>
      <c r="CH260" s="369"/>
      <c r="CI260" s="325"/>
      <c r="CJ260" s="369"/>
      <c r="CK260" s="369"/>
      <c r="CL260" s="369"/>
      <c r="CM260" s="369"/>
      <c r="CN260" s="369"/>
      <c r="CO260" s="369"/>
      <c r="CP260" s="369"/>
      <c r="CQ260" s="369"/>
      <c r="CR260" s="369"/>
      <c r="CS260" s="369"/>
      <c r="CT260" s="369"/>
      <c r="CU260" s="369"/>
      <c r="CV260" s="369"/>
      <c r="CW260" s="369"/>
      <c r="CX260" s="369"/>
      <c r="CY260" s="325"/>
      <c r="CZ260" s="325"/>
      <c r="DA260" s="325"/>
      <c r="DB260" s="325"/>
      <c r="DC260" s="325"/>
      <c r="DD260" s="325"/>
      <c r="DE260" s="325"/>
      <c r="DF260" s="325"/>
      <c r="DG260" s="325"/>
      <c r="DH260" s="325"/>
      <c r="DI260" s="325"/>
    </row>
    <row r="261" spans="2:113" ht="15" x14ac:dyDescent="0.25">
      <c r="C261" s="276"/>
      <c r="I261" s="31"/>
      <c r="Q261" s="84"/>
      <c r="R261" s="84"/>
      <c r="S261" s="84"/>
      <c r="T261" s="84"/>
      <c r="U261" s="84"/>
      <c r="V261" s="524"/>
      <c r="W261" s="522"/>
      <c r="X261" s="522"/>
      <c r="Y261" s="525"/>
      <c r="Z261" s="526"/>
      <c r="AA261" s="527"/>
      <c r="BP261" s="369"/>
      <c r="BQ261" s="372"/>
      <c r="BR261" s="372"/>
      <c r="BS261" s="372"/>
      <c r="BT261" s="369"/>
      <c r="BU261" s="369"/>
      <c r="BV261" s="369"/>
      <c r="BW261" s="369"/>
      <c r="BX261" s="369"/>
      <c r="BY261" s="369"/>
      <c r="BZ261" s="369"/>
      <c r="CA261" s="369"/>
      <c r="CB261" s="369"/>
      <c r="CC261" s="369"/>
      <c r="CD261" s="369"/>
      <c r="CE261" s="369"/>
      <c r="CF261" s="369"/>
      <c r="CG261" s="369"/>
      <c r="CH261" s="369"/>
      <c r="CI261" s="325"/>
      <c r="CJ261" s="369"/>
      <c r="CK261" s="369"/>
      <c r="CL261" s="369"/>
      <c r="CM261" s="369"/>
      <c r="CN261" s="369"/>
      <c r="CO261" s="369"/>
      <c r="CP261" s="369"/>
      <c r="CQ261" s="369"/>
      <c r="CR261" s="369"/>
      <c r="CS261" s="369"/>
      <c r="CT261" s="369"/>
      <c r="CU261" s="369"/>
      <c r="CV261" s="369"/>
      <c r="CW261" s="369"/>
      <c r="CX261" s="369"/>
      <c r="CY261" s="325"/>
      <c r="CZ261" s="325"/>
      <c r="DA261" s="325"/>
      <c r="DB261" s="325"/>
      <c r="DC261" s="325"/>
      <c r="DD261" s="325"/>
      <c r="DE261" s="325"/>
      <c r="DF261" s="325"/>
      <c r="DG261" s="325"/>
      <c r="DH261" s="325"/>
      <c r="DI261" s="325"/>
    </row>
    <row r="262" spans="2:113" x14ac:dyDescent="0.2">
      <c r="C262" s="276"/>
      <c r="I262" s="31"/>
      <c r="Q262" s="84"/>
      <c r="R262" s="84"/>
      <c r="S262" s="84"/>
      <c r="T262" s="84"/>
      <c r="U262" s="84"/>
      <c r="V262" s="528"/>
      <c r="W262" s="528"/>
      <c r="X262" s="528"/>
      <c r="Y262" s="529"/>
      <c r="Z262" s="529"/>
      <c r="AA262" s="529"/>
      <c r="BP262" s="369"/>
      <c r="BQ262" s="372"/>
      <c r="BR262" s="372"/>
      <c r="BS262" s="372"/>
      <c r="BT262" s="369"/>
      <c r="BU262" s="369"/>
      <c r="BV262" s="369"/>
      <c r="BW262" s="369"/>
      <c r="BX262" s="369"/>
      <c r="BY262" s="369"/>
      <c r="BZ262" s="369"/>
      <c r="CA262" s="369"/>
      <c r="CB262" s="369"/>
      <c r="CC262" s="369"/>
      <c r="CD262" s="369"/>
      <c r="CE262" s="369"/>
      <c r="CF262" s="369"/>
      <c r="CG262" s="369"/>
      <c r="CH262" s="369"/>
      <c r="CI262" s="325"/>
      <c r="CJ262" s="369"/>
      <c r="CK262" s="369"/>
      <c r="CL262" s="369"/>
      <c r="CM262" s="369"/>
      <c r="CN262" s="369"/>
      <c r="CO262" s="369"/>
      <c r="CP262" s="369"/>
      <c r="CQ262" s="369"/>
      <c r="CR262" s="369"/>
      <c r="CS262" s="369"/>
      <c r="CT262" s="369"/>
      <c r="CU262" s="369"/>
      <c r="CV262" s="369"/>
      <c r="CW262" s="369"/>
      <c r="CX262" s="369"/>
      <c r="CY262" s="325"/>
      <c r="CZ262" s="325"/>
      <c r="DA262" s="325"/>
      <c r="DB262" s="325"/>
      <c r="DC262" s="325"/>
      <c r="DD262" s="325"/>
      <c r="DE262" s="325"/>
      <c r="DF262" s="325"/>
      <c r="DG262" s="325"/>
      <c r="DH262" s="325"/>
      <c r="DI262" s="325"/>
    </row>
    <row r="263" spans="2:113" x14ac:dyDescent="0.2">
      <c r="C263" s="276"/>
      <c r="I263" s="31"/>
      <c r="Q263" s="84"/>
      <c r="R263" s="84"/>
      <c r="S263" s="84"/>
      <c r="T263" s="84"/>
      <c r="U263" s="84"/>
      <c r="V263" s="530"/>
      <c r="W263" s="531"/>
      <c r="X263" s="531"/>
      <c r="Y263" s="532"/>
      <c r="Z263" s="533"/>
      <c r="AA263" s="533"/>
      <c r="BP263" s="369"/>
      <c r="BQ263" s="372"/>
      <c r="BR263" s="372"/>
      <c r="BS263" s="372"/>
      <c r="BT263" s="369"/>
      <c r="BU263" s="369"/>
      <c r="BV263" s="369"/>
      <c r="BW263" s="369"/>
      <c r="BX263" s="369"/>
      <c r="BY263" s="369"/>
      <c r="BZ263" s="369"/>
      <c r="CA263" s="369"/>
      <c r="CB263" s="369"/>
      <c r="CC263" s="369"/>
      <c r="CD263" s="369"/>
      <c r="CE263" s="369"/>
      <c r="CF263" s="369"/>
      <c r="CG263" s="369"/>
      <c r="CH263" s="369"/>
      <c r="CI263" s="325"/>
      <c r="CJ263" s="369"/>
      <c r="CK263" s="369"/>
      <c r="CL263" s="369"/>
      <c r="CM263" s="369"/>
      <c r="CN263" s="369"/>
      <c r="CO263" s="369"/>
      <c r="CP263" s="369"/>
      <c r="CQ263" s="369"/>
      <c r="CR263" s="369"/>
      <c r="CS263" s="369"/>
      <c r="CT263" s="369"/>
      <c r="CU263" s="369"/>
      <c r="CV263" s="369"/>
      <c r="CW263" s="369"/>
      <c r="CX263" s="369"/>
      <c r="CY263" s="325"/>
      <c r="CZ263" s="325"/>
      <c r="DA263" s="325"/>
      <c r="DB263" s="325"/>
      <c r="DC263" s="325"/>
      <c r="DD263" s="325"/>
      <c r="DE263" s="325"/>
      <c r="DF263" s="325"/>
      <c r="DG263" s="325"/>
      <c r="DH263" s="325"/>
      <c r="DI263" s="325"/>
    </row>
    <row r="264" spans="2:113" x14ac:dyDescent="0.2">
      <c r="C264" s="276" t="s">
        <v>619</v>
      </c>
      <c r="I264" s="31"/>
      <c r="Q264" s="84"/>
      <c r="R264" s="84"/>
      <c r="S264" s="84"/>
      <c r="T264" s="84"/>
      <c r="U264" s="84"/>
      <c r="V264" s="530"/>
      <c r="W264" s="531"/>
      <c r="X264" s="531"/>
      <c r="Y264" s="532"/>
      <c r="Z264" s="533"/>
      <c r="AA264" s="533"/>
      <c r="BP264" s="369"/>
      <c r="BQ264" s="372"/>
      <c r="BR264" s="372"/>
      <c r="BS264" s="372"/>
      <c r="BT264" s="369"/>
      <c r="BU264" s="369"/>
      <c r="BV264" s="369"/>
      <c r="BW264" s="369"/>
      <c r="BX264" s="369"/>
      <c r="BY264" s="369"/>
      <c r="BZ264" s="369"/>
      <c r="CA264" s="369"/>
      <c r="CB264" s="369"/>
      <c r="CC264" s="369"/>
      <c r="CD264" s="369"/>
      <c r="CE264" s="369"/>
      <c r="CF264" s="369"/>
      <c r="CG264" s="369"/>
      <c r="CH264" s="369"/>
      <c r="CI264" s="325"/>
      <c r="CJ264" s="369"/>
      <c r="CK264" s="369"/>
      <c r="CL264" s="369"/>
      <c r="CM264" s="369"/>
      <c r="CN264" s="369"/>
      <c r="CO264" s="369"/>
      <c r="CP264" s="369"/>
      <c r="CQ264" s="369"/>
      <c r="CR264" s="369"/>
      <c r="CS264" s="369"/>
      <c r="CT264" s="369"/>
      <c r="CU264" s="369"/>
      <c r="CV264" s="369"/>
      <c r="CW264" s="369"/>
      <c r="CX264" s="369"/>
      <c r="CY264" s="325"/>
      <c r="CZ264" s="325"/>
      <c r="DA264" s="325"/>
      <c r="DB264" s="325"/>
      <c r="DC264" s="325"/>
      <c r="DD264" s="325"/>
      <c r="DE264" s="325"/>
      <c r="DF264" s="325"/>
      <c r="DG264" s="325"/>
      <c r="DH264" s="325"/>
      <c r="DI264" s="325"/>
    </row>
    <row r="265" spans="2:113" x14ac:dyDescent="0.2">
      <c r="C265" s="276"/>
      <c r="I265" s="31"/>
      <c r="Q265" s="84"/>
      <c r="R265" s="84"/>
      <c r="S265" s="84"/>
      <c r="T265" s="84"/>
      <c r="U265" s="84"/>
      <c r="V265" s="534"/>
      <c r="W265" s="535"/>
      <c r="X265" s="535"/>
      <c r="Y265" s="536"/>
      <c r="Z265" s="537"/>
      <c r="AA265" s="537"/>
      <c r="BP265" s="369"/>
      <c r="BQ265" s="372"/>
      <c r="BR265" s="372"/>
      <c r="BS265" s="372"/>
      <c r="BT265" s="369"/>
      <c r="BU265" s="369"/>
      <c r="BV265" s="369"/>
      <c r="BW265" s="369"/>
      <c r="BX265" s="369"/>
      <c r="BY265" s="369"/>
      <c r="BZ265" s="369"/>
      <c r="CA265" s="369"/>
      <c r="CB265" s="369"/>
      <c r="CC265" s="369"/>
      <c r="CD265" s="369"/>
      <c r="CE265" s="369"/>
      <c r="CF265" s="369"/>
      <c r="CG265" s="369"/>
      <c r="CH265" s="369"/>
      <c r="CI265" s="325"/>
      <c r="CJ265" s="369"/>
      <c r="CK265" s="369"/>
      <c r="CL265" s="369"/>
      <c r="CM265" s="369"/>
      <c r="CN265" s="369"/>
      <c r="CO265" s="369"/>
      <c r="CP265" s="369"/>
      <c r="CQ265" s="369"/>
      <c r="CR265" s="369"/>
      <c r="CS265" s="369"/>
      <c r="CT265" s="369"/>
      <c r="CU265" s="369"/>
      <c r="CV265" s="369"/>
      <c r="CW265" s="369"/>
      <c r="CX265" s="369"/>
      <c r="CY265" s="325"/>
      <c r="CZ265" s="325"/>
      <c r="DA265" s="325"/>
      <c r="DB265" s="325"/>
      <c r="DC265" s="325"/>
      <c r="DD265" s="325"/>
      <c r="DE265" s="325"/>
      <c r="DF265" s="325"/>
      <c r="DG265" s="325"/>
      <c r="DH265" s="325"/>
      <c r="DI265" s="325"/>
    </row>
    <row r="266" spans="2:113" x14ac:dyDescent="0.2">
      <c r="C266" s="276" t="s">
        <v>620</v>
      </c>
      <c r="I266" s="31"/>
      <c r="Q266" s="84"/>
      <c r="R266" s="84"/>
      <c r="S266" s="84"/>
      <c r="T266" s="84"/>
      <c r="U266" s="84"/>
      <c r="V266" s="538"/>
      <c r="W266" s="531"/>
      <c r="X266" s="531"/>
      <c r="Y266" s="532"/>
      <c r="Z266" s="533"/>
      <c r="AA266" s="533"/>
      <c r="BP266" s="369"/>
      <c r="BQ266" s="372"/>
      <c r="BR266" s="372"/>
      <c r="BS266" s="372"/>
      <c r="BT266" s="369"/>
      <c r="BU266" s="369"/>
      <c r="BV266" s="369"/>
      <c r="BW266" s="369"/>
      <c r="BX266" s="369"/>
      <c r="BY266" s="369"/>
      <c r="BZ266" s="369"/>
      <c r="CA266" s="369"/>
      <c r="CB266" s="369"/>
      <c r="CC266" s="369"/>
      <c r="CD266" s="369"/>
      <c r="CE266" s="369"/>
      <c r="CF266" s="369"/>
      <c r="CG266" s="369"/>
      <c r="CH266" s="369"/>
      <c r="CI266" s="325"/>
      <c r="CJ266" s="369"/>
      <c r="CK266" s="369"/>
      <c r="CL266" s="369"/>
      <c r="CM266" s="369"/>
      <c r="CN266" s="369"/>
      <c r="CO266" s="369"/>
      <c r="CP266" s="369"/>
      <c r="CQ266" s="369"/>
      <c r="CR266" s="369"/>
      <c r="CS266" s="369"/>
      <c r="CT266" s="369"/>
      <c r="CU266" s="369"/>
      <c r="CV266" s="369"/>
      <c r="CW266" s="369"/>
      <c r="CX266" s="369"/>
      <c r="CY266" s="325"/>
      <c r="CZ266" s="325"/>
      <c r="DA266" s="325"/>
      <c r="DB266" s="325"/>
      <c r="DC266" s="325"/>
      <c r="DD266" s="325"/>
      <c r="DE266" s="325"/>
      <c r="DF266" s="325"/>
      <c r="DG266" s="325"/>
      <c r="DH266" s="325"/>
      <c r="DI266" s="325"/>
    </row>
    <row r="267" spans="2:113" ht="18.75" x14ac:dyDescent="0.2">
      <c r="B267" s="277"/>
      <c r="C267" s="276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Q267" s="84"/>
      <c r="R267" s="84"/>
      <c r="S267" s="84"/>
      <c r="T267" s="84"/>
      <c r="U267" s="84"/>
      <c r="V267" s="538"/>
      <c r="W267" s="531"/>
      <c r="X267" s="531"/>
      <c r="Y267" s="532"/>
      <c r="Z267" s="533"/>
      <c r="AA267" s="533"/>
      <c r="BP267" s="369"/>
      <c r="BQ267" s="372"/>
      <c r="BR267" s="372"/>
      <c r="BS267" s="372"/>
      <c r="BT267" s="369"/>
      <c r="BU267" s="369"/>
      <c r="BV267" s="369"/>
      <c r="BW267" s="369"/>
      <c r="BX267" s="369"/>
      <c r="BY267" s="369"/>
      <c r="BZ267" s="369"/>
      <c r="CA267" s="369"/>
      <c r="CB267" s="369"/>
      <c r="CC267" s="369"/>
      <c r="CD267" s="369"/>
      <c r="CE267" s="369"/>
      <c r="CF267" s="369"/>
      <c r="CG267" s="369"/>
      <c r="CH267" s="369"/>
      <c r="CI267" s="325"/>
      <c r="CJ267" s="369"/>
      <c r="CK267" s="369"/>
      <c r="CL267" s="369"/>
      <c r="CM267" s="369"/>
      <c r="CN267" s="369"/>
      <c r="CO267" s="369"/>
      <c r="CP267" s="369"/>
      <c r="CQ267" s="369"/>
      <c r="CR267" s="369"/>
      <c r="CS267" s="369"/>
      <c r="CT267" s="369"/>
      <c r="CU267" s="369"/>
      <c r="CV267" s="369"/>
      <c r="CW267" s="369"/>
      <c r="CX267" s="369"/>
      <c r="CY267" s="325"/>
      <c r="CZ267" s="325"/>
      <c r="DA267" s="325"/>
      <c r="DB267" s="325"/>
      <c r="DC267" s="325"/>
      <c r="DD267" s="325"/>
      <c r="DE267" s="325"/>
      <c r="DF267" s="325"/>
      <c r="DG267" s="325"/>
      <c r="DH267" s="325"/>
      <c r="DI267" s="325"/>
    </row>
    <row r="268" spans="2:113" ht="13.5" thickBot="1" x14ac:dyDescent="0.25">
      <c r="Q268" s="84"/>
      <c r="R268" s="84"/>
      <c r="S268" s="84"/>
      <c r="T268" s="84"/>
      <c r="U268" s="84"/>
      <c r="V268" s="538"/>
      <c r="W268" s="531"/>
      <c r="X268" s="531"/>
      <c r="Y268" s="532"/>
      <c r="Z268" s="533"/>
      <c r="AA268" s="533"/>
      <c r="BP268" s="369"/>
      <c r="BQ268" s="372"/>
      <c r="BR268" s="372"/>
      <c r="BS268" s="372"/>
      <c r="BT268" s="369"/>
      <c r="BU268" s="369"/>
      <c r="BV268" s="369"/>
      <c r="BW268" s="369"/>
      <c r="BX268" s="369"/>
      <c r="BY268" s="369"/>
      <c r="BZ268" s="369"/>
      <c r="CA268" s="369"/>
      <c r="CB268" s="369"/>
      <c r="CC268" s="369"/>
      <c r="CD268" s="369"/>
      <c r="CE268" s="369"/>
      <c r="CF268" s="369"/>
      <c r="CG268" s="369"/>
      <c r="CH268" s="369"/>
      <c r="CI268" s="325"/>
      <c r="CJ268" s="369"/>
      <c r="CK268" s="369"/>
      <c r="CL268" s="369"/>
      <c r="CM268" s="369"/>
      <c r="CN268" s="369"/>
      <c r="CO268" s="369"/>
      <c r="CP268" s="369"/>
      <c r="CQ268" s="369"/>
      <c r="CR268" s="369"/>
      <c r="CS268" s="369"/>
      <c r="CT268" s="369"/>
      <c r="CU268" s="369"/>
      <c r="CV268" s="369"/>
      <c r="CW268" s="369"/>
      <c r="CX268" s="369"/>
      <c r="CY268" s="325"/>
      <c r="CZ268" s="325"/>
      <c r="DA268" s="325"/>
      <c r="DB268" s="325"/>
      <c r="DC268" s="325"/>
      <c r="DD268" s="325"/>
      <c r="DE268" s="325"/>
      <c r="DF268" s="325"/>
      <c r="DG268" s="325"/>
      <c r="DH268" s="325"/>
      <c r="DI268" s="325"/>
    </row>
    <row r="269" spans="2:113" ht="18.75" x14ac:dyDescent="0.3">
      <c r="B269" s="15" t="s">
        <v>621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279"/>
      <c r="Q269" s="84"/>
      <c r="R269" s="84"/>
      <c r="S269" s="84"/>
      <c r="T269" s="84"/>
      <c r="U269" s="84"/>
      <c r="V269" s="538"/>
      <c r="W269" s="531"/>
      <c r="X269" s="531"/>
      <c r="Y269" s="532"/>
      <c r="Z269" s="533"/>
      <c r="AA269" s="533"/>
      <c r="BP269" s="369"/>
      <c r="BQ269" s="372"/>
      <c r="BR269" s="372"/>
      <c r="BS269" s="372"/>
      <c r="BT269" s="369"/>
      <c r="BU269" s="369"/>
      <c r="BV269" s="369"/>
      <c r="BW269" s="369"/>
      <c r="BX269" s="369"/>
      <c r="BY269" s="369"/>
      <c r="BZ269" s="369"/>
      <c r="CA269" s="369"/>
      <c r="CB269" s="369"/>
      <c r="CC269" s="369"/>
      <c r="CD269" s="369"/>
      <c r="CE269" s="369"/>
      <c r="CF269" s="369"/>
      <c r="CG269" s="369"/>
      <c r="CH269" s="369"/>
      <c r="CI269" s="325"/>
      <c r="CJ269" s="369"/>
      <c r="CK269" s="369"/>
      <c r="CL269" s="369"/>
      <c r="CM269" s="369"/>
      <c r="CN269" s="369"/>
      <c r="CO269" s="369"/>
      <c r="CP269" s="369"/>
      <c r="CQ269" s="369"/>
      <c r="CR269" s="369"/>
      <c r="CS269" s="369"/>
      <c r="CT269" s="369"/>
      <c r="CU269" s="369"/>
      <c r="CV269" s="369"/>
      <c r="CW269" s="369"/>
      <c r="CX269" s="369"/>
      <c r="CY269" s="325"/>
      <c r="CZ269" s="325"/>
      <c r="DA269" s="325"/>
      <c r="DB269" s="325"/>
      <c r="DC269" s="325"/>
      <c r="DD269" s="325"/>
      <c r="DE269" s="325"/>
      <c r="DF269" s="325"/>
      <c r="DG269" s="325"/>
      <c r="DH269" s="325"/>
      <c r="DI269" s="325"/>
    </row>
    <row r="270" spans="2:113" hidden="1" x14ac:dyDescent="0.2">
      <c r="Q270" s="84"/>
      <c r="R270" s="84"/>
      <c r="S270" s="84"/>
      <c r="T270" s="84"/>
      <c r="U270" s="84"/>
      <c r="V270" s="534"/>
      <c r="W270" s="535"/>
      <c r="X270" s="535"/>
      <c r="Y270" s="536"/>
      <c r="Z270" s="537"/>
      <c r="AA270" s="537"/>
      <c r="BP270" s="369"/>
      <c r="BQ270" s="372"/>
      <c r="BR270" s="372"/>
      <c r="BS270" s="372"/>
      <c r="BT270" s="369"/>
      <c r="BU270" s="369"/>
      <c r="BV270" s="369"/>
      <c r="BW270" s="369"/>
      <c r="BX270" s="369"/>
      <c r="BY270" s="369"/>
      <c r="BZ270" s="369"/>
      <c r="CA270" s="369"/>
      <c r="CB270" s="369"/>
      <c r="CC270" s="369"/>
      <c r="CD270" s="369"/>
      <c r="CE270" s="369"/>
      <c r="CF270" s="369"/>
      <c r="CG270" s="369"/>
      <c r="CH270" s="369"/>
      <c r="CI270" s="325"/>
      <c r="CJ270" s="369"/>
      <c r="CK270" s="369"/>
      <c r="CL270" s="369"/>
      <c r="CM270" s="369"/>
      <c r="CN270" s="369"/>
      <c r="CO270" s="369"/>
      <c r="CP270" s="369"/>
      <c r="CQ270" s="369"/>
      <c r="CR270" s="369"/>
      <c r="CS270" s="369"/>
      <c r="CT270" s="369"/>
      <c r="CU270" s="369"/>
      <c r="CV270" s="369"/>
      <c r="CW270" s="369"/>
      <c r="CX270" s="369"/>
      <c r="CY270" s="325"/>
      <c r="CZ270" s="325"/>
      <c r="DA270" s="325"/>
      <c r="DB270" s="325"/>
      <c r="DC270" s="325"/>
      <c r="DD270" s="325"/>
      <c r="DE270" s="325"/>
      <c r="DF270" s="325"/>
      <c r="DG270" s="325"/>
      <c r="DH270" s="325"/>
      <c r="DI270" s="325"/>
    </row>
    <row r="271" spans="2:113" ht="18.75" hidden="1" x14ac:dyDescent="0.3">
      <c r="P271" s="539"/>
      <c r="Q271" s="84"/>
      <c r="R271" s="84"/>
      <c r="S271" s="84"/>
      <c r="T271" s="84"/>
      <c r="U271" s="84"/>
      <c r="V271" s="538"/>
      <c r="W271" s="531"/>
      <c r="X271" s="531"/>
      <c r="Y271" s="532"/>
      <c r="Z271" s="533"/>
      <c r="AA271" s="533"/>
      <c r="BP271" s="369"/>
      <c r="BQ271" s="372"/>
      <c r="BR271" s="372"/>
      <c r="BS271" s="372"/>
      <c r="BT271" s="369"/>
      <c r="BU271" s="369"/>
      <c r="BV271" s="369"/>
      <c r="BW271" s="369"/>
      <c r="BX271" s="369"/>
      <c r="BY271" s="369"/>
      <c r="BZ271" s="369"/>
      <c r="CA271" s="369"/>
      <c r="CB271" s="369"/>
      <c r="CC271" s="369"/>
      <c r="CD271" s="369"/>
      <c r="CE271" s="369"/>
      <c r="CF271" s="369"/>
      <c r="CG271" s="369"/>
      <c r="CH271" s="369"/>
      <c r="CI271" s="325"/>
      <c r="CJ271" s="369"/>
      <c r="CK271" s="369"/>
      <c r="CL271" s="369"/>
      <c r="CM271" s="369"/>
      <c r="CN271" s="369"/>
      <c r="CO271" s="369"/>
      <c r="CP271" s="369"/>
      <c r="CQ271" s="369"/>
      <c r="CR271" s="369"/>
      <c r="CS271" s="369"/>
      <c r="CT271" s="369"/>
      <c r="CU271" s="369"/>
      <c r="CV271" s="369"/>
      <c r="CW271" s="369"/>
      <c r="CX271" s="369"/>
      <c r="CY271" s="325"/>
      <c r="CZ271" s="325"/>
      <c r="DA271" s="325"/>
      <c r="DB271" s="325"/>
      <c r="DC271" s="325"/>
      <c r="DD271" s="325"/>
      <c r="DE271" s="325"/>
      <c r="DF271" s="325"/>
      <c r="DG271" s="325"/>
      <c r="DH271" s="325"/>
      <c r="DI271" s="325"/>
    </row>
    <row r="272" spans="2:113" x14ac:dyDescent="0.2">
      <c r="J272" s="281"/>
      <c r="K272" s="281"/>
      <c r="L272" s="281"/>
      <c r="M272" s="282"/>
      <c r="N272" s="283"/>
      <c r="O272" s="283"/>
      <c r="Q272" s="84"/>
      <c r="R272" s="84"/>
      <c r="S272" s="84"/>
      <c r="T272" s="84"/>
      <c r="U272" s="84"/>
      <c r="V272" s="538"/>
      <c r="W272" s="531"/>
      <c r="X272" s="531"/>
      <c r="Y272" s="532"/>
      <c r="Z272" s="533"/>
      <c r="AA272" s="533"/>
      <c r="BP272" s="369"/>
      <c r="BQ272" s="372"/>
      <c r="BR272" s="372"/>
      <c r="BS272" s="372"/>
      <c r="BT272" s="369"/>
      <c r="BU272" s="369"/>
      <c r="BV272" s="369"/>
      <c r="BW272" s="369"/>
      <c r="BX272" s="369"/>
      <c r="BY272" s="369"/>
      <c r="BZ272" s="369"/>
      <c r="CA272" s="369"/>
      <c r="CB272" s="369"/>
      <c r="CC272" s="369"/>
      <c r="CD272" s="369"/>
      <c r="CE272" s="369"/>
      <c r="CF272" s="369"/>
      <c r="CG272" s="369"/>
      <c r="CH272" s="369"/>
      <c r="CI272" s="325"/>
      <c r="CJ272" s="369"/>
      <c r="CK272" s="369"/>
      <c r="CL272" s="369"/>
      <c r="CM272" s="369"/>
      <c r="CN272" s="369"/>
      <c r="CO272" s="369"/>
      <c r="CP272" s="369"/>
      <c r="CQ272" s="369"/>
      <c r="CR272" s="369"/>
      <c r="CS272" s="369"/>
      <c r="CT272" s="369"/>
      <c r="CU272" s="369"/>
      <c r="CV272" s="369"/>
      <c r="CW272" s="369"/>
      <c r="CX272" s="369"/>
      <c r="CY272" s="325"/>
      <c r="CZ272" s="325"/>
      <c r="DA272" s="325"/>
      <c r="DB272" s="325"/>
      <c r="DC272" s="325"/>
      <c r="DD272" s="325"/>
      <c r="DE272" s="325"/>
      <c r="DF272" s="325"/>
      <c r="DG272" s="325"/>
      <c r="DH272" s="325"/>
      <c r="DI272" s="325"/>
    </row>
    <row r="273" spans="2:113" ht="18.75" x14ac:dyDescent="0.3">
      <c r="J273" s="285"/>
      <c r="K273" s="285"/>
      <c r="L273" s="285"/>
      <c r="M273" s="286"/>
      <c r="N273" s="286"/>
      <c r="O273" s="286"/>
      <c r="Q273" s="17"/>
      <c r="R273" s="17"/>
      <c r="S273" s="17"/>
      <c r="T273" s="17"/>
      <c r="U273" s="17"/>
      <c r="V273" s="538"/>
      <c r="W273" s="531"/>
      <c r="X273" s="531"/>
      <c r="Y273" s="532"/>
      <c r="Z273" s="533"/>
      <c r="AA273" s="533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BP273" s="369"/>
      <c r="BQ273" s="372"/>
      <c r="BR273" s="372"/>
      <c r="BS273" s="372"/>
      <c r="BT273" s="369"/>
      <c r="BU273" s="369"/>
      <c r="BV273" s="369"/>
      <c r="BW273" s="369"/>
      <c r="BX273" s="369"/>
      <c r="BY273" s="369"/>
      <c r="BZ273" s="369"/>
      <c r="CA273" s="369"/>
      <c r="CB273" s="369"/>
      <c r="CC273" s="369"/>
      <c r="CD273" s="369"/>
      <c r="CE273" s="369"/>
      <c r="CF273" s="369"/>
      <c r="CG273" s="369"/>
      <c r="CH273" s="369"/>
      <c r="CI273" s="325"/>
      <c r="CJ273" s="369"/>
      <c r="CK273" s="369"/>
      <c r="CL273" s="369"/>
      <c r="CM273" s="369"/>
      <c r="CN273" s="369"/>
      <c r="CO273" s="369"/>
      <c r="CP273" s="369"/>
      <c r="CQ273" s="369"/>
      <c r="CR273" s="369"/>
      <c r="CS273" s="369"/>
      <c r="CT273" s="369"/>
      <c r="CU273" s="369"/>
      <c r="CV273" s="369"/>
      <c r="CW273" s="369"/>
      <c r="CX273" s="369"/>
      <c r="CY273" s="325"/>
      <c r="CZ273" s="325"/>
      <c r="DA273" s="325"/>
      <c r="DB273" s="325"/>
      <c r="DC273" s="325"/>
      <c r="DD273" s="325"/>
      <c r="DE273" s="325"/>
      <c r="DF273" s="325"/>
      <c r="DG273" s="325"/>
      <c r="DH273" s="325"/>
      <c r="DI273" s="325"/>
    </row>
    <row r="274" spans="2:113" x14ac:dyDescent="0.2">
      <c r="J274" s="285"/>
      <c r="K274" s="285"/>
      <c r="L274" s="285"/>
      <c r="M274" s="286"/>
      <c r="N274" s="286"/>
      <c r="O274" s="286"/>
      <c r="Q274" s="84"/>
      <c r="R274" s="84"/>
      <c r="S274" s="84"/>
      <c r="T274" s="84"/>
      <c r="U274" s="84"/>
      <c r="V274" s="538"/>
      <c r="W274" s="531"/>
      <c r="X274" s="531"/>
      <c r="Y274" s="532"/>
      <c r="Z274" s="533"/>
      <c r="AA274" s="533"/>
      <c r="BP274" s="369"/>
      <c r="BQ274" s="372"/>
      <c r="BR274" s="372"/>
      <c r="BS274" s="372"/>
      <c r="BT274" s="369"/>
      <c r="BU274" s="369"/>
      <c r="BV274" s="369"/>
      <c r="BW274" s="369"/>
      <c r="BX274" s="369"/>
      <c r="BY274" s="369"/>
      <c r="BZ274" s="369"/>
      <c r="CA274" s="369"/>
      <c r="CB274" s="369"/>
      <c r="CC274" s="369"/>
      <c r="CD274" s="369"/>
      <c r="CE274" s="369"/>
      <c r="CF274" s="369"/>
      <c r="CG274" s="369"/>
      <c r="CH274" s="369"/>
      <c r="CI274" s="325"/>
      <c r="CJ274" s="369"/>
      <c r="CK274" s="369"/>
      <c r="CL274" s="369"/>
      <c r="CM274" s="369"/>
      <c r="CN274" s="369"/>
      <c r="CO274" s="369"/>
      <c r="CP274" s="369"/>
      <c r="CQ274" s="369"/>
      <c r="CR274" s="369"/>
      <c r="CS274" s="369"/>
      <c r="CT274" s="369"/>
      <c r="CU274" s="369"/>
      <c r="CV274" s="369"/>
      <c r="CW274" s="369"/>
      <c r="CX274" s="369"/>
      <c r="CY274" s="325"/>
      <c r="CZ274" s="325"/>
      <c r="DA274" s="325"/>
      <c r="DB274" s="325"/>
      <c r="DC274" s="325"/>
      <c r="DD274" s="325"/>
      <c r="DE274" s="325"/>
      <c r="DF274" s="325"/>
      <c r="DG274" s="325"/>
      <c r="DH274" s="325"/>
      <c r="DI274" s="325"/>
    </row>
    <row r="275" spans="2:113" x14ac:dyDescent="0.2">
      <c r="J275" s="285"/>
      <c r="K275" s="285"/>
      <c r="L275" s="285"/>
      <c r="M275" s="286"/>
      <c r="N275" s="286"/>
      <c r="O275" s="286"/>
      <c r="V275" s="538"/>
      <c r="W275" s="531"/>
      <c r="X275" s="531"/>
      <c r="Y275" s="532"/>
      <c r="Z275" s="533"/>
      <c r="AA275" s="533"/>
      <c r="BP275" s="369"/>
      <c r="BQ275" s="372"/>
      <c r="BR275" s="372"/>
      <c r="BS275" s="372"/>
      <c r="BT275" s="369"/>
      <c r="BU275" s="369"/>
      <c r="BV275" s="369"/>
      <c r="BW275" s="369"/>
      <c r="BX275" s="369"/>
      <c r="BY275" s="369"/>
      <c r="BZ275" s="369"/>
      <c r="CA275" s="369"/>
      <c r="CB275" s="369"/>
      <c r="CC275" s="369"/>
      <c r="CD275" s="369"/>
      <c r="CE275" s="369"/>
      <c r="CF275" s="369"/>
      <c r="CG275" s="369"/>
      <c r="CH275" s="369"/>
      <c r="CI275" s="325"/>
      <c r="CJ275" s="369"/>
      <c r="CK275" s="369"/>
      <c r="CL275" s="369"/>
      <c r="CM275" s="369"/>
      <c r="CN275" s="369"/>
      <c r="CO275" s="369"/>
      <c r="CP275" s="369"/>
      <c r="CQ275" s="369"/>
      <c r="CR275" s="369"/>
      <c r="CS275" s="369"/>
      <c r="CT275" s="369"/>
      <c r="CU275" s="369"/>
      <c r="CV275" s="369"/>
      <c r="CW275" s="369"/>
      <c r="CX275" s="369"/>
      <c r="CY275" s="325"/>
      <c r="CZ275" s="325"/>
      <c r="DA275" s="325"/>
      <c r="DB275" s="325"/>
      <c r="DC275" s="325"/>
      <c r="DD275" s="325"/>
      <c r="DE275" s="325"/>
      <c r="DF275" s="325"/>
      <c r="DG275" s="325"/>
      <c r="DH275" s="325"/>
      <c r="DI275" s="325"/>
    </row>
    <row r="276" spans="2:113" ht="28.5" customHeight="1" x14ac:dyDescent="0.2">
      <c r="J276" s="285"/>
      <c r="K276" s="285"/>
      <c r="L276" s="285"/>
      <c r="M276" s="286"/>
      <c r="N276" s="286"/>
      <c r="O276" s="286"/>
      <c r="V276" s="538"/>
      <c r="W276" s="531"/>
      <c r="X276" s="531"/>
      <c r="Y276" s="532"/>
      <c r="Z276" s="533"/>
      <c r="AA276" s="533"/>
      <c r="BP276" s="369"/>
      <c r="BQ276" s="372"/>
      <c r="BR276" s="372"/>
      <c r="BS276" s="372"/>
      <c r="BT276" s="369"/>
      <c r="BU276" s="369"/>
      <c r="BV276" s="369"/>
      <c r="BW276" s="369"/>
      <c r="BX276" s="369"/>
      <c r="BY276" s="369"/>
      <c r="BZ276" s="369"/>
      <c r="CA276" s="369"/>
      <c r="CB276" s="369"/>
      <c r="CC276" s="369"/>
      <c r="CD276" s="369"/>
      <c r="CE276" s="369"/>
      <c r="CF276" s="369"/>
      <c r="CG276" s="369"/>
      <c r="CH276" s="369"/>
      <c r="CI276" s="325"/>
      <c r="CJ276" s="369"/>
      <c r="CK276" s="369"/>
      <c r="CL276" s="369"/>
      <c r="CM276" s="369"/>
      <c r="CN276" s="369"/>
      <c r="CO276" s="369"/>
      <c r="CP276" s="369"/>
      <c r="CQ276" s="369"/>
      <c r="CR276" s="369"/>
      <c r="CS276" s="369"/>
      <c r="CT276" s="369"/>
      <c r="CU276" s="369"/>
      <c r="CV276" s="369"/>
      <c r="CW276" s="369"/>
      <c r="CX276" s="369"/>
      <c r="CY276" s="325"/>
      <c r="CZ276" s="325"/>
      <c r="DA276" s="325"/>
      <c r="DB276" s="325"/>
      <c r="DC276" s="325"/>
      <c r="DD276" s="325"/>
      <c r="DE276" s="325"/>
      <c r="DF276" s="325"/>
      <c r="DG276" s="325"/>
      <c r="DH276" s="325"/>
      <c r="DI276" s="325"/>
    </row>
    <row r="277" spans="2:113" ht="20.100000000000001" customHeight="1" x14ac:dyDescent="0.2">
      <c r="J277" s="285"/>
      <c r="K277" s="285"/>
      <c r="L277" s="285"/>
      <c r="M277" s="286"/>
      <c r="N277" s="286"/>
      <c r="O277" s="286"/>
      <c r="V277" s="534"/>
      <c r="W277" s="540"/>
      <c r="X277" s="540"/>
      <c r="Y277" s="536"/>
      <c r="Z277" s="537"/>
      <c r="AA277" s="537"/>
      <c r="BP277" s="369"/>
      <c r="BQ277" s="372"/>
      <c r="BR277" s="372"/>
      <c r="BS277" s="372"/>
      <c r="BT277" s="369"/>
      <c r="BU277" s="369"/>
      <c r="BV277" s="369"/>
      <c r="BW277" s="369"/>
      <c r="BX277" s="369"/>
      <c r="BY277" s="369"/>
      <c r="BZ277" s="369"/>
      <c r="CA277" s="369"/>
      <c r="CB277" s="369"/>
      <c r="CC277" s="369"/>
      <c r="CD277" s="369"/>
      <c r="CE277" s="369"/>
      <c r="CF277" s="369"/>
      <c r="CG277" s="369"/>
      <c r="CH277" s="369"/>
      <c r="CI277" s="325"/>
      <c r="CJ277" s="369"/>
      <c r="CK277" s="369"/>
      <c r="CL277" s="369"/>
      <c r="CM277" s="369"/>
      <c r="CN277" s="369"/>
      <c r="CO277" s="369"/>
      <c r="CP277" s="369"/>
      <c r="CQ277" s="369"/>
      <c r="CR277" s="369"/>
      <c r="CS277" s="369"/>
      <c r="CT277" s="369"/>
      <c r="CU277" s="369"/>
      <c r="CV277" s="369"/>
      <c r="CW277" s="369"/>
      <c r="CX277" s="369"/>
      <c r="CY277" s="325"/>
      <c r="CZ277" s="325"/>
      <c r="DA277" s="325"/>
      <c r="DB277" s="325"/>
      <c r="DC277" s="325"/>
      <c r="DD277" s="325"/>
      <c r="DE277" s="325"/>
      <c r="DF277" s="325"/>
      <c r="DG277" s="325"/>
      <c r="DH277" s="325"/>
      <c r="DI277" s="325"/>
    </row>
    <row r="278" spans="2:113" ht="20.100000000000001" customHeight="1" x14ac:dyDescent="0.2">
      <c r="J278" s="285"/>
      <c r="K278" s="285"/>
      <c r="L278" s="285"/>
      <c r="M278" s="286"/>
      <c r="N278" s="286"/>
      <c r="O278" s="286"/>
      <c r="V278" s="538"/>
      <c r="W278" s="531"/>
      <c r="X278" s="531"/>
      <c r="Y278" s="532"/>
      <c r="Z278" s="533"/>
      <c r="AA278" s="533"/>
      <c r="BP278" s="369"/>
      <c r="BQ278" s="372"/>
      <c r="BR278" s="372"/>
      <c r="BS278" s="372"/>
      <c r="BT278" s="369"/>
      <c r="BU278" s="369"/>
      <c r="BV278" s="369"/>
      <c r="BW278" s="369"/>
      <c r="BX278" s="369"/>
      <c r="BY278" s="369"/>
      <c r="BZ278" s="369"/>
      <c r="CA278" s="369"/>
      <c r="CB278" s="369"/>
      <c r="CC278" s="369"/>
      <c r="CD278" s="369"/>
      <c r="CE278" s="369"/>
      <c r="CF278" s="369"/>
      <c r="CG278" s="369"/>
      <c r="CH278" s="369"/>
      <c r="CI278" s="325"/>
      <c r="CJ278" s="369"/>
      <c r="CK278" s="369"/>
      <c r="CL278" s="369"/>
      <c r="CM278" s="369"/>
      <c r="CN278" s="369"/>
      <c r="CO278" s="369"/>
      <c r="CP278" s="369"/>
      <c r="CQ278" s="369"/>
      <c r="CR278" s="369"/>
      <c r="CS278" s="369"/>
      <c r="CT278" s="369"/>
      <c r="CU278" s="369"/>
      <c r="CV278" s="369"/>
      <c r="CW278" s="369"/>
      <c r="CX278" s="369"/>
      <c r="CY278" s="325"/>
      <c r="CZ278" s="325"/>
      <c r="DA278" s="325"/>
      <c r="DB278" s="325"/>
      <c r="DC278" s="325"/>
      <c r="DD278" s="325"/>
      <c r="DE278" s="325"/>
      <c r="DF278" s="325"/>
      <c r="DG278" s="325"/>
      <c r="DH278" s="325"/>
      <c r="DI278" s="325"/>
    </row>
    <row r="279" spans="2:113" ht="20.100000000000001" customHeight="1" x14ac:dyDescent="0.2">
      <c r="J279" s="285"/>
      <c r="K279" s="285"/>
      <c r="L279" s="285"/>
      <c r="M279" s="286"/>
      <c r="N279" s="286"/>
      <c r="O279" s="286"/>
      <c r="V279" s="538"/>
      <c r="W279" s="531"/>
      <c r="X279" s="531"/>
      <c r="Y279" s="532"/>
      <c r="Z279" s="533"/>
      <c r="AA279" s="533"/>
      <c r="BP279" s="369"/>
      <c r="BQ279" s="372"/>
      <c r="BR279" s="372"/>
      <c r="BS279" s="372"/>
      <c r="BT279" s="369"/>
      <c r="BU279" s="369"/>
      <c r="BV279" s="369"/>
      <c r="BW279" s="369"/>
      <c r="BX279" s="369"/>
      <c r="BY279" s="369"/>
      <c r="BZ279" s="369"/>
      <c r="CA279" s="369"/>
      <c r="CB279" s="369"/>
      <c r="CC279" s="369"/>
      <c r="CD279" s="369"/>
      <c r="CE279" s="369"/>
      <c r="CF279" s="369"/>
      <c r="CG279" s="369"/>
      <c r="CH279" s="369"/>
      <c r="CI279" s="325"/>
      <c r="CJ279" s="369"/>
      <c r="CK279" s="369"/>
      <c r="CL279" s="369"/>
      <c r="CM279" s="369"/>
      <c r="CN279" s="369"/>
      <c r="CO279" s="369"/>
      <c r="CP279" s="369"/>
      <c r="CQ279" s="369"/>
      <c r="CR279" s="369"/>
      <c r="CS279" s="369"/>
      <c r="CT279" s="369"/>
      <c r="CU279" s="369"/>
      <c r="CV279" s="369"/>
      <c r="CW279" s="369"/>
      <c r="CX279" s="369"/>
      <c r="CY279" s="325"/>
      <c r="CZ279" s="325"/>
      <c r="DA279" s="325"/>
      <c r="DB279" s="325"/>
      <c r="DC279" s="325"/>
      <c r="DD279" s="325"/>
      <c r="DE279" s="325"/>
      <c r="DF279" s="325"/>
      <c r="DG279" s="325"/>
      <c r="DH279" s="325"/>
      <c r="DI279" s="325"/>
    </row>
    <row r="280" spans="2:113" ht="20.100000000000001" customHeight="1" x14ac:dyDescent="0.2">
      <c r="O280" s="286"/>
      <c r="BP280" s="369"/>
      <c r="BQ280" s="372"/>
      <c r="BR280" s="372"/>
      <c r="BS280" s="372"/>
      <c r="BT280" s="369"/>
      <c r="BU280" s="369"/>
      <c r="BV280" s="369"/>
      <c r="BW280" s="369"/>
      <c r="BX280" s="369"/>
      <c r="BY280" s="369"/>
      <c r="BZ280" s="369"/>
      <c r="CA280" s="369"/>
      <c r="CB280" s="369"/>
      <c r="CC280" s="369"/>
      <c r="CD280" s="369"/>
      <c r="CE280" s="369"/>
      <c r="CF280" s="369"/>
      <c r="CG280" s="369"/>
      <c r="CH280" s="369"/>
      <c r="CI280" s="325"/>
      <c r="CJ280" s="369"/>
      <c r="CK280" s="369"/>
      <c r="CL280" s="369"/>
      <c r="CM280" s="369"/>
      <c r="CN280" s="369"/>
      <c r="CO280" s="369"/>
      <c r="CP280" s="369"/>
      <c r="CQ280" s="369"/>
      <c r="CR280" s="369"/>
      <c r="CS280" s="369"/>
      <c r="CT280" s="369"/>
      <c r="CU280" s="369"/>
      <c r="CV280" s="369"/>
      <c r="CW280" s="369"/>
      <c r="CX280" s="369"/>
      <c r="CY280" s="325"/>
      <c r="CZ280" s="325"/>
      <c r="DA280" s="325"/>
      <c r="DB280" s="325"/>
      <c r="DC280" s="325"/>
      <c r="DD280" s="325"/>
      <c r="DE280" s="325"/>
      <c r="DF280" s="325"/>
      <c r="DG280" s="325"/>
      <c r="DH280" s="325"/>
      <c r="DI280" s="325"/>
    </row>
    <row r="281" spans="2:113" ht="20.100000000000001" customHeight="1" x14ac:dyDescent="0.2">
      <c r="C281" s="291"/>
      <c r="I281" s="291"/>
      <c r="J281" s="285"/>
      <c r="K281" s="285"/>
      <c r="L281" s="285"/>
      <c r="M281" s="286"/>
      <c r="N281" s="286"/>
      <c r="O281" s="286"/>
      <c r="BP281" s="369"/>
      <c r="BQ281" s="372"/>
      <c r="BR281" s="372"/>
      <c r="BS281" s="372"/>
      <c r="BT281" s="369"/>
      <c r="BU281" s="369"/>
      <c r="BV281" s="369"/>
      <c r="BW281" s="369"/>
      <c r="BX281" s="369"/>
      <c r="BY281" s="369"/>
      <c r="BZ281" s="369"/>
      <c r="CA281" s="369"/>
      <c r="CB281" s="369"/>
      <c r="CC281" s="369"/>
      <c r="CD281" s="369"/>
      <c r="CE281" s="369"/>
      <c r="CF281" s="369"/>
      <c r="CG281" s="369"/>
      <c r="CH281" s="369"/>
      <c r="CI281" s="325"/>
      <c r="CJ281" s="369"/>
      <c r="CK281" s="369"/>
      <c r="CL281" s="369"/>
      <c r="CM281" s="369"/>
      <c r="CN281" s="369"/>
      <c r="CO281" s="369"/>
      <c r="CP281" s="369"/>
      <c r="CQ281" s="369"/>
      <c r="CR281" s="369"/>
      <c r="CS281" s="369"/>
      <c r="CT281" s="369"/>
      <c r="CU281" s="369"/>
      <c r="CV281" s="369"/>
      <c r="CW281" s="369"/>
      <c r="CX281" s="369"/>
      <c r="CY281" s="325"/>
      <c r="CZ281" s="325"/>
      <c r="DA281" s="325"/>
      <c r="DB281" s="325"/>
      <c r="DC281" s="325"/>
      <c r="DD281" s="325"/>
      <c r="DE281" s="325"/>
      <c r="DF281" s="325"/>
      <c r="DG281" s="325"/>
      <c r="DH281" s="325"/>
      <c r="DI281" s="325"/>
    </row>
    <row r="282" spans="2:113" ht="20.100000000000001" customHeight="1" x14ac:dyDescent="0.2">
      <c r="C282" s="291"/>
      <c r="I282" s="291"/>
      <c r="J282" s="285"/>
      <c r="K282" s="285"/>
      <c r="L282" s="285"/>
      <c r="M282" s="286"/>
      <c r="N282" s="286"/>
      <c r="O282" s="286"/>
      <c r="BP282" s="369"/>
      <c r="BQ282" s="372"/>
      <c r="BR282" s="372"/>
      <c r="BS282" s="372"/>
      <c r="BT282" s="369"/>
      <c r="BU282" s="369"/>
      <c r="BV282" s="369"/>
      <c r="BW282" s="369"/>
      <c r="BX282" s="369"/>
      <c r="BY282" s="369"/>
      <c r="BZ282" s="369"/>
      <c r="CA282" s="369"/>
      <c r="CB282" s="369"/>
      <c r="CC282" s="369"/>
      <c r="CD282" s="369"/>
      <c r="CE282" s="369"/>
      <c r="CF282" s="369"/>
      <c r="CG282" s="369"/>
      <c r="CH282" s="369"/>
      <c r="CI282" s="325"/>
      <c r="CJ282" s="369"/>
      <c r="CK282" s="369"/>
      <c r="CL282" s="369"/>
      <c r="CM282" s="369"/>
      <c r="CN282" s="369"/>
      <c r="CO282" s="369"/>
      <c r="CP282" s="369"/>
      <c r="CQ282" s="369"/>
      <c r="CR282" s="369"/>
      <c r="CS282" s="369"/>
      <c r="CT282" s="369"/>
      <c r="CU282" s="369"/>
      <c r="CV282" s="369"/>
      <c r="CW282" s="369"/>
      <c r="CX282" s="369"/>
      <c r="CY282" s="325"/>
      <c r="CZ282" s="325"/>
      <c r="DA282" s="325"/>
      <c r="DB282" s="325"/>
      <c r="DC282" s="325"/>
      <c r="DD282" s="325"/>
      <c r="DE282" s="325"/>
      <c r="DF282" s="325"/>
      <c r="DG282" s="325"/>
      <c r="DH282" s="325"/>
      <c r="DI282" s="325"/>
    </row>
    <row r="283" spans="2:113" ht="20.100000000000001" customHeight="1" x14ac:dyDescent="0.2">
      <c r="C283" s="291"/>
      <c r="I283" s="291"/>
      <c r="J283" s="285"/>
      <c r="K283" s="285"/>
      <c r="L283" s="285"/>
      <c r="M283" s="286"/>
      <c r="N283" s="286"/>
      <c r="O283" s="286"/>
      <c r="BP283" s="369"/>
      <c r="BQ283" s="372"/>
      <c r="BR283" s="372"/>
      <c r="BS283" s="372"/>
      <c r="BT283" s="369"/>
      <c r="BU283" s="369"/>
      <c r="BV283" s="369"/>
      <c r="BW283" s="369"/>
      <c r="BX283" s="369"/>
      <c r="BY283" s="369"/>
      <c r="BZ283" s="369"/>
      <c r="CA283" s="369"/>
      <c r="CB283" s="369"/>
      <c r="CC283" s="369"/>
      <c r="CD283" s="369"/>
      <c r="CE283" s="369"/>
      <c r="CF283" s="369"/>
      <c r="CG283" s="369"/>
      <c r="CH283" s="369"/>
      <c r="CI283" s="325"/>
      <c r="CJ283" s="369"/>
      <c r="CK283" s="369"/>
      <c r="CL283" s="369"/>
      <c r="CM283" s="369"/>
      <c r="CN283" s="369"/>
      <c r="CO283" s="369"/>
      <c r="CP283" s="369"/>
      <c r="CQ283" s="369"/>
      <c r="CR283" s="369"/>
      <c r="CS283" s="369"/>
      <c r="CT283" s="369"/>
      <c r="CU283" s="369"/>
      <c r="CV283" s="369"/>
      <c r="CW283" s="369"/>
      <c r="CX283" s="369"/>
      <c r="CY283" s="325"/>
      <c r="CZ283" s="325"/>
      <c r="DA283" s="325"/>
      <c r="DB283" s="325"/>
      <c r="DC283" s="325"/>
      <c r="DD283" s="325"/>
      <c r="DE283" s="325"/>
      <c r="DF283" s="325"/>
      <c r="DG283" s="325"/>
      <c r="DH283" s="325"/>
      <c r="DI283" s="325"/>
    </row>
    <row r="284" spans="2:113" ht="20.100000000000001" customHeight="1" x14ac:dyDescent="0.2">
      <c r="C284" s="291"/>
      <c r="I284" s="291"/>
      <c r="J284" s="285"/>
      <c r="K284" s="285"/>
      <c r="L284" s="285"/>
      <c r="M284" s="286"/>
      <c r="N284" s="286"/>
      <c r="O284" s="286"/>
      <c r="BP284" s="369"/>
      <c r="BQ284" s="372"/>
      <c r="BR284" s="372"/>
      <c r="BS284" s="372"/>
      <c r="BT284" s="369"/>
      <c r="BU284" s="369"/>
      <c r="BV284" s="369"/>
      <c r="BW284" s="369"/>
      <c r="BX284" s="369"/>
      <c r="BY284" s="369"/>
      <c r="BZ284" s="369"/>
      <c r="CA284" s="369"/>
      <c r="CB284" s="369"/>
      <c r="CC284" s="369"/>
      <c r="CD284" s="369"/>
      <c r="CE284" s="369"/>
      <c r="CF284" s="369"/>
      <c r="CG284" s="369"/>
      <c r="CH284" s="369"/>
      <c r="CI284" s="325"/>
      <c r="CJ284" s="369"/>
      <c r="CK284" s="369"/>
      <c r="CL284" s="369"/>
      <c r="CM284" s="369"/>
      <c r="CN284" s="369"/>
      <c r="CO284" s="369"/>
      <c r="CP284" s="369"/>
      <c r="CQ284" s="369"/>
      <c r="CR284" s="369"/>
      <c r="CS284" s="369"/>
      <c r="CT284" s="369"/>
      <c r="CU284" s="369"/>
      <c r="CV284" s="369"/>
      <c r="CW284" s="369"/>
      <c r="CX284" s="369"/>
      <c r="CY284" s="325"/>
      <c r="CZ284" s="325"/>
      <c r="DA284" s="325"/>
      <c r="DB284" s="325"/>
      <c r="DC284" s="325"/>
      <c r="DD284" s="325"/>
      <c r="DE284" s="325"/>
      <c r="DF284" s="325"/>
      <c r="DG284" s="325"/>
      <c r="DH284" s="325"/>
      <c r="DI284" s="325"/>
    </row>
    <row r="285" spans="2:113" ht="20.100000000000001" customHeight="1" x14ac:dyDescent="0.2">
      <c r="C285" s="291"/>
      <c r="I285" s="291"/>
      <c r="J285" s="285"/>
      <c r="K285" s="285"/>
      <c r="L285" s="285"/>
      <c r="M285" s="286"/>
      <c r="N285" s="286"/>
      <c r="O285" s="286"/>
      <c r="BP285" s="369"/>
      <c r="BQ285" s="372"/>
      <c r="BR285" s="372"/>
      <c r="BS285" s="372"/>
      <c r="BT285" s="369"/>
      <c r="BU285" s="369"/>
      <c r="BV285" s="369"/>
      <c r="BW285" s="369"/>
      <c r="BX285" s="369"/>
      <c r="BY285" s="369"/>
      <c r="BZ285" s="369"/>
      <c r="CA285" s="369"/>
      <c r="CB285" s="369"/>
      <c r="CC285" s="369"/>
      <c r="CD285" s="369"/>
      <c r="CE285" s="369"/>
      <c r="CF285" s="369"/>
      <c r="CG285" s="369"/>
      <c r="CH285" s="369"/>
      <c r="CI285" s="325"/>
      <c r="CJ285" s="369"/>
      <c r="CK285" s="369"/>
      <c r="CL285" s="369"/>
      <c r="CM285" s="369"/>
      <c r="CN285" s="369"/>
      <c r="CO285" s="369"/>
      <c r="CP285" s="369"/>
      <c r="CQ285" s="369"/>
      <c r="CR285" s="369"/>
      <c r="CS285" s="369"/>
      <c r="CT285" s="369"/>
      <c r="CU285" s="369"/>
      <c r="CV285" s="369"/>
      <c r="CW285" s="369"/>
      <c r="CX285" s="369"/>
      <c r="CY285" s="325"/>
      <c r="CZ285" s="325"/>
      <c r="DA285" s="325"/>
      <c r="DB285" s="325"/>
      <c r="DC285" s="325"/>
      <c r="DD285" s="325"/>
      <c r="DE285" s="325"/>
      <c r="DF285" s="325"/>
      <c r="DG285" s="325"/>
      <c r="DH285" s="325"/>
      <c r="DI285" s="325"/>
    </row>
    <row r="286" spans="2:113" ht="20.100000000000001" customHeight="1" x14ac:dyDescent="0.2">
      <c r="C286" s="291"/>
      <c r="I286" s="291"/>
      <c r="J286" s="285"/>
      <c r="K286" s="285"/>
      <c r="L286" s="285"/>
      <c r="M286" s="286"/>
      <c r="N286" s="286"/>
      <c r="O286" s="286"/>
      <c r="BP286" s="369"/>
      <c r="BQ286" s="372"/>
      <c r="BR286" s="372"/>
      <c r="BS286" s="372"/>
      <c r="BT286" s="369"/>
      <c r="BU286" s="369"/>
      <c r="BV286" s="369"/>
      <c r="BW286" s="369"/>
      <c r="BX286" s="369"/>
      <c r="BY286" s="369"/>
      <c r="BZ286" s="369"/>
      <c r="CA286" s="369"/>
      <c r="CB286" s="369"/>
      <c r="CC286" s="369"/>
      <c r="CD286" s="369"/>
      <c r="CE286" s="369"/>
      <c r="CF286" s="369"/>
      <c r="CG286" s="369"/>
      <c r="CH286" s="369"/>
      <c r="CI286" s="325"/>
      <c r="CJ286" s="369"/>
      <c r="CK286" s="369"/>
      <c r="CL286" s="369"/>
      <c r="CM286" s="369"/>
      <c r="CN286" s="369"/>
      <c r="CO286" s="369"/>
      <c r="CP286" s="369"/>
      <c r="CQ286" s="369"/>
      <c r="CR286" s="369"/>
      <c r="CS286" s="369"/>
      <c r="CT286" s="369"/>
      <c r="CU286" s="369"/>
      <c r="CV286" s="369"/>
      <c r="CW286" s="369"/>
      <c r="CX286" s="369"/>
      <c r="CY286" s="325"/>
      <c r="CZ286" s="325"/>
      <c r="DA286" s="325"/>
      <c r="DB286" s="325"/>
      <c r="DC286" s="325"/>
      <c r="DD286" s="325"/>
      <c r="DE286" s="325"/>
      <c r="DF286" s="325"/>
      <c r="DG286" s="325"/>
      <c r="DH286" s="325"/>
      <c r="DI286" s="325"/>
    </row>
    <row r="287" spans="2:113" ht="20.100000000000001" customHeight="1" x14ac:dyDescent="0.2">
      <c r="C287" s="291"/>
      <c r="I287" s="291"/>
      <c r="J287" s="285"/>
      <c r="K287" s="285"/>
      <c r="L287" s="285"/>
      <c r="M287" s="286"/>
      <c r="N287" s="286"/>
      <c r="O287" s="286"/>
      <c r="BP287" s="369"/>
      <c r="BQ287" s="372"/>
      <c r="BR287" s="372"/>
      <c r="BS287" s="372"/>
      <c r="BT287" s="369"/>
      <c r="BU287" s="369"/>
      <c r="BV287" s="369"/>
      <c r="BW287" s="369"/>
      <c r="BX287" s="369"/>
      <c r="BY287" s="369"/>
      <c r="BZ287" s="369"/>
      <c r="CA287" s="369"/>
      <c r="CB287" s="369"/>
      <c r="CC287" s="369"/>
      <c r="CD287" s="369"/>
      <c r="CE287" s="369"/>
      <c r="CF287" s="369"/>
      <c r="CG287" s="369"/>
      <c r="CH287" s="369"/>
      <c r="CI287" s="325"/>
      <c r="CJ287" s="369"/>
      <c r="CK287" s="369"/>
      <c r="CL287" s="369"/>
      <c r="CM287" s="369"/>
      <c r="CN287" s="369"/>
      <c r="CO287" s="369"/>
      <c r="CP287" s="369"/>
      <c r="CQ287" s="369"/>
      <c r="CR287" s="369"/>
      <c r="CS287" s="369"/>
      <c r="CT287" s="369"/>
      <c r="CU287" s="369"/>
      <c r="CV287" s="369"/>
      <c r="CW287" s="369"/>
      <c r="CX287" s="369"/>
      <c r="CY287" s="325"/>
      <c r="CZ287" s="325"/>
      <c r="DA287" s="325"/>
      <c r="DB287" s="325"/>
      <c r="DC287" s="325"/>
      <c r="DD287" s="325"/>
      <c r="DE287" s="325"/>
      <c r="DF287" s="325"/>
      <c r="DG287" s="325"/>
      <c r="DH287" s="325"/>
      <c r="DI287" s="325"/>
    </row>
    <row r="288" spans="2:113" ht="20.100000000000001" customHeight="1" thickBot="1" x14ac:dyDescent="0.25">
      <c r="B288" s="291" t="s">
        <v>622</v>
      </c>
      <c r="I288" s="291" t="s">
        <v>623</v>
      </c>
      <c r="J288" s="285"/>
      <c r="K288" s="285"/>
      <c r="L288" s="285"/>
      <c r="M288" s="286"/>
      <c r="N288" s="286"/>
      <c r="O288" s="286"/>
      <c r="BP288" s="369"/>
      <c r="BQ288" s="372"/>
      <c r="BR288" s="372"/>
      <c r="BS288" s="372"/>
      <c r="BT288" s="369"/>
      <c r="BU288" s="369"/>
      <c r="BV288" s="369"/>
      <c r="BW288" s="369"/>
      <c r="BX288" s="369"/>
      <c r="BY288" s="369"/>
      <c r="BZ288" s="369"/>
      <c r="CA288" s="369"/>
      <c r="CB288" s="369"/>
      <c r="CC288" s="369"/>
      <c r="CD288" s="369"/>
      <c r="CE288" s="369"/>
      <c r="CF288" s="369"/>
      <c r="CG288" s="369"/>
      <c r="CH288" s="369"/>
      <c r="CI288" s="325"/>
      <c r="CJ288" s="369"/>
      <c r="CK288" s="369"/>
      <c r="CL288" s="369"/>
      <c r="CM288" s="369"/>
      <c r="CN288" s="369"/>
      <c r="CO288" s="369"/>
      <c r="CP288" s="369"/>
      <c r="CQ288" s="369"/>
      <c r="CR288" s="369"/>
      <c r="CS288" s="369"/>
      <c r="CT288" s="369"/>
      <c r="CU288" s="369"/>
      <c r="CV288" s="369"/>
      <c r="CW288" s="369"/>
      <c r="CX288" s="369"/>
      <c r="CY288" s="325"/>
      <c r="CZ288" s="325"/>
      <c r="DA288" s="325"/>
      <c r="DB288" s="325"/>
      <c r="DC288" s="325"/>
      <c r="DD288" s="325"/>
      <c r="DE288" s="325"/>
      <c r="DF288" s="325"/>
      <c r="DG288" s="325"/>
      <c r="DH288" s="325"/>
      <c r="DI288" s="325"/>
    </row>
    <row r="289" spans="2:113" ht="18.75" x14ac:dyDescent="0.3">
      <c r="B289" s="15" t="s">
        <v>624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280"/>
      <c r="BP289" s="369"/>
      <c r="BQ289" s="372"/>
      <c r="BR289" s="372"/>
      <c r="BS289" s="372"/>
      <c r="BT289" s="369"/>
      <c r="BU289" s="369"/>
      <c r="BV289" s="369"/>
      <c r="BW289" s="369"/>
      <c r="BX289" s="369"/>
      <c r="BY289" s="369"/>
      <c r="BZ289" s="369"/>
      <c r="CA289" s="369"/>
      <c r="CB289" s="369"/>
      <c r="CC289" s="369"/>
      <c r="CD289" s="369"/>
      <c r="CE289" s="369"/>
      <c r="CF289" s="369"/>
      <c r="CG289" s="369"/>
      <c r="CH289" s="369"/>
      <c r="CI289" s="325"/>
      <c r="CJ289" s="369"/>
      <c r="CK289" s="369"/>
      <c r="CL289" s="369"/>
      <c r="CM289" s="369"/>
      <c r="CN289" s="369"/>
      <c r="CO289" s="369"/>
      <c r="CP289" s="369"/>
      <c r="CQ289" s="369"/>
      <c r="CR289" s="369"/>
      <c r="CS289" s="369"/>
      <c r="CT289" s="369"/>
      <c r="CU289" s="369"/>
      <c r="CV289" s="369"/>
      <c r="CW289" s="369"/>
      <c r="CX289" s="369"/>
      <c r="CY289" s="325"/>
      <c r="CZ289" s="325"/>
      <c r="DA289" s="325"/>
      <c r="DB289" s="325"/>
      <c r="DC289" s="325"/>
      <c r="DD289" s="325"/>
      <c r="DE289" s="325"/>
      <c r="DF289" s="325"/>
      <c r="DG289" s="325"/>
      <c r="DH289" s="325"/>
      <c r="DI289" s="325"/>
    </row>
    <row r="290" spans="2:113" x14ac:dyDescent="0.2">
      <c r="C290" s="31"/>
      <c r="I290" s="292"/>
      <c r="BP290" s="369"/>
      <c r="BQ290" s="372"/>
      <c r="BR290" s="372"/>
      <c r="BS290" s="372"/>
      <c r="BT290" s="369"/>
      <c r="BU290" s="369"/>
      <c r="BV290" s="369"/>
      <c r="BW290" s="369"/>
      <c r="BX290" s="369"/>
      <c r="BY290" s="369"/>
      <c r="BZ290" s="369"/>
      <c r="CA290" s="369"/>
      <c r="CB290" s="369"/>
      <c r="CC290" s="369"/>
      <c r="CD290" s="369"/>
      <c r="CE290" s="369"/>
      <c r="CF290" s="369"/>
      <c r="CG290" s="369"/>
      <c r="CH290" s="369"/>
      <c r="CI290" s="325"/>
      <c r="CJ290" s="369"/>
      <c r="CK290" s="369"/>
      <c r="CL290" s="369"/>
      <c r="CM290" s="369"/>
      <c r="CN290" s="369"/>
      <c r="CO290" s="369"/>
      <c r="CP290" s="369"/>
      <c r="CQ290" s="369"/>
      <c r="CR290" s="369"/>
      <c r="CS290" s="369"/>
      <c r="CT290" s="369"/>
      <c r="CU290" s="369"/>
      <c r="CV290" s="369"/>
      <c r="CW290" s="369"/>
      <c r="CX290" s="369"/>
      <c r="CY290" s="325"/>
      <c r="CZ290" s="325"/>
      <c r="DA290" s="325"/>
      <c r="DB290" s="325"/>
      <c r="DC290" s="325"/>
      <c r="DD290" s="325"/>
      <c r="DE290" s="325"/>
      <c r="DF290" s="325"/>
      <c r="DG290" s="325"/>
      <c r="DH290" s="325"/>
      <c r="DI290" s="325"/>
    </row>
    <row r="291" spans="2:113" x14ac:dyDescent="0.2">
      <c r="C291" s="31"/>
      <c r="I291" s="292"/>
      <c r="Q291" s="84"/>
      <c r="R291" s="84"/>
      <c r="S291" s="84"/>
      <c r="T291" s="84"/>
      <c r="U291" s="84"/>
      <c r="BP291" s="369"/>
      <c r="BQ291" s="372"/>
      <c r="BR291" s="372"/>
      <c r="BS291" s="372"/>
      <c r="BT291" s="369"/>
      <c r="BU291" s="369"/>
      <c r="BV291" s="369"/>
      <c r="BW291" s="369"/>
      <c r="BX291" s="369"/>
      <c r="BY291" s="369"/>
      <c r="BZ291" s="369"/>
      <c r="CA291" s="369"/>
      <c r="CB291" s="369"/>
      <c r="CC291" s="369"/>
      <c r="CD291" s="369"/>
      <c r="CE291" s="369"/>
      <c r="CF291" s="369"/>
      <c r="CG291" s="369"/>
      <c r="CH291" s="369"/>
      <c r="CI291" s="325"/>
      <c r="CJ291" s="369"/>
      <c r="CK291" s="369"/>
      <c r="CL291" s="369"/>
      <c r="CM291" s="369"/>
      <c r="CN291" s="369"/>
      <c r="CO291" s="369"/>
      <c r="CP291" s="369"/>
      <c r="CQ291" s="369"/>
      <c r="CR291" s="369"/>
      <c r="CS291" s="369"/>
      <c r="CT291" s="369"/>
      <c r="CU291" s="369"/>
      <c r="CV291" s="369"/>
      <c r="CW291" s="369"/>
      <c r="CX291" s="369"/>
      <c r="CY291" s="325"/>
      <c r="CZ291" s="325"/>
      <c r="DA291" s="325"/>
      <c r="DB291" s="325"/>
      <c r="DC291" s="325"/>
      <c r="DD291" s="325"/>
      <c r="DE291" s="325"/>
      <c r="DF291" s="325"/>
      <c r="DG291" s="325"/>
      <c r="DH291" s="325"/>
      <c r="DI291" s="325"/>
    </row>
    <row r="292" spans="2:113" ht="18.75" customHeight="1" x14ac:dyDescent="0.2">
      <c r="C292" s="293" t="s">
        <v>625</v>
      </c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Q292" s="279"/>
      <c r="R292" s="279"/>
      <c r="S292" s="279"/>
      <c r="T292" s="279"/>
      <c r="U292" s="279"/>
      <c r="V292" s="52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BP292" s="369"/>
      <c r="BQ292" s="372"/>
      <c r="BR292" s="372"/>
      <c r="BS292" s="372"/>
      <c r="BT292" s="369"/>
      <c r="BU292" s="369"/>
      <c r="BV292" s="369"/>
      <c r="BW292" s="369"/>
      <c r="BX292" s="369"/>
      <c r="BY292" s="369"/>
      <c r="BZ292" s="369"/>
      <c r="CA292" s="369"/>
      <c r="CB292" s="369"/>
      <c r="CC292" s="369"/>
      <c r="CD292" s="369"/>
      <c r="CE292" s="369"/>
      <c r="CF292" s="369"/>
      <c r="CG292" s="369"/>
      <c r="CH292" s="369"/>
      <c r="CI292" s="325"/>
      <c r="CJ292" s="369"/>
      <c r="CK292" s="369"/>
      <c r="CL292" s="369"/>
      <c r="CM292" s="369"/>
      <c r="CN292" s="369"/>
      <c r="CO292" s="369"/>
      <c r="CP292" s="369"/>
      <c r="CQ292" s="369"/>
      <c r="CR292" s="369"/>
      <c r="CS292" s="369"/>
      <c r="CT292" s="369"/>
      <c r="CU292" s="369"/>
      <c r="CV292" s="369"/>
      <c r="CW292" s="369"/>
      <c r="CX292" s="369"/>
      <c r="CY292" s="325"/>
      <c r="CZ292" s="325"/>
      <c r="DA292" s="325"/>
      <c r="DB292" s="325"/>
      <c r="DC292" s="325"/>
      <c r="DD292" s="325"/>
      <c r="DE292" s="325"/>
      <c r="DF292" s="325"/>
      <c r="DG292" s="325"/>
      <c r="DH292" s="325"/>
      <c r="DI292" s="325"/>
    </row>
    <row r="293" spans="2:113" ht="19.5" thickBot="1" x14ac:dyDescent="0.35">
      <c r="Q293" s="17"/>
      <c r="R293" s="17"/>
      <c r="S293" s="17"/>
      <c r="T293" s="17"/>
      <c r="U293" s="17"/>
      <c r="V293" s="386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BP293" s="369"/>
      <c r="BQ293" s="372"/>
      <c r="BR293" s="372"/>
      <c r="BS293" s="372"/>
      <c r="BT293" s="369"/>
      <c r="BU293" s="369"/>
      <c r="BV293" s="369"/>
      <c r="BW293" s="369"/>
      <c r="BX293" s="369"/>
      <c r="BY293" s="369"/>
      <c r="BZ293" s="369"/>
      <c r="CA293" s="369"/>
      <c r="CB293" s="369"/>
      <c r="CC293" s="369"/>
      <c r="CD293" s="369"/>
      <c r="CE293" s="369"/>
      <c r="CF293" s="369"/>
      <c r="CG293" s="369"/>
      <c r="CH293" s="369"/>
      <c r="CI293" s="325"/>
      <c r="CJ293" s="369"/>
      <c r="CK293" s="369"/>
      <c r="CL293" s="369"/>
      <c r="CM293" s="369"/>
      <c r="CN293" s="369"/>
      <c r="CO293" s="369"/>
      <c r="CP293" s="369"/>
      <c r="CQ293" s="369"/>
      <c r="CR293" s="369"/>
      <c r="CS293" s="369"/>
      <c r="CT293" s="369"/>
      <c r="CU293" s="369"/>
      <c r="CV293" s="369"/>
      <c r="CW293" s="369"/>
      <c r="CX293" s="369"/>
      <c r="CY293" s="325"/>
      <c r="CZ293" s="325"/>
      <c r="DA293" s="325"/>
      <c r="DB293" s="325"/>
      <c r="DC293" s="325"/>
      <c r="DD293" s="325"/>
      <c r="DE293" s="325"/>
      <c r="DF293" s="325"/>
      <c r="DG293" s="325"/>
      <c r="DH293" s="325"/>
      <c r="DI293" s="325"/>
    </row>
    <row r="294" spans="2:113" x14ac:dyDescent="0.2">
      <c r="C294" s="294" t="s">
        <v>626</v>
      </c>
      <c r="D294" s="295" t="s">
        <v>627</v>
      </c>
      <c r="E294" s="296"/>
      <c r="F294" s="296"/>
      <c r="G294" s="541" t="s">
        <v>628</v>
      </c>
      <c r="H294" s="542"/>
      <c r="I294" s="542"/>
      <c r="J294" s="295" t="s">
        <v>629</v>
      </c>
      <c r="K294" s="296"/>
      <c r="L294" s="296"/>
      <c r="M294" s="296"/>
      <c r="N294" s="296"/>
      <c r="Q294" s="84"/>
      <c r="R294" s="84"/>
      <c r="S294" s="84"/>
      <c r="T294" s="84"/>
      <c r="U294" s="84"/>
      <c r="BP294" s="369"/>
      <c r="BQ294" s="372"/>
      <c r="BR294" s="372"/>
      <c r="BS294" s="372"/>
      <c r="BT294" s="369"/>
      <c r="BU294" s="369"/>
      <c r="BV294" s="369"/>
      <c r="BW294" s="369"/>
      <c r="BX294" s="369"/>
      <c r="BY294" s="369"/>
      <c r="BZ294" s="369"/>
      <c r="CA294" s="369"/>
      <c r="CB294" s="369"/>
      <c r="CC294" s="369"/>
      <c r="CD294" s="369"/>
      <c r="CE294" s="369"/>
      <c r="CF294" s="369"/>
      <c r="CG294" s="369"/>
      <c r="CH294" s="369"/>
      <c r="CI294" s="325"/>
      <c r="CJ294" s="369"/>
      <c r="CK294" s="369"/>
      <c r="CL294" s="369"/>
      <c r="CM294" s="369"/>
      <c r="CN294" s="369"/>
      <c r="CO294" s="369"/>
      <c r="CP294" s="369"/>
      <c r="CQ294" s="369"/>
      <c r="CR294" s="369"/>
      <c r="CS294" s="369"/>
      <c r="CT294" s="369"/>
      <c r="CU294" s="369"/>
      <c r="CV294" s="369"/>
      <c r="CW294" s="369"/>
      <c r="CX294" s="369"/>
      <c r="CY294" s="325"/>
      <c r="CZ294" s="325"/>
      <c r="DA294" s="325"/>
      <c r="DB294" s="325"/>
      <c r="DC294" s="325"/>
      <c r="DD294" s="325"/>
      <c r="DE294" s="325"/>
      <c r="DF294" s="325"/>
      <c r="DG294" s="325"/>
      <c r="DH294" s="325"/>
      <c r="DI294" s="325"/>
    </row>
    <row r="295" spans="2:113" x14ac:dyDescent="0.2">
      <c r="C295" s="305"/>
      <c r="D295" s="306">
        <v>1</v>
      </c>
      <c r="E295" s="307">
        <v>2</v>
      </c>
      <c r="F295" s="307">
        <v>3</v>
      </c>
      <c r="G295" s="308">
        <v>4</v>
      </c>
      <c r="H295" s="307">
        <v>5</v>
      </c>
      <c r="I295" s="307">
        <v>6</v>
      </c>
      <c r="J295" s="308">
        <v>7</v>
      </c>
      <c r="K295" s="307">
        <v>8</v>
      </c>
      <c r="L295" s="307">
        <v>9</v>
      </c>
      <c r="M295" s="307">
        <v>10</v>
      </c>
      <c r="N295" s="307">
        <v>11</v>
      </c>
      <c r="BP295" s="369"/>
      <c r="BQ295" s="372"/>
      <c r="BR295" s="372"/>
      <c r="BS295" s="372"/>
      <c r="BT295" s="369"/>
      <c r="BU295" s="369"/>
      <c r="BV295" s="369"/>
      <c r="BW295" s="369"/>
      <c r="BX295" s="369"/>
      <c r="BY295" s="369"/>
      <c r="BZ295" s="369"/>
      <c r="CA295" s="369"/>
      <c r="CB295" s="369"/>
      <c r="CC295" s="369"/>
      <c r="CD295" s="369"/>
      <c r="CE295" s="369"/>
      <c r="CF295" s="369"/>
      <c r="CG295" s="369"/>
      <c r="CH295" s="369"/>
      <c r="CI295" s="325"/>
      <c r="CJ295" s="369"/>
      <c r="CK295" s="369"/>
      <c r="CL295" s="369"/>
      <c r="CM295" s="369"/>
      <c r="CN295" s="369"/>
      <c r="CO295" s="369"/>
      <c r="CP295" s="369"/>
      <c r="CQ295" s="369"/>
      <c r="CR295" s="369"/>
      <c r="CS295" s="369"/>
      <c r="CT295" s="369"/>
      <c r="CU295" s="369"/>
      <c r="CV295" s="369"/>
      <c r="CW295" s="369"/>
      <c r="CX295" s="369"/>
      <c r="CY295" s="325"/>
      <c r="CZ295" s="325"/>
      <c r="DA295" s="325"/>
      <c r="DB295" s="325"/>
      <c r="DC295" s="325"/>
      <c r="DD295" s="325"/>
      <c r="DE295" s="325"/>
      <c r="DF295" s="325"/>
      <c r="DG295" s="325"/>
      <c r="DH295" s="325"/>
      <c r="DI295" s="325"/>
    </row>
    <row r="296" spans="2:113" ht="15" customHeight="1" x14ac:dyDescent="0.2">
      <c r="C296" s="305"/>
      <c r="D296" s="314" t="s">
        <v>630</v>
      </c>
      <c r="E296" s="315" t="s">
        <v>631</v>
      </c>
      <c r="F296" s="316" t="s">
        <v>632</v>
      </c>
      <c r="G296" s="314" t="s">
        <v>633</v>
      </c>
      <c r="H296" s="315" t="s">
        <v>634</v>
      </c>
      <c r="I296" s="316" t="s">
        <v>635</v>
      </c>
      <c r="J296" s="314" t="s">
        <v>636</v>
      </c>
      <c r="K296" s="543" t="s">
        <v>637</v>
      </c>
      <c r="L296" s="315" t="s">
        <v>638</v>
      </c>
      <c r="M296" s="543" t="s">
        <v>639</v>
      </c>
      <c r="N296" s="543" t="s">
        <v>640</v>
      </c>
      <c r="BP296" s="369"/>
      <c r="BQ296" s="372"/>
      <c r="BR296" s="372"/>
      <c r="BS296" s="372"/>
      <c r="BT296" s="369"/>
      <c r="BU296" s="369"/>
      <c r="BV296" s="369"/>
      <c r="BW296" s="369"/>
      <c r="BX296" s="369"/>
      <c r="BY296" s="369"/>
      <c r="BZ296" s="369"/>
      <c r="CA296" s="369"/>
      <c r="CB296" s="369"/>
      <c r="CC296" s="369"/>
      <c r="CD296" s="369"/>
      <c r="CE296" s="369"/>
      <c r="CF296" s="369"/>
      <c r="CG296" s="369"/>
      <c r="CH296" s="369"/>
      <c r="CI296" s="325"/>
      <c r="CJ296" s="369"/>
      <c r="CK296" s="369"/>
      <c r="CL296" s="369"/>
      <c r="CM296" s="369"/>
      <c r="CN296" s="369"/>
      <c r="CO296" s="369"/>
      <c r="CP296" s="369"/>
      <c r="CQ296" s="369"/>
      <c r="CR296" s="369"/>
      <c r="CS296" s="369"/>
      <c r="CT296" s="369"/>
      <c r="CU296" s="369"/>
      <c r="CV296" s="369"/>
      <c r="CW296" s="369"/>
      <c r="CX296" s="369"/>
      <c r="CY296" s="325"/>
      <c r="CZ296" s="325"/>
      <c r="DA296" s="325"/>
      <c r="DB296" s="325"/>
      <c r="DC296" s="325"/>
      <c r="DD296" s="325"/>
      <c r="DE296" s="325"/>
      <c r="DF296" s="325"/>
      <c r="DG296" s="325"/>
      <c r="DH296" s="325"/>
      <c r="DI296" s="325"/>
    </row>
    <row r="297" spans="2:113" x14ac:dyDescent="0.2">
      <c r="C297" s="305"/>
      <c r="D297" s="320"/>
      <c r="E297" s="321"/>
      <c r="F297" s="322"/>
      <c r="G297" s="320"/>
      <c r="H297" s="321"/>
      <c r="I297" s="322"/>
      <c r="J297" s="320"/>
      <c r="K297" s="544"/>
      <c r="L297" s="321"/>
      <c r="M297" s="544"/>
      <c r="N297" s="544"/>
      <c r="BP297" s="369"/>
      <c r="BQ297" s="372"/>
      <c r="BR297" s="372"/>
      <c r="BS297" s="372"/>
      <c r="BT297" s="369"/>
      <c r="BU297" s="369"/>
      <c r="BV297" s="369"/>
      <c r="BW297" s="369"/>
      <c r="BX297" s="369"/>
      <c r="BY297" s="369"/>
      <c r="BZ297" s="369"/>
      <c r="CA297" s="369"/>
      <c r="CB297" s="369"/>
      <c r="CC297" s="369"/>
      <c r="CD297" s="369"/>
      <c r="CE297" s="369"/>
      <c r="CF297" s="369"/>
      <c r="CG297" s="369"/>
      <c r="CH297" s="369"/>
      <c r="CI297" s="325"/>
      <c r="CJ297" s="369"/>
      <c r="CK297" s="369"/>
      <c r="CL297" s="369"/>
      <c r="CM297" s="369"/>
      <c r="CN297" s="369"/>
      <c r="CO297" s="369"/>
      <c r="CP297" s="369"/>
      <c r="CQ297" s="369"/>
      <c r="CR297" s="369"/>
      <c r="CS297" s="369"/>
      <c r="CT297" s="369"/>
      <c r="CU297" s="369"/>
      <c r="CV297" s="369"/>
      <c r="CW297" s="369"/>
      <c r="CX297" s="369"/>
      <c r="CY297" s="325"/>
      <c r="CZ297" s="325"/>
      <c r="DA297" s="325"/>
      <c r="DB297" s="325"/>
      <c r="DC297" s="325"/>
      <c r="DD297" s="325"/>
      <c r="DE297" s="325"/>
      <c r="DF297" s="325"/>
      <c r="DG297" s="325"/>
      <c r="DH297" s="325"/>
      <c r="DI297" s="325"/>
    </row>
    <row r="298" spans="2:113" ht="15" customHeight="1" x14ac:dyDescent="0.2">
      <c r="B298" s="325"/>
      <c r="C298" s="326"/>
      <c r="D298" s="327"/>
      <c r="E298" s="328"/>
      <c r="F298" s="329"/>
      <c r="G298" s="327"/>
      <c r="H298" s="328"/>
      <c r="I298" s="329"/>
      <c r="J298" s="327"/>
      <c r="K298" s="545"/>
      <c r="L298" s="328"/>
      <c r="M298" s="545"/>
      <c r="N298" s="545"/>
      <c r="BP298" s="369"/>
      <c r="BQ298" s="372"/>
      <c r="BR298" s="372"/>
      <c r="BS298" s="372"/>
      <c r="BT298" s="369"/>
      <c r="BU298" s="369"/>
      <c r="BV298" s="369"/>
      <c r="BW298" s="369"/>
      <c r="BX298" s="369"/>
      <c r="BY298" s="369"/>
      <c r="BZ298" s="369"/>
      <c r="CA298" s="369"/>
      <c r="CB298" s="369"/>
      <c r="CC298" s="369"/>
      <c r="CD298" s="369"/>
      <c r="CE298" s="369"/>
      <c r="CF298" s="369"/>
      <c r="CG298" s="369"/>
      <c r="CH298" s="369"/>
      <c r="CI298" s="325"/>
      <c r="CJ298" s="369"/>
      <c r="CK298" s="369"/>
      <c r="CL298" s="369"/>
      <c r="CM298" s="369"/>
      <c r="CN298" s="369"/>
      <c r="CO298" s="369"/>
      <c r="CP298" s="369"/>
      <c r="CQ298" s="369"/>
      <c r="CR298" s="369"/>
      <c r="CS298" s="369"/>
      <c r="CT298" s="369"/>
      <c r="CU298" s="369"/>
      <c r="CV298" s="369"/>
      <c r="CW298" s="369"/>
      <c r="CX298" s="369"/>
      <c r="CY298" s="325"/>
      <c r="CZ298" s="325"/>
      <c r="DA298" s="325"/>
      <c r="DB298" s="325"/>
      <c r="DC298" s="325"/>
      <c r="DD298" s="325"/>
      <c r="DE298" s="325"/>
      <c r="DF298" s="325"/>
      <c r="DG298" s="325"/>
      <c r="DH298" s="325"/>
      <c r="DI298" s="325"/>
    </row>
    <row r="299" spans="2:113" x14ac:dyDescent="0.2">
      <c r="B299" s="325"/>
      <c r="C299" s="330">
        <f>GAB_EN!C298</f>
        <v>2015</v>
      </c>
      <c r="D299" s="331">
        <f>GAB_EN!D298</f>
        <v>4</v>
      </c>
      <c r="E299" s="331">
        <f>GAB_EN!E298</f>
        <v>4</v>
      </c>
      <c r="F299" s="331">
        <f>GAB_EN!F298</f>
        <v>4.5</v>
      </c>
      <c r="G299" s="331">
        <f>GAB_EN!G298</f>
        <v>2.8125</v>
      </c>
      <c r="H299" s="331">
        <f>GAB_EN!H298</f>
        <v>3.5</v>
      </c>
      <c r="I299" s="331">
        <f>GAB_EN!I298</f>
        <v>3.6666699999999999</v>
      </c>
      <c r="J299" s="331">
        <f>GAB_EN!J298</f>
        <v>3.6666699999999999</v>
      </c>
      <c r="K299" s="331">
        <f>GAB_EN!K298</f>
        <v>3.3333300000000001</v>
      </c>
      <c r="L299" s="331">
        <f>GAB_EN!L298</f>
        <v>4</v>
      </c>
      <c r="M299" s="331">
        <f>GAB_EN!M298</f>
        <v>3.4</v>
      </c>
      <c r="N299" s="331">
        <f>GAB_EN!N298</f>
        <v>5</v>
      </c>
      <c r="O299" s="332"/>
      <c r="BP299" s="369"/>
      <c r="BQ299" s="372"/>
      <c r="BR299" s="372"/>
      <c r="BS299" s="372"/>
      <c r="BT299" s="369"/>
      <c r="BU299" s="369"/>
      <c r="BV299" s="369"/>
      <c r="BW299" s="369"/>
      <c r="BX299" s="369"/>
      <c r="BY299" s="369"/>
      <c r="BZ299" s="369"/>
      <c r="CA299" s="369"/>
      <c r="CB299" s="369"/>
      <c r="CC299" s="369"/>
      <c r="CD299" s="369"/>
      <c r="CE299" s="369"/>
      <c r="CF299" s="369"/>
      <c r="CG299" s="369"/>
      <c r="CH299" s="369"/>
      <c r="CI299" s="325"/>
      <c r="CJ299" s="369"/>
      <c r="CK299" s="369"/>
      <c r="CL299" s="369"/>
      <c r="CM299" s="369"/>
      <c r="CN299" s="369"/>
      <c r="CO299" s="369"/>
      <c r="CP299" s="369"/>
      <c r="CQ299" s="369"/>
      <c r="CR299" s="369"/>
      <c r="CS299" s="369"/>
      <c r="CT299" s="369"/>
      <c r="CU299" s="369"/>
      <c r="CV299" s="369"/>
      <c r="CW299" s="369"/>
      <c r="CX299" s="369"/>
      <c r="CY299" s="325"/>
      <c r="CZ299" s="325"/>
      <c r="DA299" s="325"/>
      <c r="DB299" s="325"/>
      <c r="DC299" s="325"/>
      <c r="DD299" s="325"/>
      <c r="DE299" s="325"/>
      <c r="DF299" s="325"/>
      <c r="DG299" s="325"/>
      <c r="DH299" s="325"/>
      <c r="DI299" s="325"/>
    </row>
    <row r="300" spans="2:113" ht="12.75" customHeight="1" x14ac:dyDescent="0.2">
      <c r="B300" s="333"/>
      <c r="C300" s="330">
        <f>GAB_EN!C299</f>
        <v>2014</v>
      </c>
      <c r="D300" s="331">
        <f>GAB_EN!D299</f>
        <v>4</v>
      </c>
      <c r="E300" s="331">
        <f>GAB_EN!E299</f>
        <v>4</v>
      </c>
      <c r="F300" s="331">
        <f>GAB_EN!F299</f>
        <v>4.5</v>
      </c>
      <c r="G300" s="331">
        <f>GAB_EN!G299</f>
        <v>2.75</v>
      </c>
      <c r="H300" s="331">
        <f>GAB_EN!H299</f>
        <v>3.3333300000000001</v>
      </c>
      <c r="I300" s="331">
        <f>GAB_EN!I299</f>
        <v>3.6666699999999999</v>
      </c>
      <c r="J300" s="331">
        <f>GAB_EN!J299</f>
        <v>3.8333300000000001</v>
      </c>
      <c r="K300" s="331">
        <f>GAB_EN!K299</f>
        <v>3.6666699999999999</v>
      </c>
      <c r="L300" s="331">
        <f>GAB_EN!L299</f>
        <v>4</v>
      </c>
      <c r="M300" s="331">
        <f>GAB_EN!M299</f>
        <v>3.4</v>
      </c>
      <c r="N300" s="331">
        <f>GAB_EN!N299</f>
        <v>4.5</v>
      </c>
      <c r="O300" s="334"/>
      <c r="BP300" s="369"/>
      <c r="BQ300" s="372"/>
      <c r="BR300" s="372"/>
      <c r="BS300" s="372"/>
      <c r="BT300" s="369"/>
      <c r="BU300" s="369"/>
      <c r="BV300" s="369"/>
      <c r="BW300" s="369"/>
      <c r="BX300" s="369"/>
      <c r="BY300" s="369"/>
      <c r="BZ300" s="369"/>
      <c r="CA300" s="369"/>
      <c r="CB300" s="369"/>
      <c r="CC300" s="369"/>
      <c r="CD300" s="369"/>
      <c r="CE300" s="369"/>
      <c r="CF300" s="369"/>
      <c r="CG300" s="369"/>
      <c r="CH300" s="369"/>
      <c r="CI300" s="325"/>
      <c r="CJ300" s="369"/>
      <c r="CK300" s="369"/>
      <c r="CL300" s="369"/>
      <c r="CM300" s="369"/>
      <c r="CN300" s="369"/>
      <c r="CO300" s="369"/>
      <c r="CP300" s="369"/>
      <c r="CQ300" s="369"/>
      <c r="CR300" s="369"/>
      <c r="CS300" s="369"/>
      <c r="CT300" s="369"/>
      <c r="CU300" s="369"/>
      <c r="CV300" s="369"/>
      <c r="CW300" s="369"/>
      <c r="CX300" s="369"/>
      <c r="CY300" s="325"/>
      <c r="CZ300" s="325"/>
      <c r="DA300" s="325"/>
      <c r="DB300" s="325"/>
      <c r="DC300" s="325"/>
      <c r="DD300" s="325"/>
      <c r="DE300" s="325"/>
      <c r="DF300" s="325"/>
      <c r="DG300" s="325"/>
      <c r="DH300" s="325"/>
      <c r="DI300" s="325"/>
    </row>
    <row r="301" spans="2:113" x14ac:dyDescent="0.2">
      <c r="B301" s="333"/>
      <c r="C301" s="330">
        <f>GAB_EN!C300</f>
        <v>2013</v>
      </c>
      <c r="D301" s="331">
        <f>GAB_EN!D300</f>
        <v>4</v>
      </c>
      <c r="E301" s="331">
        <f>GAB_EN!E300</f>
        <v>4</v>
      </c>
      <c r="F301" s="331">
        <f>GAB_EN!F300</f>
        <v>4.5</v>
      </c>
      <c r="G301" s="331">
        <f>GAB_EN!G300</f>
        <v>3.3333299159999998</v>
      </c>
      <c r="H301" s="331">
        <f>GAB_EN!H300</f>
        <v>2.75</v>
      </c>
      <c r="I301" s="331">
        <f>GAB_EN!I300</f>
        <v>3.5</v>
      </c>
      <c r="J301" s="331">
        <f>GAB_EN!J300</f>
        <v>3.6666700840000002</v>
      </c>
      <c r="K301" s="331">
        <f>GAB_EN!K300</f>
        <v>3.3333299159999998</v>
      </c>
      <c r="L301" s="331">
        <f>GAB_EN!L300</f>
        <v>3.5</v>
      </c>
      <c r="M301" s="331">
        <f>GAB_EN!M300</f>
        <v>3</v>
      </c>
      <c r="N301" s="331">
        <f>GAB_EN!N300</f>
        <v>4.5</v>
      </c>
      <c r="O301" s="339"/>
      <c r="BP301" s="369"/>
      <c r="BQ301" s="372"/>
      <c r="BR301" s="372"/>
      <c r="BS301" s="372"/>
      <c r="BT301" s="369"/>
      <c r="BU301" s="369"/>
      <c r="BV301" s="369"/>
      <c r="BW301" s="369"/>
      <c r="BX301" s="369"/>
      <c r="BY301" s="369"/>
      <c r="BZ301" s="369"/>
      <c r="CA301" s="369"/>
      <c r="CB301" s="369"/>
      <c r="CC301" s="369"/>
      <c r="CD301" s="369"/>
      <c r="CE301" s="369"/>
      <c r="CF301" s="369"/>
      <c r="CG301" s="369"/>
      <c r="CH301" s="369"/>
      <c r="CI301" s="325"/>
      <c r="CJ301" s="369"/>
      <c r="CK301" s="369"/>
      <c r="CL301" s="369"/>
      <c r="CM301" s="369"/>
      <c r="CN301" s="369"/>
      <c r="CO301" s="369"/>
      <c r="CP301" s="369"/>
      <c r="CQ301" s="369"/>
      <c r="CR301" s="369"/>
      <c r="CS301" s="369"/>
      <c r="CT301" s="369"/>
      <c r="CU301" s="369"/>
      <c r="CV301" s="369"/>
      <c r="CW301" s="369"/>
      <c r="CX301" s="369"/>
      <c r="CY301" s="325"/>
      <c r="CZ301" s="325"/>
      <c r="DA301" s="325"/>
      <c r="DB301" s="325"/>
      <c r="DC301" s="325"/>
      <c r="DD301" s="325"/>
      <c r="DE301" s="325"/>
      <c r="DF301" s="325"/>
      <c r="DG301" s="325"/>
      <c r="DH301" s="325"/>
      <c r="DI301" s="325"/>
    </row>
    <row r="302" spans="2:113" ht="41.25" customHeight="1" thickBot="1" x14ac:dyDescent="0.25">
      <c r="B302" s="333"/>
      <c r="C302" s="340"/>
      <c r="D302" s="341"/>
      <c r="E302" s="341"/>
      <c r="F302" s="341"/>
      <c r="G302" s="341"/>
      <c r="H302" s="341"/>
      <c r="I302" s="341"/>
      <c r="J302" s="341"/>
      <c r="K302" s="341"/>
      <c r="L302" s="341"/>
      <c r="M302" s="341"/>
      <c r="N302" s="341"/>
      <c r="O302" s="334"/>
      <c r="BP302" s="369"/>
      <c r="BQ302" s="372"/>
      <c r="BR302" s="372"/>
      <c r="BS302" s="372"/>
      <c r="BT302" s="369"/>
      <c r="BU302" s="369"/>
      <c r="BV302" s="369"/>
      <c r="BW302" s="369"/>
      <c r="BX302" s="369"/>
      <c r="BY302" s="369"/>
      <c r="BZ302" s="369"/>
      <c r="CA302" s="369"/>
      <c r="CB302" s="369"/>
      <c r="CC302" s="369"/>
      <c r="CD302" s="369"/>
      <c r="CE302" s="369"/>
      <c r="CF302" s="369"/>
      <c r="CG302" s="369"/>
      <c r="CH302" s="369"/>
      <c r="CI302" s="325"/>
      <c r="CJ302" s="369"/>
      <c r="CK302" s="369"/>
      <c r="CL302" s="369"/>
      <c r="CM302" s="369"/>
      <c r="CN302" s="369"/>
      <c r="CO302" s="369"/>
      <c r="CP302" s="369"/>
      <c r="CQ302" s="369"/>
      <c r="CR302" s="369"/>
      <c r="CS302" s="369"/>
      <c r="CT302" s="369"/>
      <c r="CU302" s="369"/>
      <c r="CV302" s="369"/>
      <c r="CW302" s="369"/>
      <c r="CX302" s="369"/>
      <c r="CY302" s="325"/>
      <c r="CZ302" s="325"/>
      <c r="DA302" s="325"/>
      <c r="DB302" s="325"/>
      <c r="DC302" s="325"/>
      <c r="DD302" s="325"/>
      <c r="DE302" s="325"/>
      <c r="DF302" s="325"/>
      <c r="DG302" s="325"/>
      <c r="DH302" s="325"/>
      <c r="DI302" s="325"/>
    </row>
    <row r="303" spans="2:113" ht="20.100000000000001" customHeight="1" x14ac:dyDescent="0.2">
      <c r="B303" s="333"/>
      <c r="C303" s="294" t="s">
        <v>626</v>
      </c>
      <c r="D303" s="295" t="s">
        <v>641</v>
      </c>
      <c r="E303" s="296"/>
      <c r="F303" s="296"/>
      <c r="G303" s="296"/>
      <c r="H303" s="296"/>
      <c r="I303" s="343" t="s">
        <v>642</v>
      </c>
      <c r="J303" s="341"/>
      <c r="K303" s="341"/>
      <c r="L303" s="341"/>
      <c r="M303" s="341"/>
      <c r="N303" s="341"/>
      <c r="O303" s="334"/>
      <c r="BP303" s="369"/>
      <c r="BQ303" s="372"/>
      <c r="BR303" s="372"/>
      <c r="BS303" s="372"/>
      <c r="BT303" s="369"/>
      <c r="BU303" s="369"/>
      <c r="BV303" s="369"/>
      <c r="BW303" s="369"/>
      <c r="BX303" s="369"/>
      <c r="BY303" s="369"/>
      <c r="BZ303" s="369"/>
      <c r="CA303" s="369"/>
      <c r="CB303" s="369"/>
      <c r="CC303" s="369"/>
      <c r="CD303" s="369"/>
      <c r="CE303" s="369"/>
      <c r="CF303" s="369"/>
      <c r="CG303" s="369"/>
      <c r="CH303" s="369"/>
      <c r="CI303" s="325"/>
      <c r="CJ303" s="369"/>
      <c r="CK303" s="369"/>
      <c r="CL303" s="369"/>
      <c r="CM303" s="369"/>
      <c r="CN303" s="369"/>
      <c r="CO303" s="369"/>
      <c r="CP303" s="369"/>
      <c r="CQ303" s="369"/>
      <c r="CR303" s="369"/>
      <c r="CS303" s="369"/>
      <c r="CT303" s="369"/>
      <c r="CU303" s="369"/>
      <c r="CV303" s="369"/>
      <c r="CW303" s="369"/>
      <c r="CX303" s="369"/>
      <c r="CY303" s="325"/>
      <c r="CZ303" s="325"/>
      <c r="DA303" s="325"/>
      <c r="DB303" s="325"/>
      <c r="DC303" s="325"/>
      <c r="DD303" s="325"/>
      <c r="DE303" s="325"/>
      <c r="DF303" s="325"/>
      <c r="DG303" s="325"/>
      <c r="DH303" s="325"/>
      <c r="DI303" s="325"/>
    </row>
    <row r="304" spans="2:113" ht="20.100000000000001" customHeight="1" x14ac:dyDescent="0.2">
      <c r="B304" s="333"/>
      <c r="C304" s="305"/>
      <c r="D304" s="308">
        <v>12</v>
      </c>
      <c r="E304" s="307">
        <v>13</v>
      </c>
      <c r="F304" s="307">
        <v>14</v>
      </c>
      <c r="G304" s="307">
        <v>15</v>
      </c>
      <c r="H304" s="344">
        <v>16</v>
      </c>
      <c r="I304" s="345"/>
      <c r="J304" s="341"/>
      <c r="K304" s="341"/>
      <c r="L304" s="341"/>
      <c r="M304" s="341"/>
      <c r="N304" s="341"/>
      <c r="O304" s="334"/>
      <c r="BP304" s="369"/>
      <c r="BQ304" s="372"/>
      <c r="BR304" s="372"/>
      <c r="BS304" s="372"/>
      <c r="BT304" s="369"/>
      <c r="BU304" s="369"/>
      <c r="BV304" s="369"/>
      <c r="BW304" s="369"/>
      <c r="BX304" s="369"/>
      <c r="BY304" s="369"/>
      <c r="BZ304" s="369"/>
      <c r="CA304" s="369"/>
      <c r="CB304" s="369"/>
      <c r="CC304" s="369"/>
      <c r="CD304" s="369"/>
      <c r="CE304" s="369"/>
      <c r="CF304" s="369"/>
      <c r="CG304" s="369"/>
      <c r="CH304" s="369"/>
      <c r="CI304" s="546"/>
      <c r="CJ304" s="546"/>
      <c r="CK304" s="546"/>
      <c r="CL304" s="546"/>
      <c r="CM304" s="546"/>
      <c r="CN304" s="369"/>
      <c r="CO304" s="369"/>
      <c r="CP304" s="369"/>
      <c r="CQ304" s="369"/>
      <c r="CR304" s="369"/>
      <c r="CS304" s="369"/>
      <c r="CT304" s="369"/>
      <c r="CU304" s="369"/>
      <c r="CV304" s="369"/>
      <c r="CW304" s="546"/>
      <c r="CX304" s="546"/>
      <c r="CY304" s="546"/>
      <c r="CZ304" s="546"/>
      <c r="DA304" s="546"/>
      <c r="DB304" s="325"/>
      <c r="DC304" s="325"/>
      <c r="DD304" s="325"/>
      <c r="DE304" s="325"/>
      <c r="DF304" s="325"/>
      <c r="DG304" s="325"/>
      <c r="DH304" s="325"/>
      <c r="DI304" s="325"/>
    </row>
    <row r="305" spans="2:113" ht="20.100000000000001" customHeight="1" x14ac:dyDescent="0.2">
      <c r="B305" s="340"/>
      <c r="C305" s="305"/>
      <c r="D305" s="543" t="s">
        <v>643</v>
      </c>
      <c r="E305" s="543" t="s">
        <v>644</v>
      </c>
      <c r="F305" s="543" t="s">
        <v>645</v>
      </c>
      <c r="G305" s="543" t="s">
        <v>646</v>
      </c>
      <c r="H305" s="547" t="s">
        <v>647</v>
      </c>
      <c r="I305" s="345"/>
      <c r="J305" s="341"/>
      <c r="K305" s="341"/>
      <c r="L305" s="341"/>
      <c r="M305" s="341"/>
      <c r="N305" s="341"/>
      <c r="O305" s="341"/>
      <c r="BP305" s="369"/>
      <c r="BQ305" s="372"/>
      <c r="BR305" s="372"/>
      <c r="BS305" s="372"/>
      <c r="BT305" s="369"/>
      <c r="BU305" s="369"/>
      <c r="BV305" s="369"/>
      <c r="BW305" s="369"/>
      <c r="BX305" s="369"/>
      <c r="BY305" s="369"/>
      <c r="BZ305" s="369"/>
      <c r="CA305" s="369"/>
      <c r="CB305" s="369"/>
      <c r="CC305" s="369"/>
      <c r="CD305" s="369"/>
      <c r="CE305" s="369"/>
      <c r="CF305" s="369"/>
      <c r="CG305" s="369"/>
      <c r="CH305" s="369"/>
      <c r="CI305" s="339"/>
      <c r="CJ305" s="369"/>
      <c r="CK305" s="369"/>
      <c r="CL305" s="369"/>
      <c r="CM305" s="369"/>
      <c r="CN305" s="369"/>
      <c r="CO305" s="369"/>
      <c r="CP305" s="369"/>
      <c r="CQ305" s="369"/>
      <c r="CR305" s="369"/>
      <c r="CS305" s="369"/>
      <c r="CT305" s="369"/>
      <c r="CU305" s="369"/>
      <c r="CV305" s="369"/>
      <c r="CW305" s="369"/>
      <c r="CX305" s="369"/>
      <c r="CY305" s="339"/>
      <c r="CZ305" s="339"/>
      <c r="DA305" s="339"/>
      <c r="DB305" s="325"/>
      <c r="DC305" s="325"/>
      <c r="DD305" s="325"/>
      <c r="DE305" s="325"/>
      <c r="DF305" s="325"/>
      <c r="DG305" s="325"/>
      <c r="DH305" s="325"/>
      <c r="DI305" s="325"/>
    </row>
    <row r="306" spans="2:113" ht="12.75" customHeight="1" x14ac:dyDescent="0.2">
      <c r="B306" s="340"/>
      <c r="C306" s="305"/>
      <c r="D306" s="544"/>
      <c r="E306" s="544"/>
      <c r="F306" s="544"/>
      <c r="G306" s="544"/>
      <c r="H306" s="548"/>
      <c r="I306" s="345"/>
      <c r="J306" s="341"/>
      <c r="K306" s="341"/>
      <c r="L306" s="341"/>
      <c r="M306" s="341"/>
      <c r="N306" s="341"/>
      <c r="O306" s="341"/>
      <c r="BP306" s="369"/>
      <c r="BQ306" s="372"/>
      <c r="BR306" s="372"/>
      <c r="BS306" s="372"/>
      <c r="BT306" s="369"/>
      <c r="BU306" s="369"/>
      <c r="BV306" s="369"/>
      <c r="BW306" s="369"/>
      <c r="BX306" s="369"/>
      <c r="BY306" s="369"/>
      <c r="BZ306" s="369"/>
      <c r="CA306" s="369"/>
      <c r="CB306" s="369"/>
      <c r="CC306" s="369"/>
      <c r="CD306" s="369"/>
      <c r="CE306" s="369"/>
      <c r="CF306" s="369"/>
      <c r="CG306" s="369"/>
      <c r="CH306" s="369"/>
      <c r="CI306" s="546"/>
      <c r="CJ306" s="369"/>
      <c r="CK306" s="369"/>
      <c r="CL306" s="369"/>
      <c r="CM306" s="369"/>
      <c r="CN306" s="369"/>
      <c r="CO306" s="369"/>
      <c r="CP306" s="369"/>
      <c r="CQ306" s="369"/>
      <c r="CR306" s="369"/>
      <c r="CS306" s="369"/>
      <c r="CT306" s="369"/>
      <c r="CU306" s="369"/>
      <c r="CV306" s="369"/>
      <c r="CW306" s="369"/>
      <c r="CX306" s="369"/>
      <c r="CY306" s="546"/>
      <c r="CZ306" s="546"/>
      <c r="DA306" s="546"/>
      <c r="DB306" s="325"/>
      <c r="DC306" s="325"/>
      <c r="DD306" s="325"/>
      <c r="DE306" s="325"/>
      <c r="DF306" s="325"/>
      <c r="DG306" s="325"/>
      <c r="DH306" s="325"/>
      <c r="DI306" s="325"/>
    </row>
    <row r="307" spans="2:113" ht="39" customHeight="1" x14ac:dyDescent="0.2">
      <c r="B307" s="340"/>
      <c r="C307" s="326"/>
      <c r="D307" s="545"/>
      <c r="E307" s="545"/>
      <c r="F307" s="545"/>
      <c r="G307" s="545"/>
      <c r="H307" s="549"/>
      <c r="I307" s="346"/>
      <c r="J307" s="341"/>
      <c r="K307" s="341"/>
      <c r="L307" s="341"/>
      <c r="M307" s="341"/>
      <c r="N307" s="341"/>
      <c r="O307" s="341"/>
      <c r="BP307" s="369"/>
      <c r="BQ307" s="372"/>
      <c r="BR307" s="372"/>
      <c r="BS307" s="372"/>
      <c r="BT307" s="369"/>
      <c r="BU307" s="369"/>
      <c r="BV307" s="369"/>
      <c r="BW307" s="369"/>
      <c r="BX307" s="369"/>
      <c r="BY307" s="369"/>
      <c r="BZ307" s="369"/>
      <c r="CA307" s="369"/>
      <c r="CB307" s="369"/>
      <c r="CC307" s="369"/>
      <c r="CD307" s="369"/>
      <c r="CE307" s="369"/>
      <c r="CF307" s="369"/>
      <c r="CG307" s="369"/>
      <c r="CH307" s="369"/>
      <c r="CI307" s="546"/>
      <c r="CJ307" s="369"/>
      <c r="CK307" s="369"/>
      <c r="CL307" s="369"/>
      <c r="CM307" s="369"/>
      <c r="CN307" s="369"/>
      <c r="CO307" s="369"/>
      <c r="CP307" s="369"/>
      <c r="CQ307" s="369"/>
      <c r="CR307" s="369"/>
      <c r="CS307" s="369"/>
      <c r="CT307" s="369"/>
      <c r="CU307" s="369"/>
      <c r="CV307" s="369"/>
      <c r="CW307" s="369"/>
      <c r="CX307" s="369"/>
      <c r="CY307" s="546"/>
      <c r="CZ307" s="546"/>
      <c r="DA307" s="546"/>
      <c r="DB307" s="325"/>
      <c r="DC307" s="325"/>
      <c r="DD307" s="325"/>
      <c r="DE307" s="325"/>
      <c r="DF307" s="325"/>
      <c r="DG307" s="325"/>
      <c r="DH307" s="325"/>
      <c r="DI307" s="325"/>
    </row>
    <row r="308" spans="2:113" x14ac:dyDescent="0.2">
      <c r="B308" s="340"/>
      <c r="C308" s="330">
        <f>GAB_EN!C307</f>
        <v>2015</v>
      </c>
      <c r="D308" s="331">
        <f>GAB_EN!D307</f>
        <v>3.375</v>
      </c>
      <c r="E308" s="331">
        <f>GAB_EN!E307</f>
        <v>3.375</v>
      </c>
      <c r="F308" s="331">
        <f>GAB_EN!F307</f>
        <v>4</v>
      </c>
      <c r="G308" s="331">
        <f>GAB_EN!G307</f>
        <v>3.25</v>
      </c>
      <c r="H308" s="331" t="str">
        <f>GAB_EN!H307</f>
        <v>...</v>
      </c>
      <c r="I308" s="550">
        <f>GAB_EN!I307</f>
        <v>3.4812859999999999</v>
      </c>
      <c r="J308" s="341"/>
      <c r="K308" s="341"/>
      <c r="L308" s="341"/>
      <c r="M308" s="341"/>
      <c r="N308" s="341"/>
      <c r="O308" s="341"/>
      <c r="BP308" s="369"/>
      <c r="BQ308" s="372"/>
      <c r="BR308" s="372"/>
      <c r="BS308" s="372"/>
      <c r="BT308" s="369"/>
      <c r="BU308" s="369"/>
      <c r="BV308" s="369"/>
      <c r="BW308" s="369"/>
      <c r="BX308" s="369"/>
      <c r="BY308" s="369"/>
      <c r="BZ308" s="369"/>
      <c r="CA308" s="369"/>
      <c r="CB308" s="369"/>
      <c r="CC308" s="369"/>
      <c r="CD308" s="369"/>
      <c r="CE308" s="369"/>
      <c r="CF308" s="369"/>
      <c r="CG308" s="369"/>
      <c r="CH308" s="369"/>
      <c r="CI308" s="546"/>
      <c r="CJ308" s="369"/>
      <c r="CK308" s="369"/>
      <c r="CL308" s="369"/>
      <c r="CM308" s="369"/>
      <c r="CN308" s="369"/>
      <c r="CO308" s="369"/>
      <c r="CP308" s="369"/>
      <c r="CQ308" s="369"/>
      <c r="CR308" s="369"/>
      <c r="CS308" s="369"/>
      <c r="CT308" s="369"/>
      <c r="CU308" s="369"/>
      <c r="CV308" s="369"/>
      <c r="CW308" s="369"/>
      <c r="CX308" s="369"/>
      <c r="CY308" s="546"/>
      <c r="CZ308" s="546"/>
      <c r="DA308" s="546"/>
      <c r="DB308" s="325"/>
      <c r="DC308" s="325"/>
      <c r="DD308" s="325"/>
      <c r="DE308" s="325"/>
      <c r="DF308" s="325"/>
      <c r="DG308" s="325"/>
      <c r="DH308" s="325"/>
      <c r="DI308" s="325"/>
    </row>
    <row r="309" spans="2:113" ht="12.75" customHeight="1" x14ac:dyDescent="0.2">
      <c r="B309" s="356"/>
      <c r="C309" s="330">
        <f>GAB_EN!C308</f>
        <v>2014</v>
      </c>
      <c r="D309" s="331">
        <f>GAB_EN!D308</f>
        <v>3.25</v>
      </c>
      <c r="E309" s="331">
        <f>GAB_EN!E308</f>
        <v>3.375</v>
      </c>
      <c r="F309" s="331">
        <f>GAB_EN!F308</f>
        <v>4</v>
      </c>
      <c r="G309" s="331">
        <f>GAB_EN!G308</f>
        <v>3.125</v>
      </c>
      <c r="H309" s="331" t="str">
        <f>GAB_EN!H308</f>
        <v>...</v>
      </c>
      <c r="I309" s="550">
        <f>GAB_EN!I308</f>
        <v>3.4560079999999997</v>
      </c>
      <c r="J309" s="341"/>
      <c r="K309" s="341"/>
      <c r="L309" s="341"/>
      <c r="M309" s="341"/>
      <c r="N309" s="341"/>
      <c r="O309" s="341"/>
      <c r="BP309" s="369"/>
      <c r="BQ309" s="551"/>
      <c r="BR309" s="551"/>
      <c r="BS309" s="551"/>
      <c r="BT309" s="369"/>
      <c r="BU309" s="369"/>
      <c r="BV309" s="369"/>
      <c r="BW309" s="369"/>
      <c r="BX309" s="369"/>
      <c r="BY309" s="369"/>
      <c r="BZ309" s="369"/>
      <c r="CA309" s="369"/>
      <c r="CB309" s="369"/>
      <c r="CC309" s="369"/>
      <c r="CD309" s="369"/>
      <c r="CE309" s="369"/>
      <c r="CF309" s="369"/>
      <c r="CG309" s="369"/>
      <c r="CH309" s="369"/>
      <c r="CI309" s="341"/>
      <c r="CJ309" s="369"/>
      <c r="CK309" s="369"/>
      <c r="CL309" s="369"/>
      <c r="CM309" s="369"/>
      <c r="CN309" s="369"/>
      <c r="CO309" s="369"/>
      <c r="CP309" s="369"/>
      <c r="CQ309" s="369"/>
      <c r="CR309" s="369"/>
      <c r="CS309" s="369"/>
      <c r="CT309" s="369"/>
      <c r="CU309" s="369"/>
      <c r="CV309" s="369"/>
      <c r="CW309" s="369"/>
      <c r="CX309" s="369"/>
      <c r="CY309" s="341"/>
      <c r="CZ309" s="341"/>
      <c r="DA309" s="341"/>
      <c r="DB309" s="325"/>
      <c r="DC309" s="325"/>
      <c r="DD309" s="325"/>
      <c r="DE309" s="325"/>
      <c r="DF309" s="325"/>
      <c r="DG309" s="325"/>
      <c r="DH309" s="325"/>
      <c r="DI309" s="325"/>
    </row>
    <row r="310" spans="2:113" x14ac:dyDescent="0.2">
      <c r="B310" s="356"/>
      <c r="C310" s="330">
        <f>GAB_EN!C309</f>
        <v>2013</v>
      </c>
      <c r="D310" s="331">
        <f>GAB_EN!D309</f>
        <v>3.25</v>
      </c>
      <c r="E310" s="331">
        <f>GAB_EN!E309</f>
        <v>3.75</v>
      </c>
      <c r="F310" s="331">
        <f>GAB_EN!F309</f>
        <v>3.125</v>
      </c>
      <c r="G310" s="331">
        <f>GAB_EN!G309</f>
        <v>3.5</v>
      </c>
      <c r="H310" s="331" t="str">
        <f>GAB_EN!H309</f>
        <v>...</v>
      </c>
      <c r="I310" s="550">
        <f>GAB_EN!I309</f>
        <v>3.4239159107200003</v>
      </c>
      <c r="J310" s="358"/>
      <c r="K310" s="358"/>
      <c r="L310" s="358"/>
      <c r="M310" s="358"/>
      <c r="N310" s="358"/>
      <c r="O310" s="341"/>
      <c r="BP310" s="369"/>
      <c r="BQ310" s="552"/>
      <c r="BR310" s="552"/>
      <c r="BS310" s="552"/>
      <c r="BT310" s="369"/>
      <c r="BU310" s="369"/>
      <c r="BV310" s="369"/>
      <c r="BW310" s="369"/>
      <c r="BX310" s="369"/>
      <c r="BY310" s="369"/>
      <c r="BZ310" s="369"/>
      <c r="CA310" s="369"/>
      <c r="CB310" s="369"/>
      <c r="CC310" s="369"/>
      <c r="CD310" s="369"/>
      <c r="CE310" s="369"/>
      <c r="CF310" s="369"/>
      <c r="CG310" s="369"/>
      <c r="CH310" s="369"/>
      <c r="CI310" s="341"/>
      <c r="CJ310" s="369"/>
      <c r="CK310" s="369"/>
      <c r="CL310" s="369"/>
      <c r="CM310" s="369"/>
      <c r="CN310" s="369"/>
      <c r="CO310" s="369"/>
      <c r="CP310" s="369"/>
      <c r="CQ310" s="369"/>
      <c r="CR310" s="369"/>
      <c r="CS310" s="369"/>
      <c r="CT310" s="369"/>
      <c r="CU310" s="369"/>
      <c r="CV310" s="369"/>
      <c r="CW310" s="369"/>
      <c r="CX310" s="369"/>
      <c r="CY310" s="341"/>
      <c r="CZ310" s="341"/>
      <c r="DA310" s="341"/>
      <c r="DB310" s="325"/>
      <c r="DC310" s="325"/>
      <c r="DD310" s="325"/>
      <c r="DE310" s="325"/>
      <c r="DF310" s="325"/>
      <c r="DG310" s="325"/>
      <c r="DH310" s="325"/>
      <c r="DI310" s="325"/>
    </row>
    <row r="311" spans="2:113" ht="16.5" customHeight="1" thickBot="1" x14ac:dyDescent="0.25">
      <c r="B311" s="356"/>
      <c r="C311" s="359" t="s">
        <v>648</v>
      </c>
      <c r="D311" s="360"/>
      <c r="E311" s="361"/>
      <c r="F311" s="361"/>
      <c r="G311" s="361"/>
      <c r="H311" s="361"/>
      <c r="I311" s="361"/>
      <c r="J311" s="361"/>
      <c r="K311" s="361"/>
      <c r="L311" s="361"/>
      <c r="M311" s="361"/>
      <c r="N311" s="361"/>
      <c r="O311" s="341"/>
      <c r="P311" s="56"/>
      <c r="BP311" s="369"/>
      <c r="BQ311" s="551"/>
      <c r="BR311" s="551"/>
      <c r="BS311" s="551"/>
      <c r="BT311" s="369"/>
      <c r="BU311" s="369"/>
      <c r="BV311" s="369"/>
      <c r="BW311" s="369"/>
      <c r="BX311" s="369"/>
      <c r="BY311" s="369"/>
      <c r="BZ311" s="369"/>
      <c r="CA311" s="369"/>
      <c r="CB311" s="369"/>
      <c r="CC311" s="369"/>
      <c r="CD311" s="369"/>
      <c r="CE311" s="369"/>
      <c r="CF311" s="369"/>
      <c r="CG311" s="369"/>
      <c r="CH311" s="369"/>
      <c r="CI311" s="341"/>
      <c r="CJ311" s="369"/>
      <c r="CK311" s="369"/>
      <c r="CL311" s="369"/>
      <c r="CM311" s="369"/>
      <c r="CN311" s="369"/>
      <c r="CO311" s="369"/>
      <c r="CP311" s="369"/>
      <c r="CQ311" s="369"/>
      <c r="CR311" s="369"/>
      <c r="CS311" s="369"/>
      <c r="CT311" s="369"/>
      <c r="CU311" s="369"/>
      <c r="CV311" s="369"/>
      <c r="CW311" s="369"/>
      <c r="CX311" s="369"/>
      <c r="CY311" s="341"/>
      <c r="CZ311" s="341"/>
      <c r="DA311" s="341"/>
      <c r="DB311" s="325"/>
      <c r="DC311" s="325"/>
      <c r="DD311" s="325"/>
      <c r="DE311" s="325"/>
      <c r="DF311" s="325"/>
      <c r="DG311" s="325"/>
      <c r="DH311" s="325"/>
      <c r="DI311" s="325"/>
    </row>
    <row r="312" spans="2:113" ht="20.100000000000001" customHeight="1" thickTop="1" x14ac:dyDescent="0.2">
      <c r="B312" s="33" t="s">
        <v>469</v>
      </c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35" t="str">
        <f>P80</f>
        <v>mai 2018</v>
      </c>
      <c r="BP312" s="369"/>
      <c r="BQ312" s="551"/>
      <c r="BR312" s="551"/>
      <c r="BS312" s="551"/>
      <c r="BT312" s="369"/>
      <c r="BU312" s="369"/>
      <c r="BV312" s="369"/>
      <c r="BW312" s="369"/>
      <c r="BX312" s="369"/>
      <c r="BY312" s="369"/>
      <c r="BZ312" s="369"/>
      <c r="CA312" s="369"/>
      <c r="CB312" s="369"/>
      <c r="CC312" s="369"/>
      <c r="CD312" s="369"/>
      <c r="CE312" s="369"/>
      <c r="CF312" s="369"/>
      <c r="CG312" s="369"/>
      <c r="CH312" s="369"/>
      <c r="CI312" s="341"/>
      <c r="CJ312" s="369"/>
      <c r="CK312" s="369"/>
      <c r="CL312" s="369"/>
      <c r="CM312" s="369"/>
      <c r="CN312" s="369"/>
      <c r="CO312" s="369"/>
      <c r="CP312" s="369"/>
      <c r="CQ312" s="369"/>
      <c r="CR312" s="369"/>
      <c r="CS312" s="369"/>
      <c r="CT312" s="369"/>
      <c r="CU312" s="369"/>
      <c r="CV312" s="369"/>
      <c r="CW312" s="369"/>
      <c r="CX312" s="369"/>
      <c r="CY312" s="341"/>
      <c r="CZ312" s="341"/>
      <c r="DA312" s="341"/>
      <c r="DB312" s="325"/>
      <c r="DC312" s="325"/>
      <c r="DD312" s="325"/>
      <c r="DE312" s="325"/>
      <c r="DF312" s="325"/>
      <c r="DG312" s="325"/>
      <c r="DH312" s="325"/>
      <c r="DI312" s="325"/>
    </row>
    <row r="313" spans="2:113" ht="24" customHeight="1" x14ac:dyDescent="0.2">
      <c r="Q313" s="332"/>
      <c r="R313" s="332"/>
      <c r="S313" s="332"/>
      <c r="T313" s="332"/>
      <c r="U313" s="332"/>
      <c r="V313" s="553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  <c r="AT313" s="374"/>
      <c r="AU313" s="374"/>
      <c r="AV313" s="374"/>
      <c r="AW313" s="374"/>
      <c r="BP313" s="369"/>
      <c r="BQ313" s="554"/>
      <c r="BR313" s="554"/>
      <c r="BS313" s="554"/>
      <c r="BT313" s="369"/>
      <c r="BU313" s="369"/>
      <c r="BV313" s="369"/>
      <c r="BW313" s="369"/>
      <c r="BX313" s="369"/>
      <c r="BY313" s="369"/>
      <c r="BZ313" s="369"/>
      <c r="CA313" s="369"/>
      <c r="CB313" s="369"/>
      <c r="CC313" s="369"/>
      <c r="CD313" s="369"/>
      <c r="CE313" s="369"/>
      <c r="CF313" s="369"/>
      <c r="CG313" s="369"/>
      <c r="CH313" s="369"/>
      <c r="CI313" s="341"/>
      <c r="CJ313" s="369"/>
      <c r="CK313" s="369"/>
      <c r="CL313" s="369"/>
      <c r="CM313" s="369"/>
      <c r="CN313" s="369"/>
      <c r="CO313" s="369"/>
      <c r="CP313" s="369"/>
      <c r="CQ313" s="369"/>
      <c r="CR313" s="369"/>
      <c r="CS313" s="369"/>
      <c r="CT313" s="369"/>
      <c r="CU313" s="369"/>
      <c r="CV313" s="369"/>
      <c r="CW313" s="369"/>
      <c r="CX313" s="369"/>
      <c r="CY313" s="341"/>
      <c r="CZ313" s="341"/>
      <c r="DA313" s="341"/>
      <c r="DB313" s="325"/>
      <c r="DC313" s="325"/>
      <c r="DD313" s="325"/>
      <c r="DE313" s="325"/>
      <c r="DF313" s="325"/>
      <c r="DG313" s="325"/>
      <c r="DH313" s="325"/>
      <c r="DI313" s="325"/>
    </row>
    <row r="314" spans="2:113" ht="12.75" customHeight="1" x14ac:dyDescent="0.2">
      <c r="B314" s="340"/>
      <c r="C314" s="341"/>
      <c r="D314" s="341"/>
      <c r="E314" s="341"/>
      <c r="F314" s="341"/>
      <c r="G314" s="341"/>
      <c r="H314" s="368"/>
      <c r="I314" s="341"/>
      <c r="J314" s="341"/>
      <c r="K314" s="341"/>
      <c r="L314" s="341"/>
      <c r="M314" s="341"/>
      <c r="N314" s="341"/>
      <c r="O314" s="341"/>
      <c r="P314" s="332"/>
      <c r="Q314" s="332"/>
      <c r="R314" s="332"/>
      <c r="S314" s="332"/>
      <c r="T314" s="332"/>
      <c r="U314" s="332"/>
      <c r="V314" s="553"/>
      <c r="X314" s="555"/>
      <c r="Y314" s="555"/>
      <c r="Z314" s="555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  <c r="AT314" s="374"/>
      <c r="AU314" s="374"/>
      <c r="AV314" s="374"/>
      <c r="AW314" s="374"/>
      <c r="BP314" s="369"/>
      <c r="BQ314" s="554"/>
      <c r="BR314" s="554"/>
      <c r="BS314" s="554"/>
      <c r="BT314" s="369"/>
      <c r="BU314" s="369"/>
      <c r="BV314" s="369"/>
      <c r="BW314" s="369"/>
      <c r="BX314" s="369"/>
      <c r="BY314" s="369"/>
      <c r="BZ314" s="369"/>
      <c r="CA314" s="369"/>
      <c r="CB314" s="369"/>
      <c r="CC314" s="369"/>
      <c r="CD314" s="369"/>
      <c r="CE314" s="369"/>
      <c r="CF314" s="369"/>
      <c r="CG314" s="369"/>
      <c r="CH314" s="369"/>
      <c r="CI314" s="341"/>
      <c r="CJ314" s="369"/>
      <c r="CK314" s="369"/>
      <c r="CL314" s="369"/>
      <c r="CM314" s="369"/>
      <c r="CN314" s="369"/>
      <c r="CO314" s="369"/>
      <c r="CP314" s="369"/>
      <c r="CQ314" s="369"/>
      <c r="CR314" s="369"/>
      <c r="CS314" s="369"/>
      <c r="CT314" s="369"/>
      <c r="CU314" s="369"/>
      <c r="CV314" s="369"/>
      <c r="CW314" s="369"/>
      <c r="CX314" s="369"/>
      <c r="CY314" s="341"/>
      <c r="CZ314" s="341"/>
      <c r="DA314" s="341"/>
      <c r="DB314" s="325"/>
      <c r="DC314" s="325"/>
      <c r="DD314" s="325"/>
      <c r="DE314" s="325"/>
      <c r="DF314" s="325"/>
      <c r="DG314" s="325"/>
      <c r="DH314" s="325"/>
      <c r="DI314" s="325"/>
    </row>
    <row r="315" spans="2:113" ht="3" customHeight="1" x14ac:dyDescent="0.2">
      <c r="B315" s="340"/>
      <c r="C315" s="341"/>
      <c r="D315" s="341"/>
      <c r="E315" s="341"/>
      <c r="F315" s="341"/>
      <c r="G315" s="341"/>
      <c r="H315" s="368"/>
      <c r="I315" s="341"/>
      <c r="J315" s="341"/>
      <c r="K315" s="341"/>
      <c r="L315" s="341"/>
      <c r="M315" s="341"/>
      <c r="N315" s="341"/>
      <c r="O315" s="341"/>
      <c r="P315" s="279"/>
      <c r="Q315" s="332"/>
      <c r="R315" s="332"/>
      <c r="S315" s="332"/>
      <c r="T315" s="332"/>
      <c r="U315" s="332"/>
      <c r="V315" s="553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  <c r="AT315" s="374"/>
      <c r="AU315" s="374"/>
      <c r="AV315" s="374"/>
      <c r="AW315" s="374"/>
      <c r="BP315" s="369"/>
      <c r="BQ315" s="554"/>
      <c r="BR315" s="554"/>
      <c r="BS315" s="554"/>
      <c r="BT315" s="369"/>
      <c r="BU315" s="369"/>
      <c r="BV315" s="369"/>
      <c r="BW315" s="369"/>
      <c r="BX315" s="369"/>
      <c r="BY315" s="369"/>
      <c r="BZ315" s="369"/>
      <c r="CA315" s="369"/>
      <c r="CB315" s="369"/>
      <c r="CC315" s="369"/>
      <c r="CD315" s="369"/>
      <c r="CE315" s="369"/>
      <c r="CF315" s="369"/>
      <c r="CG315" s="369"/>
      <c r="CH315" s="369"/>
      <c r="CI315" s="341"/>
      <c r="CJ315" s="369"/>
      <c r="CK315" s="369"/>
      <c r="CL315" s="369"/>
      <c r="CM315" s="369"/>
      <c r="CN315" s="369"/>
      <c r="CO315" s="369"/>
      <c r="CP315" s="369"/>
      <c r="CQ315" s="369"/>
      <c r="CR315" s="369"/>
      <c r="CS315" s="369"/>
      <c r="CT315" s="369"/>
      <c r="CU315" s="369"/>
      <c r="CV315" s="369"/>
      <c r="CW315" s="369"/>
      <c r="CX315" s="369"/>
      <c r="CY315" s="341"/>
      <c r="CZ315" s="341"/>
      <c r="DA315" s="341"/>
      <c r="DB315" s="325"/>
      <c r="DC315" s="325"/>
      <c r="DD315" s="325"/>
      <c r="DE315" s="325"/>
      <c r="DF315" s="325"/>
      <c r="DG315" s="325"/>
      <c r="DH315" s="325"/>
      <c r="DI315" s="325"/>
    </row>
    <row r="316" spans="2:113" ht="10.5" customHeight="1" x14ac:dyDescent="0.2">
      <c r="B316" s="340"/>
      <c r="C316" s="341"/>
      <c r="D316" s="341"/>
      <c r="E316" s="341"/>
      <c r="F316" s="341"/>
      <c r="G316" s="341"/>
      <c r="H316" s="368"/>
      <c r="I316" s="369"/>
      <c r="J316" s="369"/>
      <c r="K316" s="369"/>
      <c r="L316" s="369"/>
      <c r="M316" s="369"/>
      <c r="N316" s="370"/>
      <c r="O316" s="370"/>
      <c r="P316" s="325"/>
      <c r="Q316" s="332"/>
      <c r="R316" s="332"/>
      <c r="S316" s="332"/>
      <c r="T316" s="332"/>
      <c r="U316" s="332"/>
      <c r="V316" s="553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BP316" s="369"/>
      <c r="BQ316" s="554"/>
      <c r="BR316" s="554"/>
      <c r="BS316" s="554"/>
      <c r="BT316" s="369"/>
      <c r="BU316" s="369"/>
      <c r="BV316" s="369"/>
      <c r="BW316" s="369"/>
      <c r="BX316" s="369"/>
      <c r="BY316" s="369"/>
      <c r="BZ316" s="369"/>
      <c r="CA316" s="369"/>
      <c r="CB316" s="369"/>
      <c r="CC316" s="369"/>
      <c r="CD316" s="369"/>
      <c r="CE316" s="369"/>
      <c r="CF316" s="369"/>
      <c r="CG316" s="369"/>
      <c r="CH316" s="369"/>
      <c r="CI316" s="341"/>
      <c r="CJ316" s="369"/>
      <c r="CK316" s="369"/>
      <c r="CL316" s="369"/>
      <c r="CM316" s="369"/>
      <c r="CN316" s="369"/>
      <c r="CO316" s="369"/>
      <c r="CP316" s="369"/>
      <c r="CQ316" s="369"/>
      <c r="CR316" s="369"/>
      <c r="CS316" s="369"/>
      <c r="CT316" s="369"/>
      <c r="CU316" s="369"/>
      <c r="CV316" s="369"/>
      <c r="CW316" s="369"/>
      <c r="CX316" s="369"/>
      <c r="CY316" s="341"/>
      <c r="CZ316" s="341"/>
      <c r="DA316" s="341"/>
      <c r="DB316" s="325"/>
      <c r="DC316" s="325"/>
      <c r="DD316" s="325"/>
      <c r="DE316" s="325"/>
      <c r="DF316" s="325"/>
      <c r="DG316" s="325"/>
      <c r="DH316" s="325"/>
      <c r="DI316" s="325"/>
    </row>
    <row r="317" spans="2:113" ht="21" customHeight="1" x14ac:dyDescent="0.2">
      <c r="B317" s="371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3"/>
      <c r="O317" s="373"/>
      <c r="P317" s="325"/>
      <c r="Q317" s="279"/>
      <c r="R317" s="279"/>
      <c r="S317" s="279"/>
      <c r="T317" s="279"/>
      <c r="U317" s="279"/>
      <c r="V317" s="520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BP317" s="369"/>
      <c r="BQ317" s="554"/>
      <c r="BR317" s="554"/>
      <c r="BS317" s="554"/>
      <c r="BT317" s="369"/>
      <c r="BU317" s="369"/>
      <c r="BV317" s="369"/>
      <c r="BW317" s="369"/>
      <c r="BX317" s="369"/>
      <c r="BY317" s="369"/>
      <c r="BZ317" s="369"/>
      <c r="CA317" s="369"/>
      <c r="CB317" s="369"/>
      <c r="CC317" s="369"/>
      <c r="CD317" s="369"/>
      <c r="CE317" s="369"/>
      <c r="CF317" s="369"/>
      <c r="CG317" s="369"/>
      <c r="CH317" s="369"/>
      <c r="CI317" s="341"/>
      <c r="CJ317" s="369"/>
      <c r="CK317" s="369"/>
      <c r="CL317" s="369"/>
      <c r="CM317" s="369"/>
      <c r="CN317" s="369"/>
      <c r="CO317" s="369"/>
      <c r="CP317" s="369"/>
      <c r="CQ317" s="369"/>
      <c r="CR317" s="369"/>
      <c r="CS317" s="369"/>
      <c r="CT317" s="369"/>
      <c r="CU317" s="369"/>
      <c r="CV317" s="369"/>
      <c r="CW317" s="369"/>
      <c r="CX317" s="369"/>
      <c r="CY317" s="341"/>
      <c r="CZ317" s="341"/>
      <c r="DA317" s="341"/>
      <c r="DB317" s="325"/>
      <c r="DC317" s="325"/>
      <c r="DD317" s="325"/>
      <c r="DE317" s="325"/>
      <c r="DF317" s="325"/>
      <c r="DG317" s="325"/>
      <c r="DH317" s="325"/>
      <c r="DI317" s="325"/>
    </row>
    <row r="318" spans="2:113" x14ac:dyDescent="0.2"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P318" s="325"/>
      <c r="Q318" s="325"/>
      <c r="R318" s="325"/>
      <c r="S318" s="325"/>
      <c r="T318" s="325"/>
      <c r="U318" s="325"/>
      <c r="BP318" s="369"/>
      <c r="BQ318" s="556"/>
      <c r="BR318" s="556"/>
      <c r="BS318" s="556"/>
      <c r="BT318" s="369"/>
      <c r="BU318" s="369"/>
      <c r="BV318" s="369"/>
      <c r="BW318" s="369"/>
      <c r="BX318" s="369"/>
      <c r="BY318" s="369"/>
      <c r="BZ318" s="369"/>
      <c r="CA318" s="369"/>
      <c r="CB318" s="369"/>
      <c r="CC318" s="369"/>
      <c r="CD318" s="369"/>
      <c r="CE318" s="369"/>
      <c r="CF318" s="369"/>
      <c r="CG318" s="369"/>
      <c r="CH318" s="369"/>
      <c r="CI318" s="341"/>
      <c r="CJ318" s="369"/>
      <c r="CK318" s="369"/>
      <c r="CL318" s="369"/>
      <c r="CM318" s="369"/>
      <c r="CN318" s="369"/>
      <c r="CO318" s="369"/>
      <c r="CP318" s="369"/>
      <c r="CQ318" s="369"/>
      <c r="CR318" s="369"/>
      <c r="CS318" s="369"/>
      <c r="CT318" s="369"/>
      <c r="CU318" s="369"/>
      <c r="CV318" s="369"/>
      <c r="CW318" s="369"/>
      <c r="CX318" s="369"/>
      <c r="CY318" s="341"/>
      <c r="CZ318" s="341"/>
      <c r="DA318" s="341"/>
      <c r="DB318" s="325"/>
      <c r="DC318" s="325"/>
      <c r="DD318" s="325"/>
      <c r="DE318" s="325"/>
      <c r="DF318" s="325"/>
      <c r="DG318" s="325"/>
      <c r="DH318" s="325"/>
      <c r="DI318" s="325"/>
    </row>
    <row r="319" spans="2:113" x14ac:dyDescent="0.2"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P319" s="325"/>
      <c r="Q319" s="325"/>
      <c r="R319" s="325"/>
      <c r="S319" s="325"/>
      <c r="T319" s="325"/>
      <c r="U319" s="325"/>
      <c r="BP319" s="369"/>
      <c r="BQ319" s="556"/>
      <c r="BR319" s="556"/>
      <c r="BS319" s="556"/>
      <c r="BT319" s="369"/>
      <c r="BU319" s="369"/>
      <c r="BV319" s="369"/>
      <c r="BW319" s="369"/>
      <c r="BX319" s="369"/>
      <c r="BY319" s="369"/>
      <c r="BZ319" s="369"/>
      <c r="CA319" s="369"/>
      <c r="CB319" s="369"/>
      <c r="CC319" s="369"/>
      <c r="CD319" s="369"/>
      <c r="CE319" s="369"/>
      <c r="CF319" s="369"/>
      <c r="CG319" s="369"/>
      <c r="CH319" s="369"/>
      <c r="CI319" s="341"/>
      <c r="CJ319" s="369"/>
      <c r="CK319" s="369"/>
      <c r="CL319" s="369"/>
      <c r="CM319" s="369"/>
      <c r="CN319" s="369"/>
      <c r="CO319" s="369"/>
      <c r="CP319" s="369"/>
      <c r="CQ319" s="369"/>
      <c r="CR319" s="369"/>
      <c r="CS319" s="369"/>
      <c r="CT319" s="369"/>
      <c r="CU319" s="369"/>
      <c r="CV319" s="369"/>
      <c r="CW319" s="369"/>
      <c r="CX319" s="369"/>
      <c r="CY319" s="341"/>
      <c r="CZ319" s="341"/>
      <c r="DA319" s="341"/>
      <c r="DB319" s="325"/>
      <c r="DC319" s="325"/>
      <c r="DD319" s="325"/>
      <c r="DE319" s="325"/>
      <c r="DF319" s="325"/>
      <c r="DG319" s="325"/>
      <c r="DH319" s="325"/>
      <c r="DI319" s="325"/>
    </row>
    <row r="320" spans="2:113" x14ac:dyDescent="0.2">
      <c r="P320" s="325"/>
      <c r="Q320" s="325"/>
      <c r="R320" s="325"/>
      <c r="S320" s="325"/>
      <c r="T320" s="325"/>
      <c r="U320" s="325"/>
      <c r="BP320" s="369"/>
      <c r="BQ320" s="556"/>
      <c r="BR320" s="556"/>
      <c r="BS320" s="556"/>
      <c r="BT320" s="369"/>
      <c r="BU320" s="369"/>
      <c r="BV320" s="369"/>
      <c r="BW320" s="369"/>
      <c r="BX320" s="369"/>
      <c r="BY320" s="369"/>
      <c r="BZ320" s="369"/>
      <c r="CA320" s="369"/>
      <c r="CB320" s="369"/>
      <c r="CC320" s="369"/>
      <c r="CD320" s="369"/>
      <c r="CE320" s="369"/>
      <c r="CF320" s="369"/>
      <c r="CG320" s="369"/>
      <c r="CH320" s="369"/>
      <c r="CI320" s="369"/>
      <c r="CJ320" s="369"/>
      <c r="CK320" s="369"/>
      <c r="CL320" s="369"/>
      <c r="CM320" s="369"/>
      <c r="CN320" s="369"/>
      <c r="CO320" s="369"/>
      <c r="CP320" s="369"/>
      <c r="CQ320" s="369"/>
      <c r="CR320" s="369"/>
      <c r="CS320" s="369"/>
      <c r="CT320" s="369"/>
      <c r="CU320" s="369"/>
      <c r="CV320" s="369"/>
      <c r="CW320" s="369"/>
      <c r="CX320" s="369"/>
      <c r="CY320" s="369"/>
      <c r="CZ320" s="369"/>
      <c r="DA320" s="369"/>
      <c r="DB320" s="325"/>
      <c r="DC320" s="325"/>
      <c r="DD320" s="325"/>
      <c r="DE320" s="325"/>
      <c r="DF320" s="325"/>
      <c r="DG320" s="325"/>
      <c r="DH320" s="325"/>
      <c r="DI320" s="325"/>
    </row>
    <row r="321" spans="23:113" x14ac:dyDescent="0.2">
      <c r="BP321" s="369"/>
      <c r="BQ321" s="372"/>
      <c r="BR321" s="372"/>
      <c r="BS321" s="372"/>
      <c r="BT321" s="369"/>
      <c r="BU321" s="369"/>
      <c r="BV321" s="369"/>
      <c r="BW321" s="369"/>
      <c r="BX321" s="369"/>
      <c r="BY321" s="369"/>
      <c r="BZ321" s="369"/>
      <c r="CA321" s="369"/>
      <c r="CB321" s="369"/>
      <c r="CC321" s="369"/>
      <c r="CD321" s="369"/>
      <c r="CE321" s="369"/>
      <c r="CF321" s="369"/>
      <c r="CG321" s="369"/>
      <c r="CH321" s="369"/>
      <c r="CI321" s="372"/>
      <c r="CJ321" s="369"/>
      <c r="CK321" s="369"/>
      <c r="CL321" s="369"/>
      <c r="CM321" s="369"/>
      <c r="CN321" s="369"/>
      <c r="CO321" s="369"/>
      <c r="CP321" s="369"/>
      <c r="CQ321" s="369"/>
      <c r="CR321" s="369"/>
      <c r="CS321" s="369"/>
      <c r="CT321" s="369"/>
      <c r="CU321" s="369"/>
      <c r="CV321" s="369"/>
      <c r="CW321" s="369"/>
      <c r="CX321" s="369"/>
      <c r="CY321" s="372"/>
      <c r="CZ321" s="372"/>
      <c r="DA321" s="372"/>
      <c r="DB321" s="325"/>
      <c r="DC321" s="325"/>
      <c r="DD321" s="325"/>
      <c r="DE321" s="325"/>
      <c r="DF321" s="325"/>
      <c r="DG321" s="325"/>
      <c r="DH321" s="325"/>
      <c r="DI321" s="325"/>
    </row>
    <row r="322" spans="23:113" x14ac:dyDescent="0.2">
      <c r="BP322" s="369"/>
      <c r="BQ322" s="372"/>
      <c r="BR322" s="372"/>
      <c r="BS322" s="372"/>
      <c r="BT322" s="369"/>
      <c r="BU322" s="369"/>
      <c r="BV322" s="369"/>
      <c r="BW322" s="369"/>
      <c r="BX322" s="369"/>
      <c r="BY322" s="369"/>
      <c r="BZ322" s="369"/>
      <c r="CA322" s="369"/>
      <c r="CB322" s="369"/>
      <c r="CC322" s="369"/>
      <c r="CD322" s="369"/>
      <c r="CE322" s="369"/>
      <c r="CF322" s="369"/>
      <c r="CG322" s="369"/>
      <c r="CH322" s="369"/>
      <c r="CI322" s="325"/>
      <c r="CJ322" s="369"/>
      <c r="CK322" s="369"/>
      <c r="CL322" s="369"/>
      <c r="CM322" s="369"/>
      <c r="CN322" s="369"/>
      <c r="CO322" s="369"/>
      <c r="CP322" s="369"/>
      <c r="CQ322" s="369"/>
      <c r="CR322" s="369"/>
      <c r="CS322" s="369"/>
      <c r="CT322" s="369"/>
      <c r="CU322" s="369"/>
      <c r="CV322" s="369"/>
      <c r="CW322" s="369"/>
      <c r="CX322" s="369"/>
      <c r="CY322" s="325"/>
      <c r="CZ322" s="325"/>
      <c r="DA322" s="325"/>
      <c r="DB322" s="325"/>
      <c r="DC322" s="325"/>
      <c r="DD322" s="325"/>
      <c r="DE322" s="325"/>
      <c r="DF322" s="325"/>
      <c r="DG322" s="325"/>
      <c r="DH322" s="325"/>
      <c r="DI322" s="325"/>
    </row>
    <row r="323" spans="23:113" x14ac:dyDescent="0.2">
      <c r="BP323" s="369"/>
      <c r="BQ323" s="372"/>
      <c r="BR323" s="372"/>
      <c r="BS323" s="372"/>
      <c r="BT323" s="369"/>
      <c r="BU323" s="369"/>
      <c r="BV323" s="369"/>
      <c r="BW323" s="369"/>
      <c r="BX323" s="369"/>
      <c r="BY323" s="369"/>
      <c r="BZ323" s="369"/>
      <c r="CA323" s="369"/>
      <c r="CB323" s="369"/>
      <c r="CC323" s="369"/>
      <c r="CD323" s="369"/>
      <c r="CE323" s="369"/>
      <c r="CF323" s="369"/>
      <c r="CG323" s="369"/>
      <c r="CH323" s="369"/>
      <c r="CI323" s="325"/>
      <c r="CJ323" s="369"/>
      <c r="CK323" s="369"/>
      <c r="CL323" s="369"/>
      <c r="CM323" s="369"/>
      <c r="CN323" s="369"/>
      <c r="CO323" s="369"/>
      <c r="CP323" s="369"/>
      <c r="CQ323" s="369"/>
      <c r="CR323" s="369"/>
      <c r="CS323" s="369"/>
      <c r="CT323" s="369"/>
      <c r="CU323" s="369"/>
      <c r="CV323" s="369"/>
      <c r="CW323" s="369"/>
      <c r="CX323" s="369"/>
      <c r="CY323" s="325"/>
      <c r="CZ323" s="325"/>
      <c r="DA323" s="325"/>
      <c r="DB323" s="325"/>
      <c r="DC323" s="325"/>
      <c r="DD323" s="325"/>
      <c r="DE323" s="325"/>
      <c r="DF323" s="325"/>
      <c r="DG323" s="325"/>
      <c r="DH323" s="325"/>
      <c r="DI323" s="325"/>
    </row>
    <row r="324" spans="23:113" x14ac:dyDescent="0.2">
      <c r="BP324" s="369"/>
      <c r="BQ324" s="372"/>
      <c r="BR324" s="372"/>
      <c r="BS324" s="372"/>
      <c r="BT324" s="369"/>
      <c r="BU324" s="369"/>
      <c r="BV324" s="369"/>
      <c r="BW324" s="369"/>
      <c r="BX324" s="369"/>
      <c r="BY324" s="369"/>
      <c r="BZ324" s="369"/>
      <c r="CA324" s="369"/>
      <c r="CB324" s="369"/>
      <c r="CC324" s="369"/>
      <c r="CD324" s="369"/>
      <c r="CE324" s="369"/>
      <c r="CF324" s="369"/>
      <c r="CG324" s="369"/>
      <c r="CH324" s="369"/>
      <c r="CI324" s="325"/>
      <c r="CJ324" s="369"/>
      <c r="CK324" s="369"/>
      <c r="CL324" s="369"/>
      <c r="CM324" s="369"/>
      <c r="CN324" s="369"/>
      <c r="CO324" s="369"/>
      <c r="CP324" s="369"/>
      <c r="CQ324" s="369"/>
      <c r="CR324" s="369"/>
      <c r="CS324" s="369"/>
      <c r="CT324" s="369"/>
      <c r="CU324" s="369"/>
      <c r="CV324" s="369"/>
      <c r="CW324" s="369"/>
      <c r="CX324" s="369"/>
      <c r="CY324" s="325"/>
      <c r="CZ324" s="325"/>
      <c r="DA324" s="325"/>
      <c r="DB324" s="325"/>
      <c r="DC324" s="325"/>
      <c r="DD324" s="325"/>
      <c r="DE324" s="325"/>
      <c r="DF324" s="325"/>
      <c r="DG324" s="325"/>
      <c r="DH324" s="325"/>
      <c r="DI324" s="325"/>
    </row>
    <row r="325" spans="23:113" x14ac:dyDescent="0.2">
      <c r="BP325" s="369"/>
      <c r="BQ325" s="372"/>
      <c r="BR325" s="372"/>
      <c r="BS325" s="372"/>
      <c r="BT325" s="369"/>
      <c r="BU325" s="369"/>
      <c r="BV325" s="369"/>
      <c r="BW325" s="369"/>
      <c r="BX325" s="369"/>
      <c r="BY325" s="369"/>
      <c r="BZ325" s="369"/>
      <c r="CA325" s="369"/>
      <c r="CB325" s="369"/>
      <c r="CC325" s="369"/>
      <c r="CD325" s="369"/>
      <c r="CE325" s="369"/>
      <c r="CF325" s="369"/>
      <c r="CG325" s="369"/>
      <c r="CH325" s="369"/>
      <c r="CI325" s="325"/>
      <c r="CJ325" s="369"/>
      <c r="CK325" s="369"/>
      <c r="CL325" s="369"/>
      <c r="CM325" s="369"/>
      <c r="CN325" s="369"/>
      <c r="CO325" s="369"/>
      <c r="CP325" s="369"/>
      <c r="CQ325" s="369"/>
      <c r="CR325" s="369"/>
      <c r="CS325" s="369"/>
      <c r="CT325" s="369"/>
      <c r="CU325" s="369"/>
      <c r="CV325" s="369"/>
      <c r="CW325" s="369"/>
      <c r="CX325" s="369"/>
      <c r="CY325" s="325"/>
      <c r="CZ325" s="325"/>
      <c r="DA325" s="325"/>
      <c r="DB325" s="325"/>
      <c r="DC325" s="325"/>
      <c r="DD325" s="325"/>
      <c r="DE325" s="325"/>
      <c r="DF325" s="325"/>
      <c r="DG325" s="325"/>
      <c r="DH325" s="325"/>
      <c r="DI325" s="325"/>
    </row>
    <row r="326" spans="23:113" x14ac:dyDescent="0.2">
      <c r="BP326" s="369"/>
      <c r="BQ326" s="372"/>
      <c r="BR326" s="372"/>
      <c r="BS326" s="372"/>
      <c r="BT326" s="369"/>
      <c r="BU326" s="369"/>
      <c r="BV326" s="369"/>
      <c r="BW326" s="369"/>
      <c r="BX326" s="369"/>
      <c r="BY326" s="369"/>
      <c r="BZ326" s="369"/>
      <c r="CA326" s="369"/>
      <c r="CB326" s="369"/>
      <c r="CC326" s="369"/>
      <c r="CD326" s="369"/>
      <c r="CE326" s="369"/>
      <c r="CF326" s="369"/>
      <c r="CG326" s="369"/>
      <c r="CH326" s="369"/>
      <c r="CI326" s="325"/>
      <c r="CJ326" s="369"/>
      <c r="CK326" s="369"/>
      <c r="CL326" s="369"/>
      <c r="CM326" s="369"/>
      <c r="CN326" s="369"/>
      <c r="CO326" s="369"/>
      <c r="CP326" s="369"/>
      <c r="CQ326" s="369"/>
      <c r="CR326" s="369"/>
      <c r="CS326" s="369"/>
      <c r="CT326" s="369"/>
      <c r="CU326" s="369"/>
      <c r="CV326" s="369"/>
      <c r="CW326" s="369"/>
      <c r="CX326" s="369"/>
      <c r="CY326" s="325"/>
      <c r="CZ326" s="325"/>
      <c r="DA326" s="325"/>
      <c r="DB326" s="325"/>
      <c r="DC326" s="325"/>
      <c r="DD326" s="325"/>
      <c r="DE326" s="325"/>
      <c r="DF326" s="325"/>
      <c r="DG326" s="325"/>
      <c r="DH326" s="325"/>
      <c r="DI326" s="325"/>
    </row>
    <row r="327" spans="23:113" x14ac:dyDescent="0.2">
      <c r="BP327" s="369"/>
      <c r="BQ327" s="372"/>
      <c r="BR327" s="372"/>
      <c r="BS327" s="372"/>
      <c r="BT327" s="369"/>
      <c r="BU327" s="369"/>
      <c r="BV327" s="369"/>
      <c r="BW327" s="369"/>
      <c r="BX327" s="369"/>
      <c r="BY327" s="369"/>
      <c r="BZ327" s="369"/>
      <c r="CA327" s="369"/>
      <c r="CB327" s="369"/>
      <c r="CC327" s="369"/>
      <c r="CD327" s="369"/>
      <c r="CE327" s="369"/>
      <c r="CF327" s="369"/>
      <c r="CG327" s="369"/>
      <c r="CH327" s="369"/>
      <c r="CI327" s="325"/>
      <c r="CJ327" s="369"/>
      <c r="CK327" s="369"/>
      <c r="CL327" s="369"/>
      <c r="CM327" s="369"/>
      <c r="CN327" s="369"/>
      <c r="CO327" s="369"/>
      <c r="CP327" s="369"/>
      <c r="CQ327" s="369"/>
      <c r="CR327" s="369"/>
      <c r="CS327" s="369"/>
      <c r="CT327" s="369"/>
      <c r="CU327" s="369"/>
      <c r="CV327" s="369"/>
      <c r="CW327" s="369"/>
      <c r="CX327" s="369"/>
      <c r="CY327" s="325"/>
      <c r="CZ327" s="325"/>
      <c r="DA327" s="325"/>
      <c r="DB327" s="325"/>
      <c r="DC327" s="325"/>
      <c r="DD327" s="325"/>
      <c r="DE327" s="325"/>
      <c r="DF327" s="325"/>
      <c r="DG327" s="325"/>
      <c r="DH327" s="325"/>
      <c r="DI327" s="325"/>
    </row>
    <row r="328" spans="23:113" x14ac:dyDescent="0.2">
      <c r="BP328" s="369"/>
      <c r="BQ328" s="372"/>
      <c r="BR328" s="372"/>
      <c r="BS328" s="372"/>
      <c r="BT328" s="369"/>
      <c r="BU328" s="369"/>
      <c r="BV328" s="369"/>
      <c r="BW328" s="369"/>
      <c r="BX328" s="369"/>
      <c r="BY328" s="369"/>
      <c r="BZ328" s="369"/>
      <c r="CA328" s="369"/>
      <c r="CB328" s="369"/>
      <c r="CC328" s="369"/>
      <c r="CD328" s="369"/>
      <c r="CE328" s="369"/>
      <c r="CF328" s="369"/>
      <c r="CG328" s="369"/>
      <c r="CH328" s="369"/>
      <c r="CI328" s="325"/>
      <c r="CJ328" s="369"/>
      <c r="CK328" s="369"/>
      <c r="CL328" s="369"/>
      <c r="CM328" s="369"/>
      <c r="CN328" s="369"/>
      <c r="CO328" s="369"/>
      <c r="CP328" s="369"/>
      <c r="CQ328" s="369"/>
      <c r="CR328" s="369"/>
      <c r="CS328" s="369"/>
      <c r="CT328" s="369"/>
      <c r="CU328" s="369"/>
      <c r="CV328" s="369"/>
      <c r="CW328" s="369"/>
      <c r="CX328" s="369"/>
      <c r="CY328" s="325"/>
      <c r="CZ328" s="325"/>
      <c r="DA328" s="325"/>
      <c r="DB328" s="325"/>
      <c r="DC328" s="325"/>
      <c r="DD328" s="325"/>
      <c r="DE328" s="325"/>
      <c r="DF328" s="325"/>
      <c r="DG328" s="325"/>
      <c r="DH328" s="325"/>
      <c r="DI328" s="325"/>
    </row>
    <row r="329" spans="23:113" x14ac:dyDescent="0.2">
      <c r="BP329" s="369"/>
      <c r="BQ329" s="372"/>
      <c r="BR329" s="372"/>
      <c r="BS329" s="372"/>
      <c r="BT329" s="369"/>
      <c r="BU329" s="369"/>
      <c r="BV329" s="369"/>
      <c r="BW329" s="369"/>
      <c r="BX329" s="369"/>
      <c r="BY329" s="369"/>
      <c r="BZ329" s="369"/>
      <c r="CA329" s="369"/>
      <c r="CB329" s="369"/>
      <c r="CC329" s="369"/>
      <c r="CD329" s="369"/>
      <c r="CE329" s="369"/>
      <c r="CF329" s="369"/>
      <c r="CG329" s="369"/>
      <c r="CH329" s="369"/>
      <c r="CI329" s="325"/>
      <c r="CJ329" s="369"/>
      <c r="CK329" s="369"/>
      <c r="CL329" s="369"/>
      <c r="CM329" s="369"/>
      <c r="CN329" s="369"/>
      <c r="CO329" s="369"/>
      <c r="CP329" s="369"/>
      <c r="CQ329" s="369"/>
      <c r="CR329" s="369"/>
      <c r="CS329" s="369"/>
      <c r="CT329" s="369"/>
      <c r="CU329" s="369"/>
      <c r="CV329" s="369"/>
      <c r="CW329" s="369"/>
      <c r="CX329" s="369"/>
      <c r="CY329" s="325"/>
      <c r="CZ329" s="325"/>
      <c r="DA329" s="325"/>
      <c r="DB329" s="325"/>
      <c r="DC329" s="325"/>
      <c r="DD329" s="325"/>
      <c r="DE329" s="325"/>
      <c r="DF329" s="325"/>
      <c r="DG329" s="325"/>
      <c r="DH329" s="325"/>
      <c r="DI329" s="325"/>
    </row>
    <row r="330" spans="23:113" x14ac:dyDescent="0.2">
      <c r="BP330" s="369"/>
      <c r="BQ330" s="372"/>
      <c r="BR330" s="372"/>
      <c r="BS330" s="372"/>
      <c r="BT330" s="369"/>
      <c r="BU330" s="369"/>
      <c r="BV330" s="369"/>
      <c r="BW330" s="369"/>
      <c r="BX330" s="369"/>
      <c r="BY330" s="369"/>
      <c r="BZ330" s="369"/>
      <c r="CA330" s="369"/>
      <c r="CB330" s="369"/>
      <c r="CC330" s="369"/>
      <c r="CD330" s="369"/>
      <c r="CE330" s="369"/>
      <c r="CF330" s="369"/>
      <c r="CG330" s="369"/>
      <c r="CH330" s="369"/>
      <c r="CI330" s="325"/>
      <c r="CJ330" s="369"/>
      <c r="CK330" s="369"/>
      <c r="CL330" s="369"/>
      <c r="CM330" s="369"/>
      <c r="CN330" s="369"/>
      <c r="CO330" s="369"/>
      <c r="CP330" s="369"/>
      <c r="CQ330" s="369"/>
      <c r="CR330" s="369"/>
      <c r="CS330" s="369"/>
      <c r="CT330" s="369"/>
      <c r="CU330" s="369"/>
      <c r="CV330" s="369"/>
      <c r="CW330" s="369"/>
      <c r="CX330" s="369"/>
      <c r="CY330" s="325"/>
      <c r="CZ330" s="325"/>
      <c r="DA330" s="325"/>
      <c r="DB330" s="325"/>
      <c r="DC330" s="325"/>
      <c r="DD330" s="325"/>
      <c r="DE330" s="325"/>
      <c r="DF330" s="325"/>
      <c r="DG330" s="325"/>
      <c r="DH330" s="325"/>
      <c r="DI330" s="325"/>
    </row>
    <row r="331" spans="23:113" ht="14.25" x14ac:dyDescent="0.2">
      <c r="W331" s="36"/>
      <c r="X331" s="36"/>
      <c r="Y331" s="36"/>
      <c r="Z331" s="36"/>
      <c r="AA331" s="36"/>
      <c r="AB331" s="36"/>
      <c r="AC331" s="36"/>
      <c r="AD331" s="36"/>
      <c r="BP331" s="369"/>
      <c r="BQ331" s="372"/>
      <c r="BR331" s="372"/>
      <c r="BS331" s="372"/>
      <c r="BT331" s="369"/>
      <c r="BU331" s="369"/>
      <c r="BV331" s="369"/>
      <c r="BW331" s="369"/>
      <c r="BX331" s="369"/>
      <c r="BY331" s="369"/>
      <c r="BZ331" s="369"/>
      <c r="CA331" s="369"/>
      <c r="CB331" s="369"/>
      <c r="CC331" s="369"/>
      <c r="CD331" s="369"/>
      <c r="CE331" s="369"/>
      <c r="CF331" s="369"/>
      <c r="CG331" s="369"/>
      <c r="CH331" s="369"/>
      <c r="CI331" s="325"/>
      <c r="CJ331" s="369"/>
      <c r="CK331" s="369"/>
      <c r="CL331" s="369"/>
      <c r="CM331" s="369"/>
      <c r="CN331" s="369"/>
      <c r="CO331" s="369"/>
      <c r="CP331" s="369"/>
      <c r="CQ331" s="369"/>
      <c r="CR331" s="369"/>
      <c r="CS331" s="369"/>
      <c r="CT331" s="369"/>
      <c r="CU331" s="369"/>
      <c r="CV331" s="369"/>
      <c r="CW331" s="369"/>
      <c r="CX331" s="369"/>
      <c r="CY331" s="325"/>
      <c r="CZ331" s="325"/>
      <c r="DA331" s="325"/>
      <c r="DB331" s="325"/>
      <c r="DC331" s="325"/>
      <c r="DD331" s="325"/>
      <c r="DE331" s="325"/>
      <c r="DF331" s="325"/>
      <c r="DG331" s="325"/>
      <c r="DH331" s="325"/>
      <c r="DI331" s="325"/>
    </row>
    <row r="332" spans="23:113" ht="18.75" x14ac:dyDescent="0.3">
      <c r="W332" s="17"/>
      <c r="X332" s="17"/>
      <c r="Y332" s="17"/>
      <c r="Z332" s="17"/>
      <c r="AA332" s="17"/>
      <c r="AB332" s="17"/>
      <c r="AC332" s="17"/>
      <c r="AD332" s="17"/>
      <c r="BP332" s="369"/>
      <c r="BQ332" s="372"/>
      <c r="BR332" s="372"/>
      <c r="BS332" s="372"/>
      <c r="BT332" s="369"/>
      <c r="BU332" s="369"/>
      <c r="BV332" s="369"/>
      <c r="BW332" s="369"/>
      <c r="BX332" s="369"/>
      <c r="BY332" s="369"/>
      <c r="BZ332" s="369"/>
      <c r="CA332" s="369"/>
      <c r="CB332" s="369"/>
      <c r="CC332" s="369"/>
      <c r="CD332" s="369"/>
      <c r="CE332" s="369"/>
      <c r="CF332" s="369"/>
      <c r="CG332" s="369"/>
      <c r="CH332" s="369"/>
      <c r="CI332" s="325"/>
      <c r="CJ332" s="369"/>
      <c r="CK332" s="369"/>
      <c r="CL332" s="369"/>
      <c r="CM332" s="369"/>
      <c r="CN332" s="369"/>
      <c r="CO332" s="369"/>
      <c r="CP332" s="369"/>
      <c r="CQ332" s="369"/>
      <c r="CR332" s="369"/>
      <c r="CS332" s="369"/>
      <c r="CT332" s="369"/>
      <c r="CU332" s="369"/>
      <c r="CV332" s="369"/>
      <c r="CW332" s="369"/>
      <c r="CX332" s="369"/>
      <c r="CY332" s="325"/>
      <c r="CZ332" s="325"/>
      <c r="DA332" s="325"/>
      <c r="DB332" s="325"/>
      <c r="DC332" s="325"/>
      <c r="DD332" s="325"/>
      <c r="DE332" s="325"/>
      <c r="DF332" s="325"/>
      <c r="DG332" s="325"/>
      <c r="DH332" s="325"/>
      <c r="DI332" s="325"/>
    </row>
    <row r="333" spans="23:113" x14ac:dyDescent="0.2">
      <c r="BP333" s="369"/>
      <c r="BQ333" s="372"/>
      <c r="BR333" s="372"/>
      <c r="BS333" s="372"/>
      <c r="BT333" s="369"/>
      <c r="BU333" s="369"/>
      <c r="BV333" s="369"/>
      <c r="BW333" s="369"/>
      <c r="BX333" s="369"/>
      <c r="BY333" s="369"/>
      <c r="BZ333" s="369"/>
      <c r="CA333" s="369"/>
      <c r="CB333" s="369"/>
      <c r="CC333" s="369"/>
      <c r="CD333" s="369"/>
      <c r="CE333" s="369"/>
      <c r="CF333" s="369"/>
      <c r="CG333" s="369"/>
      <c r="CH333" s="369"/>
      <c r="CI333" s="325"/>
      <c r="CJ333" s="369"/>
      <c r="CK333" s="369"/>
      <c r="CL333" s="369"/>
      <c r="CM333" s="369"/>
      <c r="CN333" s="369"/>
      <c r="CO333" s="369"/>
      <c r="CP333" s="369"/>
      <c r="CQ333" s="369"/>
      <c r="CR333" s="369"/>
      <c r="CS333" s="369"/>
      <c r="CT333" s="369"/>
      <c r="CU333" s="369"/>
      <c r="CV333" s="369"/>
      <c r="CW333" s="369"/>
      <c r="CX333" s="369"/>
      <c r="CY333" s="325"/>
      <c r="CZ333" s="325"/>
      <c r="DA333" s="325"/>
      <c r="DB333" s="325"/>
      <c r="DC333" s="325"/>
      <c r="DD333" s="325"/>
      <c r="DE333" s="325"/>
      <c r="DF333" s="325"/>
      <c r="DG333" s="325"/>
      <c r="DH333" s="325"/>
      <c r="DI333" s="325"/>
    </row>
    <row r="334" spans="23:113" x14ac:dyDescent="0.2">
      <c r="BP334" s="369"/>
      <c r="BQ334" s="372"/>
      <c r="BR334" s="372"/>
      <c r="BS334" s="372"/>
      <c r="BT334" s="369"/>
      <c r="BU334" s="369"/>
      <c r="BV334" s="369"/>
      <c r="BW334" s="369"/>
      <c r="BX334" s="369"/>
      <c r="BY334" s="369"/>
      <c r="BZ334" s="369"/>
      <c r="CA334" s="369"/>
      <c r="CB334" s="369"/>
      <c r="CC334" s="369"/>
      <c r="CD334" s="369"/>
      <c r="CE334" s="369"/>
      <c r="CF334" s="369"/>
      <c r="CG334" s="369"/>
      <c r="CH334" s="369"/>
      <c r="CI334" s="325"/>
      <c r="CJ334" s="369"/>
      <c r="CK334" s="369"/>
      <c r="CL334" s="369"/>
      <c r="CM334" s="369"/>
      <c r="CN334" s="369"/>
      <c r="CO334" s="369"/>
      <c r="CP334" s="369"/>
      <c r="CQ334" s="369"/>
      <c r="CR334" s="369"/>
      <c r="CS334" s="369"/>
      <c r="CT334" s="369"/>
      <c r="CU334" s="369"/>
      <c r="CV334" s="369"/>
      <c r="CW334" s="369"/>
      <c r="CX334" s="369"/>
      <c r="CY334" s="325"/>
      <c r="CZ334" s="325"/>
      <c r="DA334" s="325"/>
      <c r="DB334" s="325"/>
      <c r="DC334" s="325"/>
      <c r="DD334" s="325"/>
      <c r="DE334" s="325"/>
      <c r="DF334" s="325"/>
      <c r="DG334" s="325"/>
      <c r="DH334" s="325"/>
      <c r="DI334" s="325"/>
    </row>
    <row r="335" spans="23:113" x14ac:dyDescent="0.2">
      <c r="BP335" s="369"/>
      <c r="BQ335" s="372"/>
      <c r="BR335" s="372"/>
      <c r="BS335" s="372"/>
      <c r="BT335" s="369"/>
      <c r="BU335" s="369"/>
      <c r="BV335" s="369"/>
      <c r="BW335" s="369"/>
      <c r="BX335" s="369"/>
      <c r="BY335" s="369"/>
      <c r="BZ335" s="369"/>
      <c r="CA335" s="369"/>
      <c r="CB335" s="369"/>
      <c r="CC335" s="369"/>
      <c r="CD335" s="369"/>
      <c r="CE335" s="369"/>
      <c r="CF335" s="369"/>
      <c r="CG335" s="369"/>
      <c r="CH335" s="369"/>
      <c r="CI335" s="325"/>
      <c r="CJ335" s="369"/>
      <c r="CK335" s="369"/>
      <c r="CL335" s="369"/>
      <c r="CM335" s="369"/>
      <c r="CN335" s="369"/>
      <c r="CO335" s="369"/>
      <c r="CP335" s="369"/>
      <c r="CQ335" s="369"/>
      <c r="CR335" s="369"/>
      <c r="CS335" s="369"/>
      <c r="CT335" s="369"/>
      <c r="CU335" s="369"/>
      <c r="CV335" s="369"/>
      <c r="CW335" s="369"/>
      <c r="CX335" s="369"/>
      <c r="CY335" s="325"/>
      <c r="CZ335" s="325"/>
      <c r="DA335" s="325"/>
      <c r="DB335" s="325"/>
      <c r="DC335" s="325"/>
      <c r="DD335" s="325"/>
      <c r="DE335" s="325"/>
      <c r="DF335" s="325"/>
      <c r="DG335" s="325"/>
      <c r="DH335" s="325"/>
      <c r="DI335" s="325"/>
    </row>
    <row r="336" spans="23:113" x14ac:dyDescent="0.2">
      <c r="BP336" s="369"/>
      <c r="BQ336" s="372"/>
      <c r="BR336" s="372"/>
      <c r="BS336" s="372"/>
      <c r="BT336" s="369"/>
      <c r="BU336" s="369"/>
      <c r="BV336" s="369"/>
      <c r="BW336" s="369"/>
      <c r="BX336" s="369"/>
      <c r="BY336" s="369"/>
      <c r="BZ336" s="369"/>
      <c r="CA336" s="369"/>
      <c r="CB336" s="369"/>
      <c r="CC336" s="369"/>
      <c r="CD336" s="369"/>
      <c r="CE336" s="369"/>
      <c r="CF336" s="369"/>
      <c r="CG336" s="369"/>
      <c r="CH336" s="369"/>
      <c r="CI336" s="325"/>
      <c r="CJ336" s="369"/>
      <c r="CK336" s="369"/>
      <c r="CL336" s="369"/>
      <c r="CM336" s="369"/>
      <c r="CN336" s="369"/>
      <c r="CO336" s="369"/>
      <c r="CP336" s="369"/>
      <c r="CQ336" s="369"/>
      <c r="CR336" s="369"/>
      <c r="CS336" s="369"/>
      <c r="CT336" s="369"/>
      <c r="CU336" s="369"/>
      <c r="CV336" s="369"/>
      <c r="CW336" s="369"/>
      <c r="CX336" s="369"/>
      <c r="CY336" s="325"/>
      <c r="CZ336" s="325"/>
      <c r="DA336" s="325"/>
      <c r="DB336" s="325"/>
      <c r="DC336" s="325"/>
      <c r="DD336" s="325"/>
      <c r="DE336" s="325"/>
      <c r="DF336" s="325"/>
      <c r="DG336" s="325"/>
      <c r="DH336" s="325"/>
      <c r="DI336" s="325"/>
    </row>
    <row r="337" spans="68:113" x14ac:dyDescent="0.2">
      <c r="BP337" s="369"/>
      <c r="BQ337" s="372"/>
      <c r="BR337" s="372"/>
      <c r="BS337" s="372"/>
      <c r="BT337" s="369"/>
      <c r="BU337" s="369"/>
      <c r="BV337" s="369"/>
      <c r="BW337" s="369"/>
      <c r="BX337" s="369"/>
      <c r="BY337" s="369"/>
      <c r="BZ337" s="369"/>
      <c r="CA337" s="369"/>
      <c r="CB337" s="369"/>
      <c r="CC337" s="369"/>
      <c r="CD337" s="369"/>
      <c r="CE337" s="369"/>
      <c r="CF337" s="369"/>
      <c r="CG337" s="369"/>
      <c r="CH337" s="369"/>
      <c r="CI337" s="325"/>
      <c r="CJ337" s="369"/>
      <c r="CK337" s="369"/>
      <c r="CL337" s="369"/>
      <c r="CM337" s="369"/>
      <c r="CN337" s="369"/>
      <c r="CO337" s="369"/>
      <c r="CP337" s="369"/>
      <c r="CQ337" s="369"/>
      <c r="CR337" s="369"/>
      <c r="CS337" s="369"/>
      <c r="CT337" s="369"/>
      <c r="CU337" s="369"/>
      <c r="CV337" s="369"/>
      <c r="CW337" s="369"/>
      <c r="CX337" s="369"/>
      <c r="CY337" s="325"/>
      <c r="CZ337" s="325"/>
      <c r="DA337" s="325"/>
      <c r="DB337" s="325"/>
      <c r="DC337" s="325"/>
      <c r="DD337" s="325"/>
      <c r="DE337" s="325"/>
      <c r="DF337" s="325"/>
      <c r="DG337" s="325"/>
      <c r="DH337" s="325"/>
      <c r="DI337" s="325"/>
    </row>
    <row r="338" spans="68:113" x14ac:dyDescent="0.2">
      <c r="BP338" s="369"/>
      <c r="BQ338" s="372"/>
      <c r="BR338" s="372"/>
      <c r="BS338" s="372"/>
      <c r="BT338" s="369"/>
      <c r="BU338" s="369"/>
      <c r="BV338" s="369"/>
      <c r="BW338" s="369"/>
      <c r="BX338" s="369"/>
      <c r="BY338" s="369"/>
      <c r="BZ338" s="369"/>
      <c r="CA338" s="369"/>
      <c r="CB338" s="369"/>
      <c r="CC338" s="369"/>
      <c r="CD338" s="369"/>
      <c r="CE338" s="369"/>
      <c r="CF338" s="369"/>
      <c r="CG338" s="369"/>
      <c r="CH338" s="369"/>
      <c r="CI338" s="325"/>
      <c r="CJ338" s="369"/>
      <c r="CK338" s="369"/>
      <c r="CL338" s="369"/>
      <c r="CM338" s="369"/>
      <c r="CN338" s="369"/>
      <c r="CO338" s="369"/>
      <c r="CP338" s="369"/>
      <c r="CQ338" s="369"/>
      <c r="CR338" s="369"/>
      <c r="CS338" s="369"/>
      <c r="CT338" s="369"/>
      <c r="CU338" s="369"/>
      <c r="CV338" s="369"/>
      <c r="CW338" s="369"/>
      <c r="CX338" s="369"/>
      <c r="CY338" s="325"/>
      <c r="CZ338" s="325"/>
      <c r="DA338" s="325"/>
      <c r="DB338" s="325"/>
      <c r="DC338" s="325"/>
      <c r="DD338" s="325"/>
      <c r="DE338" s="325"/>
      <c r="DF338" s="325"/>
      <c r="DG338" s="325"/>
      <c r="DH338" s="325"/>
      <c r="DI338" s="325"/>
    </row>
    <row r="339" spans="68:113" x14ac:dyDescent="0.2">
      <c r="BP339" s="369"/>
      <c r="BQ339" s="372"/>
      <c r="BR339" s="372"/>
      <c r="BS339" s="372"/>
      <c r="BT339" s="369"/>
      <c r="BU339" s="369"/>
      <c r="BV339" s="369"/>
      <c r="BW339" s="369"/>
      <c r="BX339" s="369"/>
      <c r="BY339" s="369"/>
      <c r="BZ339" s="369"/>
      <c r="CA339" s="369"/>
      <c r="CB339" s="369"/>
      <c r="CC339" s="369"/>
      <c r="CD339" s="369"/>
      <c r="CE339" s="369"/>
      <c r="CF339" s="369"/>
      <c r="CG339" s="369"/>
      <c r="CH339" s="369"/>
      <c r="CI339" s="325"/>
      <c r="CJ339" s="369"/>
      <c r="CK339" s="369"/>
      <c r="CL339" s="369"/>
      <c r="CM339" s="369"/>
      <c r="CN339" s="369"/>
      <c r="CO339" s="369"/>
      <c r="CP339" s="369"/>
      <c r="CQ339" s="369"/>
      <c r="CR339" s="369"/>
      <c r="CS339" s="369"/>
      <c r="CT339" s="369"/>
      <c r="CU339" s="369"/>
      <c r="CV339" s="369"/>
      <c r="CW339" s="369"/>
      <c r="CX339" s="369"/>
      <c r="CY339" s="325"/>
      <c r="CZ339" s="325"/>
      <c r="DA339" s="325"/>
      <c r="DB339" s="325"/>
      <c r="DC339" s="325"/>
      <c r="DD339" s="325"/>
      <c r="DE339" s="325"/>
      <c r="DF339" s="325"/>
      <c r="DG339" s="325"/>
      <c r="DH339" s="325"/>
      <c r="DI339" s="325"/>
    </row>
    <row r="340" spans="68:113" x14ac:dyDescent="0.2">
      <c r="BP340" s="369"/>
      <c r="BQ340" s="372"/>
      <c r="BR340" s="372"/>
      <c r="BS340" s="372"/>
      <c r="BT340" s="369"/>
      <c r="BU340" s="369"/>
      <c r="BV340" s="369"/>
      <c r="BW340" s="369"/>
      <c r="BX340" s="369"/>
      <c r="BY340" s="369"/>
      <c r="BZ340" s="369"/>
      <c r="CA340" s="369"/>
      <c r="CB340" s="369"/>
      <c r="CC340" s="369"/>
      <c r="CD340" s="369"/>
      <c r="CE340" s="369"/>
      <c r="CF340" s="369"/>
      <c r="CG340" s="369"/>
      <c r="CH340" s="369"/>
      <c r="CI340" s="325"/>
      <c r="CJ340" s="369"/>
      <c r="CK340" s="369"/>
      <c r="CL340" s="369"/>
      <c r="CM340" s="369"/>
      <c r="CN340" s="369"/>
      <c r="CO340" s="369"/>
      <c r="CP340" s="369"/>
      <c r="CQ340" s="369"/>
      <c r="CR340" s="369"/>
      <c r="CS340" s="369"/>
      <c r="CT340" s="369"/>
      <c r="CU340" s="369"/>
      <c r="CV340" s="369"/>
      <c r="CW340" s="369"/>
      <c r="CX340" s="369"/>
      <c r="CY340" s="325"/>
      <c r="CZ340" s="325"/>
      <c r="DA340" s="325"/>
      <c r="DB340" s="325"/>
      <c r="DC340" s="325"/>
      <c r="DD340" s="325"/>
      <c r="DE340" s="325"/>
      <c r="DF340" s="325"/>
      <c r="DG340" s="325"/>
      <c r="DH340" s="325"/>
      <c r="DI340" s="325"/>
    </row>
    <row r="341" spans="68:113" x14ac:dyDescent="0.2">
      <c r="BP341" s="369"/>
      <c r="BQ341" s="372"/>
      <c r="BR341" s="372"/>
      <c r="BS341" s="372"/>
      <c r="BT341" s="369"/>
      <c r="BU341" s="369"/>
      <c r="BV341" s="369"/>
      <c r="BW341" s="369"/>
      <c r="BX341" s="369"/>
      <c r="BY341" s="369"/>
      <c r="BZ341" s="369"/>
      <c r="CA341" s="369"/>
      <c r="CB341" s="369"/>
      <c r="CC341" s="369"/>
      <c r="CD341" s="369"/>
      <c r="CE341" s="369"/>
      <c r="CF341" s="369"/>
      <c r="CG341" s="369"/>
      <c r="CH341" s="369"/>
      <c r="CI341" s="325"/>
      <c r="CJ341" s="369"/>
      <c r="CK341" s="369"/>
      <c r="CL341" s="369"/>
      <c r="CM341" s="369"/>
      <c r="CN341" s="369"/>
      <c r="CO341" s="369"/>
      <c r="CP341" s="369"/>
      <c r="CQ341" s="369"/>
      <c r="CR341" s="369"/>
      <c r="CS341" s="369"/>
      <c r="CT341" s="369"/>
      <c r="CU341" s="369"/>
      <c r="CV341" s="369"/>
      <c r="CW341" s="369"/>
      <c r="CX341" s="369"/>
      <c r="CY341" s="325"/>
      <c r="CZ341" s="325"/>
      <c r="DA341" s="325"/>
      <c r="DB341" s="325"/>
      <c r="DC341" s="325"/>
      <c r="DD341" s="325"/>
      <c r="DE341" s="325"/>
      <c r="DF341" s="325"/>
      <c r="DG341" s="325"/>
      <c r="DH341" s="325"/>
      <c r="DI341" s="325"/>
    </row>
    <row r="342" spans="68:113" x14ac:dyDescent="0.2">
      <c r="BP342" s="369"/>
      <c r="BQ342" s="372"/>
      <c r="BR342" s="372"/>
      <c r="BS342" s="372"/>
      <c r="BT342" s="369"/>
      <c r="BU342" s="369"/>
      <c r="BV342" s="369"/>
      <c r="BW342" s="369"/>
      <c r="BX342" s="369"/>
      <c r="BY342" s="369"/>
      <c r="BZ342" s="369"/>
      <c r="CA342" s="369"/>
      <c r="CB342" s="369"/>
      <c r="CC342" s="369"/>
      <c r="CD342" s="369"/>
      <c r="CE342" s="369"/>
      <c r="CF342" s="369"/>
      <c r="CG342" s="369"/>
      <c r="CH342" s="369"/>
      <c r="CI342" s="325"/>
      <c r="CJ342" s="369"/>
      <c r="CK342" s="369"/>
      <c r="CL342" s="369"/>
      <c r="CM342" s="369"/>
      <c r="CN342" s="369"/>
      <c r="CO342" s="369"/>
      <c r="CP342" s="369"/>
      <c r="CQ342" s="369"/>
      <c r="CR342" s="369"/>
      <c r="CS342" s="369"/>
      <c r="CT342" s="369"/>
      <c r="CU342" s="369"/>
      <c r="CV342" s="369"/>
      <c r="CW342" s="369"/>
      <c r="CX342" s="369"/>
      <c r="CY342" s="325"/>
      <c r="CZ342" s="325"/>
      <c r="DA342" s="325"/>
      <c r="DB342" s="325"/>
      <c r="DC342" s="325"/>
      <c r="DD342" s="325"/>
      <c r="DE342" s="325"/>
      <c r="DF342" s="325"/>
      <c r="DG342" s="325"/>
      <c r="DH342" s="325"/>
      <c r="DI342" s="325"/>
    </row>
    <row r="343" spans="68:113" x14ac:dyDescent="0.2">
      <c r="BP343" s="369"/>
      <c r="BQ343" s="372"/>
      <c r="BR343" s="372"/>
      <c r="BS343" s="372"/>
      <c r="BT343" s="369"/>
      <c r="BU343" s="369"/>
      <c r="BV343" s="369"/>
      <c r="BW343" s="369"/>
      <c r="BX343" s="369"/>
      <c r="BY343" s="369"/>
      <c r="BZ343" s="369"/>
      <c r="CA343" s="369"/>
      <c r="CB343" s="369"/>
      <c r="CC343" s="369"/>
      <c r="CD343" s="369"/>
      <c r="CE343" s="369"/>
      <c r="CF343" s="369"/>
      <c r="CG343" s="369"/>
      <c r="CH343" s="369"/>
      <c r="CI343" s="325"/>
      <c r="CJ343" s="369"/>
      <c r="CK343" s="369"/>
      <c r="CL343" s="369"/>
      <c r="CM343" s="369"/>
      <c r="CN343" s="369"/>
      <c r="CO343" s="369"/>
      <c r="CP343" s="369"/>
      <c r="CQ343" s="369"/>
      <c r="CR343" s="369"/>
      <c r="CS343" s="369"/>
      <c r="CT343" s="369"/>
      <c r="CU343" s="369"/>
      <c r="CV343" s="369"/>
      <c r="CW343" s="369"/>
      <c r="CX343" s="369"/>
      <c r="CY343" s="325"/>
      <c r="CZ343" s="325"/>
      <c r="DA343" s="325"/>
      <c r="DB343" s="325"/>
      <c r="DC343" s="325"/>
      <c r="DD343" s="325"/>
      <c r="DE343" s="325"/>
      <c r="DF343" s="325"/>
      <c r="DG343" s="325"/>
      <c r="DH343" s="325"/>
      <c r="DI343" s="325"/>
    </row>
    <row r="344" spans="68:113" x14ac:dyDescent="0.2">
      <c r="BP344" s="369"/>
      <c r="BQ344" s="372"/>
      <c r="BR344" s="372"/>
      <c r="BS344" s="372"/>
      <c r="BT344" s="369"/>
      <c r="BU344" s="369"/>
      <c r="BV344" s="369"/>
      <c r="BW344" s="369"/>
      <c r="BX344" s="369"/>
      <c r="BY344" s="369"/>
      <c r="BZ344" s="369"/>
      <c r="CA344" s="369"/>
      <c r="CB344" s="369"/>
      <c r="CC344" s="369"/>
      <c r="CD344" s="369"/>
      <c r="CE344" s="369"/>
      <c r="CF344" s="369"/>
      <c r="CG344" s="369"/>
      <c r="CH344" s="369"/>
      <c r="CI344" s="325"/>
      <c r="CJ344" s="369"/>
      <c r="CK344" s="369"/>
      <c r="CL344" s="369"/>
      <c r="CM344" s="369"/>
      <c r="CN344" s="369"/>
      <c r="CO344" s="369"/>
      <c r="CP344" s="369"/>
      <c r="CQ344" s="369"/>
      <c r="CR344" s="369"/>
      <c r="CS344" s="369"/>
      <c r="CT344" s="369"/>
      <c r="CU344" s="369"/>
      <c r="CV344" s="369"/>
      <c r="CW344" s="369"/>
      <c r="CX344" s="369"/>
      <c r="CY344" s="325"/>
      <c r="CZ344" s="325"/>
      <c r="DA344" s="325"/>
      <c r="DB344" s="325"/>
      <c r="DC344" s="325"/>
      <c r="DD344" s="325"/>
      <c r="DE344" s="325"/>
      <c r="DF344" s="325"/>
      <c r="DG344" s="325"/>
      <c r="DH344" s="325"/>
      <c r="DI344" s="325"/>
    </row>
    <row r="345" spans="68:113" x14ac:dyDescent="0.2">
      <c r="BP345" s="369"/>
      <c r="BQ345" s="372"/>
      <c r="BR345" s="372"/>
      <c r="BS345" s="372"/>
      <c r="BT345" s="369"/>
      <c r="BU345" s="369"/>
      <c r="BV345" s="369"/>
      <c r="BW345" s="369"/>
      <c r="BX345" s="369"/>
      <c r="BY345" s="369"/>
      <c r="BZ345" s="369"/>
      <c r="CA345" s="369"/>
      <c r="CB345" s="369"/>
      <c r="CC345" s="369"/>
      <c r="CD345" s="369"/>
      <c r="CE345" s="369"/>
      <c r="CF345" s="369"/>
      <c r="CG345" s="369"/>
      <c r="CH345" s="369"/>
      <c r="CI345" s="325"/>
      <c r="CJ345" s="369"/>
      <c r="CK345" s="369"/>
      <c r="CL345" s="369"/>
      <c r="CM345" s="369"/>
      <c r="CN345" s="369"/>
      <c r="CO345" s="369"/>
      <c r="CP345" s="369"/>
      <c r="CQ345" s="369"/>
      <c r="CR345" s="369"/>
      <c r="CS345" s="369"/>
      <c r="CT345" s="369"/>
      <c r="CU345" s="369"/>
      <c r="CV345" s="369"/>
      <c r="CW345" s="369"/>
      <c r="CX345" s="369"/>
      <c r="CY345" s="325"/>
      <c r="CZ345" s="325"/>
      <c r="DA345" s="325"/>
      <c r="DB345" s="325"/>
      <c r="DC345" s="325"/>
      <c r="DD345" s="325"/>
      <c r="DE345" s="325"/>
      <c r="DF345" s="325"/>
      <c r="DG345" s="325"/>
      <c r="DH345" s="325"/>
      <c r="DI345" s="325"/>
    </row>
    <row r="346" spans="68:113" x14ac:dyDescent="0.2">
      <c r="BP346" s="369"/>
      <c r="BQ346" s="372"/>
      <c r="BR346" s="372"/>
      <c r="BS346" s="372"/>
      <c r="BT346" s="369"/>
      <c r="BU346" s="369"/>
      <c r="BV346" s="369"/>
      <c r="BW346" s="369"/>
      <c r="BX346" s="369"/>
      <c r="BY346" s="369"/>
      <c r="BZ346" s="369"/>
      <c r="CA346" s="369"/>
      <c r="CB346" s="369"/>
      <c r="CC346" s="369"/>
      <c r="CD346" s="369"/>
      <c r="CE346" s="369"/>
      <c r="CF346" s="369"/>
      <c r="CG346" s="369"/>
      <c r="CH346" s="369"/>
      <c r="CI346" s="325"/>
      <c r="CJ346" s="369"/>
      <c r="CK346" s="369"/>
      <c r="CL346" s="369"/>
      <c r="CM346" s="369"/>
      <c r="CN346" s="369"/>
      <c r="CO346" s="369"/>
      <c r="CP346" s="369"/>
      <c r="CQ346" s="369"/>
      <c r="CR346" s="369"/>
      <c r="CS346" s="369"/>
      <c r="CT346" s="369"/>
      <c r="CU346" s="369"/>
      <c r="CV346" s="369"/>
      <c r="CW346" s="369"/>
      <c r="CX346" s="369"/>
      <c r="CY346" s="325"/>
      <c r="CZ346" s="325"/>
      <c r="DA346" s="325"/>
      <c r="DB346" s="325"/>
      <c r="DC346" s="325"/>
      <c r="DD346" s="325"/>
      <c r="DE346" s="325"/>
      <c r="DF346" s="325"/>
      <c r="DG346" s="325"/>
      <c r="DH346" s="325"/>
      <c r="DI346" s="325"/>
    </row>
    <row r="347" spans="68:113" x14ac:dyDescent="0.2">
      <c r="BP347" s="369"/>
      <c r="BQ347" s="372"/>
      <c r="BR347" s="372"/>
      <c r="BS347" s="372"/>
      <c r="BT347" s="369"/>
      <c r="BU347" s="369"/>
      <c r="BV347" s="369"/>
      <c r="BW347" s="369"/>
      <c r="BX347" s="369"/>
      <c r="BY347" s="369"/>
      <c r="BZ347" s="369"/>
      <c r="CA347" s="369"/>
      <c r="CB347" s="369"/>
      <c r="CC347" s="369"/>
      <c r="CD347" s="369"/>
      <c r="CE347" s="369"/>
      <c r="CF347" s="369"/>
      <c r="CG347" s="369"/>
      <c r="CH347" s="369"/>
      <c r="CI347" s="325"/>
      <c r="CJ347" s="369"/>
      <c r="CK347" s="369"/>
      <c r="CL347" s="369"/>
      <c r="CM347" s="369"/>
      <c r="CN347" s="369"/>
      <c r="CO347" s="369"/>
      <c r="CP347" s="369"/>
      <c r="CQ347" s="369"/>
      <c r="CR347" s="369"/>
      <c r="CS347" s="369"/>
      <c r="CT347" s="369"/>
      <c r="CU347" s="369"/>
      <c r="CV347" s="369"/>
      <c r="CW347" s="369"/>
      <c r="CX347" s="369"/>
      <c r="CY347" s="325"/>
      <c r="CZ347" s="325"/>
      <c r="DA347" s="325"/>
      <c r="DB347" s="325"/>
      <c r="DC347" s="325"/>
      <c r="DD347" s="325"/>
      <c r="DE347" s="325"/>
      <c r="DF347" s="325"/>
      <c r="DG347" s="325"/>
      <c r="DH347" s="325"/>
      <c r="DI347" s="325"/>
    </row>
    <row r="348" spans="68:113" x14ac:dyDescent="0.2">
      <c r="BP348" s="369"/>
      <c r="BQ348" s="372"/>
      <c r="BR348" s="372"/>
      <c r="BS348" s="372"/>
      <c r="BT348" s="369"/>
      <c r="BU348" s="369"/>
      <c r="BV348" s="369"/>
      <c r="BW348" s="369"/>
      <c r="BX348" s="369"/>
      <c r="BY348" s="369"/>
      <c r="BZ348" s="369"/>
      <c r="CA348" s="369"/>
      <c r="CB348" s="369"/>
      <c r="CC348" s="369"/>
      <c r="CD348" s="369"/>
      <c r="CE348" s="369"/>
      <c r="CF348" s="369"/>
      <c r="CG348" s="369"/>
      <c r="CH348" s="369"/>
      <c r="CI348" s="325"/>
      <c r="CJ348" s="369"/>
      <c r="CK348" s="369"/>
      <c r="CL348" s="369"/>
      <c r="CM348" s="369"/>
      <c r="CN348" s="369"/>
      <c r="CO348" s="369"/>
      <c r="CP348" s="369"/>
      <c r="CQ348" s="369"/>
      <c r="CR348" s="369"/>
      <c r="CS348" s="369"/>
      <c r="CT348" s="369"/>
      <c r="CU348" s="369"/>
      <c r="CV348" s="369"/>
      <c r="CW348" s="369"/>
      <c r="CX348" s="369"/>
      <c r="CY348" s="325"/>
      <c r="CZ348" s="325"/>
      <c r="DA348" s="325"/>
      <c r="DB348" s="325"/>
      <c r="DC348" s="325"/>
      <c r="DD348" s="325"/>
      <c r="DE348" s="325"/>
      <c r="DF348" s="325"/>
      <c r="DG348" s="325"/>
      <c r="DH348" s="325"/>
      <c r="DI348" s="325"/>
    </row>
    <row r="349" spans="68:113" x14ac:dyDescent="0.2">
      <c r="BP349" s="369"/>
      <c r="BQ349" s="372"/>
      <c r="BR349" s="372"/>
      <c r="BS349" s="372"/>
      <c r="BT349" s="369"/>
      <c r="BU349" s="369"/>
      <c r="BV349" s="369"/>
      <c r="BW349" s="369"/>
      <c r="BX349" s="369"/>
      <c r="BY349" s="369"/>
      <c r="BZ349" s="369"/>
      <c r="CA349" s="369"/>
      <c r="CB349" s="369"/>
      <c r="CC349" s="369"/>
      <c r="CD349" s="369"/>
      <c r="CE349" s="369"/>
      <c r="CF349" s="369"/>
      <c r="CG349" s="369"/>
      <c r="CH349" s="369"/>
      <c r="CI349" s="325"/>
      <c r="CJ349" s="369"/>
      <c r="CK349" s="369"/>
      <c r="CL349" s="369"/>
      <c r="CM349" s="369"/>
      <c r="CN349" s="369"/>
      <c r="CO349" s="369"/>
      <c r="CP349" s="369"/>
      <c r="CQ349" s="369"/>
      <c r="CR349" s="369"/>
      <c r="CS349" s="369"/>
      <c r="CT349" s="369"/>
      <c r="CU349" s="369"/>
      <c r="CV349" s="369"/>
      <c r="CW349" s="369"/>
      <c r="CX349" s="369"/>
      <c r="CY349" s="325"/>
      <c r="CZ349" s="325"/>
      <c r="DA349" s="325"/>
      <c r="DB349" s="325"/>
      <c r="DC349" s="325"/>
      <c r="DD349" s="325"/>
      <c r="DE349" s="325"/>
      <c r="DF349" s="325"/>
      <c r="DG349" s="325"/>
      <c r="DH349" s="325"/>
      <c r="DI349" s="325"/>
    </row>
    <row r="350" spans="68:113" x14ac:dyDescent="0.2">
      <c r="BP350" s="369"/>
      <c r="BQ350" s="372"/>
      <c r="BR350" s="372"/>
      <c r="BS350" s="372"/>
      <c r="BT350" s="369"/>
      <c r="BU350" s="369"/>
      <c r="BV350" s="369"/>
      <c r="BW350" s="369"/>
      <c r="BX350" s="369"/>
      <c r="BY350" s="369"/>
      <c r="BZ350" s="369"/>
      <c r="CA350" s="369"/>
      <c r="CB350" s="369"/>
      <c r="CC350" s="369"/>
      <c r="CD350" s="369"/>
      <c r="CE350" s="369"/>
      <c r="CF350" s="369"/>
      <c r="CG350" s="369"/>
      <c r="CH350" s="369"/>
      <c r="CI350" s="325"/>
      <c r="CJ350" s="369"/>
      <c r="CK350" s="369"/>
      <c r="CL350" s="369"/>
      <c r="CM350" s="369"/>
      <c r="CN350" s="369"/>
      <c r="CO350" s="369"/>
      <c r="CP350" s="369"/>
      <c r="CQ350" s="369"/>
      <c r="CR350" s="369"/>
      <c r="CS350" s="369"/>
      <c r="CT350" s="369"/>
      <c r="CU350" s="369"/>
      <c r="CV350" s="369"/>
      <c r="CW350" s="369"/>
      <c r="CX350" s="369"/>
      <c r="CY350" s="325"/>
      <c r="CZ350" s="325"/>
      <c r="DA350" s="325"/>
      <c r="DB350" s="325"/>
      <c r="DC350" s="325"/>
      <c r="DD350" s="325"/>
      <c r="DE350" s="325"/>
      <c r="DF350" s="325"/>
      <c r="DG350" s="325"/>
      <c r="DH350" s="325"/>
      <c r="DI350" s="325"/>
    </row>
    <row r="351" spans="68:113" x14ac:dyDescent="0.2">
      <c r="BP351" s="369"/>
      <c r="BQ351" s="372"/>
      <c r="BR351" s="372"/>
      <c r="BS351" s="372"/>
      <c r="BT351" s="369"/>
      <c r="BU351" s="369"/>
      <c r="BV351" s="369"/>
      <c r="BW351" s="369"/>
      <c r="BX351" s="369"/>
      <c r="BY351" s="369"/>
      <c r="BZ351" s="369"/>
      <c r="CA351" s="369"/>
      <c r="CB351" s="369"/>
      <c r="CC351" s="369"/>
      <c r="CD351" s="369"/>
      <c r="CE351" s="369"/>
      <c r="CF351" s="369"/>
      <c r="CG351" s="369"/>
      <c r="CH351" s="369"/>
      <c r="CI351" s="325"/>
      <c r="CJ351" s="369"/>
      <c r="CK351" s="369"/>
      <c r="CL351" s="369"/>
      <c r="CM351" s="369"/>
      <c r="CN351" s="369"/>
      <c r="CO351" s="369"/>
      <c r="CP351" s="369"/>
      <c r="CQ351" s="369"/>
      <c r="CR351" s="369"/>
      <c r="CS351" s="369"/>
      <c r="CT351" s="369"/>
      <c r="CU351" s="369"/>
      <c r="CV351" s="369"/>
      <c r="CW351" s="369"/>
      <c r="CX351" s="369"/>
      <c r="CY351" s="325"/>
      <c r="CZ351" s="325"/>
      <c r="DA351" s="325"/>
      <c r="DB351" s="325"/>
      <c r="DC351" s="325"/>
      <c r="DD351" s="325"/>
      <c r="DE351" s="325"/>
      <c r="DF351" s="325"/>
      <c r="DG351" s="325"/>
      <c r="DH351" s="325"/>
      <c r="DI351" s="325"/>
    </row>
    <row r="352" spans="68:113" x14ac:dyDescent="0.2">
      <c r="BP352" s="369"/>
      <c r="BQ352" s="372"/>
      <c r="BR352" s="372"/>
      <c r="BS352" s="372"/>
      <c r="BT352" s="369"/>
      <c r="BU352" s="369"/>
      <c r="BV352" s="369"/>
      <c r="BW352" s="369"/>
      <c r="BX352" s="369"/>
      <c r="BY352" s="369"/>
      <c r="BZ352" s="369"/>
      <c r="CA352" s="369"/>
      <c r="CB352" s="369"/>
      <c r="CC352" s="369"/>
      <c r="CD352" s="369"/>
      <c r="CE352" s="369"/>
      <c r="CF352" s="369"/>
      <c r="CG352" s="369"/>
      <c r="CH352" s="369"/>
      <c r="CI352" s="325"/>
      <c r="CJ352" s="369"/>
      <c r="CK352" s="369"/>
      <c r="CL352" s="369"/>
      <c r="CM352" s="369"/>
      <c r="CN352" s="369"/>
      <c r="CO352" s="369"/>
      <c r="CP352" s="369"/>
      <c r="CQ352" s="369"/>
      <c r="CR352" s="369"/>
      <c r="CS352" s="369"/>
      <c r="CT352" s="369"/>
      <c r="CU352" s="369"/>
      <c r="CV352" s="369"/>
      <c r="CW352" s="369"/>
      <c r="CX352" s="369"/>
      <c r="CY352" s="325"/>
      <c r="CZ352" s="325"/>
      <c r="DA352" s="325"/>
      <c r="DB352" s="325"/>
      <c r="DC352" s="325"/>
      <c r="DD352" s="325"/>
      <c r="DE352" s="325"/>
      <c r="DF352" s="325"/>
      <c r="DG352" s="325"/>
      <c r="DH352" s="325"/>
      <c r="DI352" s="325"/>
    </row>
    <row r="353" spans="27:113" x14ac:dyDescent="0.2">
      <c r="BP353" s="369"/>
      <c r="BQ353" s="372"/>
      <c r="BR353" s="372"/>
      <c r="BS353" s="372"/>
      <c r="BT353" s="369"/>
      <c r="BU353" s="369"/>
      <c r="BV353" s="369"/>
      <c r="BW353" s="369"/>
      <c r="BX353" s="369"/>
      <c r="BY353" s="369"/>
      <c r="BZ353" s="369"/>
      <c r="CA353" s="369"/>
      <c r="CB353" s="369"/>
      <c r="CC353" s="369"/>
      <c r="CD353" s="369"/>
      <c r="CE353" s="369"/>
      <c r="CF353" s="369"/>
      <c r="CG353" s="369"/>
      <c r="CH353" s="369"/>
      <c r="CI353" s="325"/>
      <c r="CJ353" s="369"/>
      <c r="CK353" s="369"/>
      <c r="CL353" s="369"/>
      <c r="CM353" s="369"/>
      <c r="CN353" s="369"/>
      <c r="CO353" s="369"/>
      <c r="CP353" s="369"/>
      <c r="CQ353" s="369"/>
      <c r="CR353" s="369"/>
      <c r="CS353" s="369"/>
      <c r="CT353" s="369"/>
      <c r="CU353" s="369"/>
      <c r="CV353" s="369"/>
      <c r="CW353" s="369"/>
      <c r="CX353" s="369"/>
      <c r="CY353" s="325"/>
      <c r="CZ353" s="325"/>
      <c r="DA353" s="325"/>
      <c r="DB353" s="325"/>
      <c r="DC353" s="325"/>
      <c r="DD353" s="325"/>
      <c r="DE353" s="325"/>
      <c r="DF353" s="325"/>
      <c r="DG353" s="325"/>
      <c r="DH353" s="325"/>
      <c r="DI353" s="325"/>
    </row>
    <row r="354" spans="27:113" x14ac:dyDescent="0.2">
      <c r="AA354" s="395"/>
      <c r="BP354" s="369"/>
      <c r="BQ354" s="372"/>
      <c r="BR354" s="372"/>
      <c r="BS354" s="372"/>
      <c r="BT354" s="369"/>
      <c r="BU354" s="369"/>
      <c r="BV354" s="369"/>
      <c r="BW354" s="369"/>
      <c r="BX354" s="369"/>
      <c r="BY354" s="369"/>
      <c r="BZ354" s="369"/>
      <c r="CA354" s="369"/>
      <c r="CB354" s="369"/>
      <c r="CC354" s="369"/>
      <c r="CD354" s="369"/>
      <c r="CE354" s="369"/>
      <c r="CF354" s="369"/>
      <c r="CG354" s="369"/>
      <c r="CH354" s="369"/>
      <c r="CI354" s="325"/>
      <c r="CJ354" s="369"/>
      <c r="CK354" s="369"/>
      <c r="CL354" s="369"/>
      <c r="CM354" s="369"/>
      <c r="CN354" s="369"/>
      <c r="CO354" s="369"/>
      <c r="CP354" s="369"/>
      <c r="CQ354" s="369"/>
      <c r="CR354" s="369"/>
      <c r="CS354" s="369"/>
      <c r="CT354" s="369"/>
      <c r="CU354" s="369"/>
      <c r="CV354" s="369"/>
      <c r="CW354" s="369"/>
      <c r="CX354" s="369"/>
      <c r="CY354" s="325"/>
      <c r="CZ354" s="325"/>
      <c r="DA354" s="325"/>
      <c r="DB354" s="325"/>
      <c r="DC354" s="325"/>
      <c r="DD354" s="325"/>
      <c r="DE354" s="325"/>
      <c r="DF354" s="325"/>
      <c r="DG354" s="325"/>
      <c r="DH354" s="325"/>
      <c r="DI354" s="325"/>
    </row>
    <row r="355" spans="27:113" x14ac:dyDescent="0.2">
      <c r="BP355" s="369"/>
      <c r="BQ355" s="372"/>
      <c r="BR355" s="372"/>
      <c r="BS355" s="372"/>
      <c r="BT355" s="369"/>
      <c r="BU355" s="369"/>
      <c r="BV355" s="369"/>
      <c r="BW355" s="369"/>
      <c r="BX355" s="369"/>
      <c r="BY355" s="369"/>
      <c r="BZ355" s="369"/>
      <c r="CA355" s="369"/>
      <c r="CB355" s="369"/>
      <c r="CC355" s="369"/>
      <c r="CD355" s="369"/>
      <c r="CE355" s="369"/>
      <c r="CF355" s="369"/>
      <c r="CG355" s="369"/>
      <c r="CH355" s="369"/>
      <c r="CI355" s="325"/>
      <c r="CJ355" s="369"/>
      <c r="CK355" s="369"/>
      <c r="CL355" s="369"/>
      <c r="CM355" s="369"/>
      <c r="CN355" s="369"/>
      <c r="CO355" s="369"/>
      <c r="CP355" s="369"/>
      <c r="CQ355" s="369"/>
      <c r="CR355" s="369"/>
      <c r="CS355" s="369"/>
      <c r="CT355" s="369"/>
      <c r="CU355" s="369"/>
      <c r="CV355" s="369"/>
      <c r="CW355" s="369"/>
      <c r="CX355" s="369"/>
      <c r="CY355" s="325"/>
      <c r="CZ355" s="325"/>
      <c r="DA355" s="325"/>
      <c r="DB355" s="325"/>
      <c r="DC355" s="325"/>
      <c r="DD355" s="325"/>
      <c r="DE355" s="325"/>
      <c r="DF355" s="325"/>
      <c r="DG355" s="325"/>
      <c r="DH355" s="325"/>
      <c r="DI355" s="325"/>
    </row>
    <row r="356" spans="27:113" x14ac:dyDescent="0.2">
      <c r="BP356" s="369"/>
      <c r="BQ356" s="372"/>
      <c r="BR356" s="372"/>
      <c r="BS356" s="372"/>
      <c r="BT356" s="369"/>
      <c r="BU356" s="369"/>
      <c r="BV356" s="369"/>
      <c r="BW356" s="369"/>
      <c r="BX356" s="369"/>
      <c r="BY356" s="369"/>
      <c r="BZ356" s="369"/>
      <c r="CA356" s="369"/>
      <c r="CB356" s="369"/>
      <c r="CC356" s="369"/>
      <c r="CD356" s="369"/>
      <c r="CE356" s="369"/>
      <c r="CF356" s="369"/>
      <c r="CG356" s="369"/>
      <c r="CH356" s="369"/>
      <c r="CI356" s="325"/>
      <c r="CJ356" s="369"/>
      <c r="CK356" s="369"/>
      <c r="CL356" s="369"/>
      <c r="CM356" s="369"/>
      <c r="CN356" s="369"/>
      <c r="CO356" s="369"/>
      <c r="CP356" s="369"/>
      <c r="CQ356" s="369"/>
      <c r="CR356" s="369"/>
      <c r="CS356" s="369"/>
      <c r="CT356" s="369"/>
      <c r="CU356" s="369"/>
      <c r="CV356" s="369"/>
      <c r="CW356" s="369"/>
      <c r="CX356" s="369"/>
      <c r="CY356" s="325"/>
      <c r="CZ356" s="325"/>
      <c r="DA356" s="325"/>
      <c r="DB356" s="325"/>
      <c r="DC356" s="325"/>
      <c r="DD356" s="325"/>
      <c r="DE356" s="325"/>
      <c r="DF356" s="325"/>
      <c r="DG356" s="325"/>
      <c r="DH356" s="325"/>
      <c r="DI356" s="325"/>
    </row>
    <row r="357" spans="27:113" x14ac:dyDescent="0.2">
      <c r="BP357" s="369"/>
      <c r="BQ357" s="372"/>
      <c r="BR357" s="372"/>
      <c r="BS357" s="372"/>
      <c r="BT357" s="369"/>
      <c r="BU357" s="369"/>
      <c r="BV357" s="369"/>
      <c r="BW357" s="369"/>
      <c r="BX357" s="369"/>
      <c r="BY357" s="369"/>
      <c r="BZ357" s="369"/>
      <c r="CA357" s="369"/>
      <c r="CB357" s="369"/>
      <c r="CC357" s="369"/>
      <c r="CD357" s="369"/>
      <c r="CE357" s="369"/>
      <c r="CF357" s="369"/>
      <c r="CG357" s="369"/>
      <c r="CH357" s="369"/>
      <c r="CI357" s="325"/>
      <c r="CJ357" s="369"/>
      <c r="CK357" s="369"/>
      <c r="CL357" s="369"/>
      <c r="CM357" s="369"/>
      <c r="CN357" s="369"/>
      <c r="CO357" s="369"/>
      <c r="CP357" s="369"/>
      <c r="CQ357" s="369"/>
      <c r="CR357" s="369"/>
      <c r="CS357" s="369"/>
      <c r="CT357" s="369"/>
      <c r="CU357" s="369"/>
      <c r="CV357" s="369"/>
      <c r="CW357" s="369"/>
      <c r="CX357" s="369"/>
      <c r="CY357" s="325"/>
      <c r="CZ357" s="325"/>
      <c r="DA357" s="325"/>
      <c r="DB357" s="325"/>
      <c r="DC357" s="325"/>
      <c r="DD357" s="325"/>
      <c r="DE357" s="325"/>
      <c r="DF357" s="325"/>
      <c r="DG357" s="325"/>
      <c r="DH357" s="325"/>
      <c r="DI357" s="325"/>
    </row>
    <row r="358" spans="27:113" x14ac:dyDescent="0.2">
      <c r="BP358" s="369"/>
      <c r="BQ358" s="372"/>
      <c r="BR358" s="372"/>
      <c r="BS358" s="372"/>
      <c r="BT358" s="369"/>
      <c r="BU358" s="369"/>
      <c r="BV358" s="369"/>
      <c r="BW358" s="369"/>
      <c r="BX358" s="369"/>
      <c r="BY358" s="369"/>
      <c r="BZ358" s="369"/>
      <c r="CA358" s="369"/>
      <c r="CB358" s="369"/>
      <c r="CC358" s="369"/>
      <c r="CD358" s="369"/>
      <c r="CE358" s="369"/>
      <c r="CF358" s="369"/>
      <c r="CG358" s="369"/>
      <c r="CH358" s="369"/>
      <c r="CI358" s="325"/>
      <c r="CJ358" s="369"/>
      <c r="CK358" s="369"/>
      <c r="CL358" s="369"/>
      <c r="CM358" s="369"/>
      <c r="CN358" s="369"/>
      <c r="CO358" s="369"/>
      <c r="CP358" s="369"/>
      <c r="CQ358" s="369"/>
      <c r="CR358" s="369"/>
      <c r="CS358" s="369"/>
      <c r="CT358" s="369"/>
      <c r="CU358" s="369"/>
      <c r="CV358" s="369"/>
      <c r="CW358" s="369"/>
      <c r="CX358" s="369"/>
      <c r="CY358" s="325"/>
      <c r="CZ358" s="325"/>
      <c r="DA358" s="325"/>
      <c r="DB358" s="325"/>
      <c r="DC358" s="325"/>
      <c r="DD358" s="325"/>
      <c r="DE358" s="325"/>
      <c r="DF358" s="325"/>
      <c r="DG358" s="325"/>
      <c r="DH358" s="325"/>
      <c r="DI358" s="325"/>
    </row>
    <row r="359" spans="27:113" x14ac:dyDescent="0.2">
      <c r="BP359" s="369"/>
      <c r="BQ359" s="372"/>
      <c r="BR359" s="372"/>
      <c r="BS359" s="372"/>
      <c r="BT359" s="369"/>
      <c r="BU359" s="369"/>
      <c r="BV359" s="369"/>
      <c r="BW359" s="369"/>
      <c r="BX359" s="369"/>
      <c r="BY359" s="369"/>
      <c r="BZ359" s="369"/>
      <c r="CA359" s="369"/>
      <c r="CB359" s="369"/>
      <c r="CC359" s="369"/>
      <c r="CD359" s="369"/>
      <c r="CE359" s="369"/>
      <c r="CF359" s="369"/>
      <c r="CG359" s="369"/>
      <c r="CH359" s="369"/>
      <c r="CI359" s="325"/>
      <c r="CJ359" s="369"/>
      <c r="CK359" s="369"/>
      <c r="CL359" s="369"/>
      <c r="CM359" s="369"/>
      <c r="CN359" s="369"/>
      <c r="CO359" s="369"/>
      <c r="CP359" s="369"/>
      <c r="CQ359" s="369"/>
      <c r="CR359" s="369"/>
      <c r="CS359" s="369"/>
      <c r="CT359" s="369"/>
      <c r="CU359" s="369"/>
      <c r="CV359" s="369"/>
      <c r="CW359" s="369"/>
      <c r="CX359" s="369"/>
      <c r="CY359" s="325"/>
      <c r="CZ359" s="325"/>
      <c r="DA359" s="325"/>
      <c r="DB359" s="325"/>
      <c r="DC359" s="325"/>
      <c r="DD359" s="325"/>
      <c r="DE359" s="325"/>
      <c r="DF359" s="325"/>
      <c r="DG359" s="325"/>
      <c r="DH359" s="325"/>
      <c r="DI359" s="325"/>
    </row>
    <row r="360" spans="27:113" x14ac:dyDescent="0.2">
      <c r="BP360" s="369"/>
      <c r="BQ360" s="372"/>
      <c r="BR360" s="372"/>
      <c r="BS360" s="372"/>
      <c r="BT360" s="369"/>
      <c r="BU360" s="369"/>
      <c r="BV360" s="369"/>
      <c r="BW360" s="369"/>
      <c r="BX360" s="369"/>
      <c r="BY360" s="369"/>
      <c r="BZ360" s="369"/>
      <c r="CA360" s="369"/>
      <c r="CB360" s="369"/>
      <c r="CC360" s="369"/>
      <c r="CD360" s="369"/>
      <c r="CE360" s="369"/>
      <c r="CF360" s="369"/>
      <c r="CG360" s="369"/>
      <c r="CH360" s="369"/>
      <c r="CI360" s="325"/>
      <c r="CJ360" s="369"/>
      <c r="CK360" s="369"/>
      <c r="CL360" s="369"/>
      <c r="CM360" s="369"/>
      <c r="CN360" s="369"/>
      <c r="CO360" s="369"/>
      <c r="CP360" s="369"/>
      <c r="CQ360" s="369"/>
      <c r="CR360" s="369"/>
      <c r="CS360" s="369"/>
      <c r="CT360" s="369"/>
      <c r="CU360" s="369"/>
      <c r="CV360" s="369"/>
      <c r="CW360" s="369"/>
      <c r="CX360" s="369"/>
      <c r="CY360" s="325"/>
      <c r="CZ360" s="325"/>
      <c r="DA360" s="325"/>
      <c r="DB360" s="325"/>
      <c r="DC360" s="325"/>
      <c r="DD360" s="325"/>
      <c r="DE360" s="325"/>
      <c r="DF360" s="325"/>
      <c r="DG360" s="325"/>
      <c r="DH360" s="325"/>
      <c r="DI360" s="325"/>
    </row>
    <row r="361" spans="27:113" x14ac:dyDescent="0.2">
      <c r="BP361" s="379"/>
      <c r="BQ361" s="372"/>
      <c r="BR361" s="372"/>
      <c r="BS361" s="372"/>
      <c r="BT361" s="369"/>
      <c r="BU361" s="369"/>
      <c r="BV361" s="369"/>
      <c r="BW361" s="369"/>
      <c r="BX361" s="369"/>
      <c r="BY361" s="369"/>
      <c r="BZ361" s="369"/>
      <c r="CA361" s="369"/>
      <c r="CB361" s="369"/>
      <c r="CC361" s="369"/>
      <c r="CD361" s="369"/>
      <c r="CE361" s="369"/>
      <c r="CF361" s="369"/>
      <c r="CG361" s="369"/>
      <c r="CH361" s="379"/>
      <c r="CI361" s="325"/>
      <c r="CJ361" s="369"/>
      <c r="CK361" s="369"/>
      <c r="CL361" s="369"/>
      <c r="CM361" s="369"/>
      <c r="CN361" s="369"/>
      <c r="CO361" s="369"/>
      <c r="CP361" s="369"/>
      <c r="CQ361" s="369"/>
      <c r="CR361" s="369"/>
      <c r="CS361" s="369"/>
      <c r="CT361" s="369"/>
      <c r="CU361" s="369"/>
      <c r="CV361" s="369"/>
      <c r="CW361" s="369"/>
      <c r="CX361" s="379"/>
      <c r="CY361" s="325"/>
      <c r="CZ361" s="325"/>
      <c r="DA361" s="325"/>
      <c r="DB361" s="325"/>
      <c r="DC361" s="325"/>
      <c r="DD361" s="325"/>
      <c r="DE361" s="325"/>
      <c r="DF361" s="325"/>
      <c r="DG361" s="325"/>
      <c r="DH361" s="325"/>
      <c r="DI361" s="325"/>
    </row>
    <row r="362" spans="27:113" x14ac:dyDescent="0.2">
      <c r="BP362" s="369"/>
      <c r="BQ362" s="372"/>
      <c r="BR362" s="372"/>
      <c r="BS362" s="372"/>
      <c r="BT362" s="369"/>
      <c r="BU362" s="369"/>
      <c r="BV362" s="369"/>
      <c r="BW362" s="369"/>
      <c r="BX362" s="369"/>
      <c r="BY362" s="369"/>
      <c r="BZ362" s="369"/>
      <c r="CA362" s="369"/>
      <c r="CB362" s="369"/>
      <c r="CC362" s="369"/>
      <c r="CD362" s="369"/>
      <c r="CE362" s="369"/>
      <c r="CF362" s="369"/>
      <c r="CG362" s="369"/>
      <c r="CH362" s="369"/>
      <c r="CI362" s="325"/>
      <c r="CJ362" s="369"/>
      <c r="CK362" s="369"/>
      <c r="CL362" s="369"/>
      <c r="CM362" s="369"/>
      <c r="CN362" s="369"/>
      <c r="CO362" s="369"/>
      <c r="CP362" s="369"/>
      <c r="CQ362" s="369"/>
      <c r="CR362" s="369"/>
      <c r="CS362" s="369"/>
      <c r="CT362" s="369"/>
      <c r="CU362" s="369"/>
      <c r="CV362" s="369"/>
      <c r="CW362" s="369"/>
      <c r="CX362" s="369"/>
      <c r="CY362" s="325"/>
      <c r="CZ362" s="325"/>
      <c r="DA362" s="325"/>
      <c r="DB362" s="325"/>
      <c r="DC362" s="325"/>
      <c r="DD362" s="325"/>
      <c r="DE362" s="325"/>
      <c r="DF362" s="325"/>
      <c r="DG362" s="325"/>
      <c r="DH362" s="325"/>
      <c r="DI362" s="325"/>
    </row>
    <row r="363" spans="27:113" x14ac:dyDescent="0.2">
      <c r="BP363" s="369"/>
      <c r="BQ363" s="372"/>
      <c r="BR363" s="372"/>
      <c r="BS363" s="372"/>
      <c r="BT363" s="369"/>
      <c r="BU363" s="369"/>
      <c r="BV363" s="369"/>
      <c r="BW363" s="369"/>
      <c r="BX363" s="369"/>
      <c r="BY363" s="369"/>
      <c r="BZ363" s="369"/>
      <c r="CA363" s="369"/>
      <c r="CB363" s="369"/>
      <c r="CC363" s="369"/>
      <c r="CD363" s="369"/>
      <c r="CE363" s="369"/>
      <c r="CF363" s="369"/>
      <c r="CG363" s="369"/>
      <c r="CH363" s="369"/>
      <c r="CI363" s="325"/>
      <c r="CJ363" s="369"/>
      <c r="CK363" s="369"/>
      <c r="CL363" s="369"/>
      <c r="CM363" s="369"/>
      <c r="CN363" s="369"/>
      <c r="CO363" s="369"/>
      <c r="CP363" s="369"/>
      <c r="CQ363" s="369"/>
      <c r="CR363" s="369"/>
      <c r="CS363" s="369"/>
      <c r="CT363" s="369"/>
      <c r="CU363" s="369"/>
      <c r="CV363" s="369"/>
      <c r="CW363" s="369"/>
      <c r="CX363" s="369"/>
      <c r="CY363" s="325"/>
      <c r="CZ363" s="325"/>
      <c r="DA363" s="325"/>
      <c r="DB363" s="325"/>
      <c r="DC363" s="325"/>
      <c r="DD363" s="325"/>
      <c r="DE363" s="325"/>
      <c r="DF363" s="325"/>
      <c r="DG363" s="325"/>
      <c r="DH363" s="325"/>
      <c r="DI363" s="325"/>
    </row>
    <row r="364" spans="27:113" x14ac:dyDescent="0.2">
      <c r="BP364" s="369"/>
      <c r="BQ364" s="372"/>
      <c r="BR364" s="372"/>
      <c r="BS364" s="372"/>
      <c r="BT364" s="369"/>
      <c r="BU364" s="369"/>
      <c r="BV364" s="369"/>
      <c r="BW364" s="369"/>
      <c r="BX364" s="369"/>
      <c r="BY364" s="369"/>
      <c r="BZ364" s="369"/>
      <c r="CA364" s="369"/>
      <c r="CB364" s="369"/>
      <c r="CC364" s="369"/>
      <c r="CD364" s="369"/>
      <c r="CE364" s="369"/>
      <c r="CF364" s="369"/>
      <c r="CG364" s="369"/>
      <c r="CH364" s="369"/>
      <c r="CI364" s="325"/>
      <c r="CJ364" s="369"/>
      <c r="CK364" s="369"/>
      <c r="CL364" s="369"/>
      <c r="CM364" s="369"/>
      <c r="CN364" s="369"/>
      <c r="CO364" s="369"/>
      <c r="CP364" s="369"/>
      <c r="CQ364" s="369"/>
      <c r="CR364" s="369"/>
      <c r="CS364" s="369"/>
      <c r="CT364" s="369"/>
      <c r="CU364" s="369"/>
      <c r="CV364" s="369"/>
      <c r="CW364" s="369"/>
      <c r="CX364" s="369"/>
      <c r="CY364" s="325"/>
      <c r="CZ364" s="325"/>
      <c r="DA364" s="325"/>
      <c r="DB364" s="325"/>
      <c r="DC364" s="325"/>
      <c r="DD364" s="325"/>
      <c r="DE364" s="325"/>
      <c r="DF364" s="325"/>
      <c r="DG364" s="325"/>
      <c r="DH364" s="325"/>
      <c r="DI364" s="325"/>
    </row>
    <row r="365" spans="27:113" x14ac:dyDescent="0.2">
      <c r="BP365" s="369"/>
      <c r="BQ365" s="372"/>
      <c r="BR365" s="372"/>
      <c r="BS365" s="372"/>
      <c r="BT365" s="369"/>
      <c r="BU365" s="369"/>
      <c r="BV365" s="369"/>
      <c r="BW365" s="369"/>
      <c r="BX365" s="369"/>
      <c r="BY365" s="369"/>
      <c r="BZ365" s="369"/>
      <c r="CA365" s="369"/>
      <c r="CB365" s="369"/>
      <c r="CC365" s="369"/>
      <c r="CD365" s="369"/>
      <c r="CE365" s="369"/>
      <c r="CF365" s="369"/>
      <c r="CG365" s="369"/>
      <c r="CH365" s="369"/>
      <c r="CI365" s="325"/>
      <c r="CJ365" s="369"/>
      <c r="CK365" s="369"/>
      <c r="CL365" s="369"/>
      <c r="CM365" s="369"/>
      <c r="CN365" s="369"/>
      <c r="CO365" s="369"/>
      <c r="CP365" s="369"/>
      <c r="CQ365" s="369"/>
      <c r="CR365" s="369"/>
      <c r="CS365" s="369"/>
      <c r="CT365" s="369"/>
      <c r="CU365" s="369"/>
      <c r="CV365" s="369"/>
      <c r="CW365" s="369"/>
      <c r="CX365" s="369"/>
      <c r="CY365" s="325"/>
      <c r="CZ365" s="325"/>
      <c r="DA365" s="325"/>
      <c r="DB365" s="325"/>
      <c r="DC365" s="325"/>
      <c r="DD365" s="325"/>
      <c r="DE365" s="325"/>
      <c r="DF365" s="325"/>
      <c r="DG365" s="325"/>
      <c r="DH365" s="325"/>
      <c r="DI365" s="325"/>
    </row>
    <row r="366" spans="27:113" x14ac:dyDescent="0.2">
      <c r="BP366" s="369"/>
      <c r="BQ366" s="372"/>
      <c r="BR366" s="372"/>
      <c r="BS366" s="372"/>
      <c r="BT366" s="369"/>
      <c r="BU366" s="369"/>
      <c r="BV366" s="369"/>
      <c r="BW366" s="369"/>
      <c r="BX366" s="369"/>
      <c r="BY366" s="369"/>
      <c r="BZ366" s="369"/>
      <c r="CA366" s="369"/>
      <c r="CB366" s="369"/>
      <c r="CC366" s="369"/>
      <c r="CD366" s="369"/>
      <c r="CE366" s="369"/>
      <c r="CF366" s="369"/>
      <c r="CG366" s="369"/>
      <c r="CH366" s="369"/>
      <c r="CI366" s="325"/>
      <c r="CJ366" s="369"/>
      <c r="CK366" s="369"/>
      <c r="CL366" s="369"/>
      <c r="CM366" s="369"/>
      <c r="CN366" s="369"/>
      <c r="CO366" s="369"/>
      <c r="CP366" s="369"/>
      <c r="CQ366" s="369"/>
      <c r="CR366" s="369"/>
      <c r="CS366" s="369"/>
      <c r="CT366" s="369"/>
      <c r="CU366" s="369"/>
      <c r="CV366" s="369"/>
      <c r="CW366" s="369"/>
      <c r="CX366" s="369"/>
      <c r="CY366" s="325"/>
      <c r="CZ366" s="325"/>
      <c r="DA366" s="325"/>
      <c r="DB366" s="325"/>
      <c r="DC366" s="325"/>
      <c r="DD366" s="325"/>
      <c r="DE366" s="325"/>
      <c r="DF366" s="325"/>
      <c r="DG366" s="325"/>
      <c r="DH366" s="325"/>
      <c r="DI366" s="325"/>
    </row>
    <row r="367" spans="27:113" x14ac:dyDescent="0.2">
      <c r="BP367" s="369"/>
      <c r="BQ367" s="372"/>
      <c r="BR367" s="372"/>
      <c r="BS367" s="372"/>
      <c r="BT367" s="369"/>
      <c r="BU367" s="369"/>
      <c r="BV367" s="369"/>
      <c r="BW367" s="369"/>
      <c r="BX367" s="369"/>
      <c r="BY367" s="369"/>
      <c r="BZ367" s="369"/>
      <c r="CA367" s="369"/>
      <c r="CB367" s="369"/>
      <c r="CC367" s="369"/>
      <c r="CD367" s="369"/>
      <c r="CE367" s="369"/>
      <c r="CF367" s="369"/>
      <c r="CG367" s="369"/>
      <c r="CH367" s="369"/>
      <c r="CI367" s="325"/>
      <c r="CJ367" s="369"/>
      <c r="CK367" s="369"/>
      <c r="CL367" s="369"/>
      <c r="CM367" s="369"/>
      <c r="CN367" s="369"/>
      <c r="CO367" s="369"/>
      <c r="CP367" s="369"/>
      <c r="CQ367" s="369"/>
      <c r="CR367" s="369"/>
      <c r="CS367" s="369"/>
      <c r="CT367" s="369"/>
      <c r="CU367" s="369"/>
      <c r="CV367" s="369"/>
      <c r="CW367" s="369"/>
      <c r="CX367" s="369"/>
      <c r="CY367" s="325"/>
      <c r="CZ367" s="325"/>
      <c r="DA367" s="325"/>
      <c r="DB367" s="325"/>
      <c r="DC367" s="325"/>
      <c r="DD367" s="325"/>
      <c r="DE367" s="325"/>
      <c r="DF367" s="325"/>
      <c r="DG367" s="325"/>
      <c r="DH367" s="325"/>
      <c r="DI367" s="325"/>
    </row>
    <row r="368" spans="27:113" x14ac:dyDescent="0.2">
      <c r="BP368" s="369"/>
      <c r="BQ368" s="372"/>
      <c r="BR368" s="372"/>
      <c r="BS368" s="372"/>
      <c r="BT368" s="369"/>
      <c r="BU368" s="369"/>
      <c r="BV368" s="369"/>
      <c r="BW368" s="369"/>
      <c r="BX368" s="369"/>
      <c r="BY368" s="369"/>
      <c r="BZ368" s="369"/>
      <c r="CA368" s="369"/>
      <c r="CB368" s="369"/>
      <c r="CC368" s="369"/>
      <c r="CD368" s="369"/>
      <c r="CE368" s="369"/>
      <c r="CF368" s="369"/>
      <c r="CG368" s="369"/>
      <c r="CH368" s="369"/>
      <c r="CI368" s="325"/>
      <c r="CJ368" s="369"/>
      <c r="CK368" s="369"/>
      <c r="CL368" s="369"/>
      <c r="CM368" s="369"/>
      <c r="CN368" s="369"/>
      <c r="CO368" s="369"/>
      <c r="CP368" s="369"/>
      <c r="CQ368" s="369"/>
      <c r="CR368" s="369"/>
      <c r="CS368" s="369"/>
      <c r="CT368" s="369"/>
      <c r="CU368" s="369"/>
      <c r="CV368" s="369"/>
      <c r="CW368" s="369"/>
      <c r="CX368" s="369"/>
      <c r="CY368" s="325"/>
      <c r="CZ368" s="325"/>
      <c r="DA368" s="325"/>
      <c r="DB368" s="325"/>
      <c r="DC368" s="325"/>
      <c r="DD368" s="325"/>
      <c r="DE368" s="325"/>
      <c r="DF368" s="325"/>
      <c r="DG368" s="325"/>
      <c r="DH368" s="325"/>
      <c r="DI368" s="325"/>
    </row>
    <row r="369" spans="68:113" x14ac:dyDescent="0.2">
      <c r="BP369" s="369"/>
      <c r="BQ369" s="372"/>
      <c r="BR369" s="372"/>
      <c r="BS369" s="372"/>
      <c r="BT369" s="369"/>
      <c r="BU369" s="369"/>
      <c r="BV369" s="369"/>
      <c r="BW369" s="369"/>
      <c r="BX369" s="369"/>
      <c r="BY369" s="369"/>
      <c r="BZ369" s="369"/>
      <c r="CA369" s="369"/>
      <c r="CB369" s="369"/>
      <c r="CC369" s="369"/>
      <c r="CD369" s="369"/>
      <c r="CE369" s="369"/>
      <c r="CF369" s="369"/>
      <c r="CG369" s="369"/>
      <c r="CH369" s="369"/>
      <c r="CI369" s="325"/>
      <c r="CJ369" s="369"/>
      <c r="CK369" s="369"/>
      <c r="CL369" s="369"/>
      <c r="CM369" s="369"/>
      <c r="CN369" s="369"/>
      <c r="CO369" s="369"/>
      <c r="CP369" s="369"/>
      <c r="CQ369" s="369"/>
      <c r="CR369" s="369"/>
      <c r="CS369" s="369"/>
      <c r="CT369" s="369"/>
      <c r="CU369" s="369"/>
      <c r="CV369" s="369"/>
      <c r="CW369" s="369"/>
      <c r="CX369" s="369"/>
      <c r="CY369" s="325"/>
      <c r="CZ369" s="325"/>
      <c r="DA369" s="325"/>
      <c r="DB369" s="325"/>
      <c r="DC369" s="325"/>
      <c r="DD369" s="325"/>
      <c r="DE369" s="325"/>
      <c r="DF369" s="325"/>
      <c r="DG369" s="325"/>
      <c r="DH369" s="325"/>
      <c r="DI369" s="325"/>
    </row>
    <row r="370" spans="68:113" x14ac:dyDescent="0.2">
      <c r="BP370" s="369"/>
      <c r="BQ370" s="372"/>
      <c r="BR370" s="372"/>
      <c r="BS370" s="372"/>
      <c r="BT370" s="369"/>
      <c r="BU370" s="369"/>
      <c r="BV370" s="369"/>
      <c r="BW370" s="369"/>
      <c r="BX370" s="369"/>
      <c r="BY370" s="369"/>
      <c r="BZ370" s="369"/>
      <c r="CA370" s="369"/>
      <c r="CB370" s="369"/>
      <c r="CC370" s="369"/>
      <c r="CD370" s="369"/>
      <c r="CE370" s="369"/>
      <c r="CF370" s="369"/>
      <c r="CG370" s="369"/>
      <c r="CH370" s="369"/>
      <c r="CI370" s="325"/>
      <c r="CJ370" s="369"/>
      <c r="CK370" s="369"/>
      <c r="CL370" s="369"/>
      <c r="CM370" s="369"/>
      <c r="CN370" s="369"/>
      <c r="CO370" s="369"/>
      <c r="CP370" s="369"/>
      <c r="CQ370" s="369"/>
      <c r="CR370" s="369"/>
      <c r="CS370" s="369"/>
      <c r="CT370" s="369"/>
      <c r="CU370" s="369"/>
      <c r="CV370" s="369"/>
      <c r="CW370" s="369"/>
      <c r="CX370" s="369"/>
      <c r="CY370" s="325"/>
      <c r="CZ370" s="325"/>
      <c r="DA370" s="325"/>
      <c r="DB370" s="325"/>
      <c r="DC370" s="325"/>
      <c r="DD370" s="325"/>
      <c r="DE370" s="325"/>
      <c r="DF370" s="325"/>
      <c r="DG370" s="325"/>
      <c r="DH370" s="325"/>
      <c r="DI370" s="325"/>
    </row>
    <row r="371" spans="68:113" x14ac:dyDescent="0.2">
      <c r="BP371" s="369"/>
      <c r="BQ371" s="372"/>
      <c r="BR371" s="372"/>
      <c r="BS371" s="372"/>
      <c r="BT371" s="369"/>
      <c r="BU371" s="369"/>
      <c r="BV371" s="369"/>
      <c r="BW371" s="369"/>
      <c r="BX371" s="369"/>
      <c r="BY371" s="369"/>
      <c r="BZ371" s="369"/>
      <c r="CA371" s="369"/>
      <c r="CB371" s="369"/>
      <c r="CC371" s="369"/>
      <c r="CD371" s="369"/>
      <c r="CE371" s="369"/>
      <c r="CF371" s="369"/>
      <c r="CG371" s="369"/>
      <c r="CH371" s="369"/>
      <c r="CI371" s="325"/>
      <c r="CJ371" s="369"/>
      <c r="CK371" s="369"/>
      <c r="CL371" s="369"/>
      <c r="CM371" s="369"/>
      <c r="CN371" s="369"/>
      <c r="CO371" s="369"/>
      <c r="CP371" s="369"/>
      <c r="CQ371" s="369"/>
      <c r="CR371" s="369"/>
      <c r="CS371" s="369"/>
      <c r="CT371" s="369"/>
      <c r="CU371" s="369"/>
      <c r="CV371" s="369"/>
      <c r="CW371" s="369"/>
      <c r="CX371" s="369"/>
      <c r="CY371" s="325"/>
      <c r="CZ371" s="325"/>
      <c r="DA371" s="325"/>
      <c r="DB371" s="325"/>
      <c r="DC371" s="325"/>
      <c r="DD371" s="325"/>
      <c r="DE371" s="325"/>
      <c r="DF371" s="325"/>
      <c r="DG371" s="325"/>
      <c r="DH371" s="325"/>
      <c r="DI371" s="325"/>
    </row>
    <row r="372" spans="68:113" x14ac:dyDescent="0.2">
      <c r="BP372" s="369"/>
      <c r="BQ372" s="372"/>
      <c r="BR372" s="372"/>
      <c r="BS372" s="372"/>
      <c r="BT372" s="369"/>
      <c r="BU372" s="369"/>
      <c r="BV372" s="369"/>
      <c r="BW372" s="369"/>
      <c r="BX372" s="369"/>
      <c r="BY372" s="369"/>
      <c r="BZ372" s="369"/>
      <c r="CA372" s="369"/>
      <c r="CB372" s="369"/>
      <c r="CC372" s="369"/>
      <c r="CD372" s="369"/>
      <c r="CE372" s="369"/>
      <c r="CF372" s="369"/>
      <c r="CG372" s="369"/>
      <c r="CH372" s="369"/>
      <c r="CI372" s="325"/>
      <c r="CJ372" s="369"/>
      <c r="CK372" s="369"/>
      <c r="CL372" s="369"/>
      <c r="CM372" s="369"/>
      <c r="CN372" s="369"/>
      <c r="CO372" s="369"/>
      <c r="CP372" s="369"/>
      <c r="CQ372" s="369"/>
      <c r="CR372" s="369"/>
      <c r="CS372" s="369"/>
      <c r="CT372" s="369"/>
      <c r="CU372" s="369"/>
      <c r="CV372" s="369"/>
      <c r="CW372" s="369"/>
      <c r="CX372" s="369"/>
      <c r="CY372" s="325"/>
      <c r="CZ372" s="325"/>
      <c r="DA372" s="325"/>
      <c r="DB372" s="325"/>
      <c r="DC372" s="325"/>
      <c r="DD372" s="325"/>
      <c r="DE372" s="325"/>
      <c r="DF372" s="325"/>
      <c r="DG372" s="325"/>
      <c r="DH372" s="325"/>
      <c r="DI372" s="325"/>
    </row>
    <row r="373" spans="68:113" x14ac:dyDescent="0.2">
      <c r="BP373" s="369"/>
      <c r="BQ373" s="372"/>
      <c r="BR373" s="372"/>
      <c r="BS373" s="372"/>
      <c r="BT373" s="369"/>
      <c r="BU373" s="369"/>
      <c r="BV373" s="369"/>
      <c r="BW373" s="369"/>
      <c r="BX373" s="369"/>
      <c r="BY373" s="369"/>
      <c r="BZ373" s="369"/>
      <c r="CA373" s="369"/>
      <c r="CB373" s="369"/>
      <c r="CC373" s="369"/>
      <c r="CD373" s="369"/>
      <c r="CE373" s="369"/>
      <c r="CF373" s="369"/>
      <c r="CG373" s="369"/>
      <c r="CH373" s="369"/>
      <c r="CI373" s="325"/>
      <c r="CJ373" s="369"/>
      <c r="CK373" s="369"/>
      <c r="CL373" s="369"/>
      <c r="CM373" s="369"/>
      <c r="CN373" s="369"/>
      <c r="CO373" s="369"/>
      <c r="CP373" s="369"/>
      <c r="CQ373" s="369"/>
      <c r="CR373" s="369"/>
      <c r="CS373" s="369"/>
      <c r="CT373" s="369"/>
      <c r="CU373" s="369"/>
      <c r="CV373" s="369"/>
      <c r="CW373" s="369"/>
      <c r="CX373" s="369"/>
      <c r="CY373" s="325"/>
      <c r="CZ373" s="325"/>
      <c r="DA373" s="325"/>
      <c r="DB373" s="325"/>
      <c r="DC373" s="325"/>
      <c r="DD373" s="325"/>
      <c r="DE373" s="325"/>
      <c r="DF373" s="325"/>
      <c r="DG373" s="325"/>
      <c r="DH373" s="325"/>
      <c r="DI373" s="325"/>
    </row>
    <row r="374" spans="68:113" x14ac:dyDescent="0.2">
      <c r="BP374" s="369"/>
      <c r="BQ374" s="372"/>
      <c r="BR374" s="372"/>
      <c r="BS374" s="372"/>
      <c r="BT374" s="369"/>
      <c r="BU374" s="369"/>
      <c r="BV374" s="369"/>
      <c r="BW374" s="369"/>
      <c r="BX374" s="369"/>
      <c r="BY374" s="369"/>
      <c r="BZ374" s="369"/>
      <c r="CA374" s="369"/>
      <c r="CB374" s="369"/>
      <c r="CC374" s="369"/>
      <c r="CD374" s="369"/>
      <c r="CE374" s="369"/>
      <c r="CF374" s="369"/>
      <c r="CG374" s="369"/>
      <c r="CH374" s="369"/>
      <c r="CI374" s="325"/>
      <c r="CJ374" s="369"/>
      <c r="CK374" s="369"/>
      <c r="CL374" s="369"/>
      <c r="CM374" s="369"/>
      <c r="CN374" s="369"/>
      <c r="CO374" s="369"/>
      <c r="CP374" s="369"/>
      <c r="CQ374" s="369"/>
      <c r="CR374" s="369"/>
      <c r="CS374" s="369"/>
      <c r="CT374" s="369"/>
      <c r="CU374" s="369"/>
      <c r="CV374" s="369"/>
      <c r="CW374" s="369"/>
      <c r="CX374" s="369"/>
      <c r="CY374" s="325"/>
      <c r="CZ374" s="325"/>
      <c r="DA374" s="325"/>
      <c r="DB374" s="325"/>
      <c r="DC374" s="325"/>
      <c r="DD374" s="325"/>
      <c r="DE374" s="325"/>
      <c r="DF374" s="325"/>
      <c r="DG374" s="325"/>
      <c r="DH374" s="325"/>
      <c r="DI374" s="325"/>
    </row>
    <row r="375" spans="68:113" x14ac:dyDescent="0.2">
      <c r="BP375" s="369"/>
      <c r="BQ375" s="372"/>
      <c r="BR375" s="372"/>
      <c r="BS375" s="372"/>
      <c r="BT375" s="369"/>
      <c r="BU375" s="369"/>
      <c r="BV375" s="369"/>
      <c r="BW375" s="369"/>
      <c r="BX375" s="369"/>
      <c r="BY375" s="369"/>
      <c r="BZ375" s="369"/>
      <c r="CA375" s="369"/>
      <c r="CB375" s="369"/>
      <c r="CC375" s="369"/>
      <c r="CD375" s="369"/>
      <c r="CE375" s="369"/>
      <c r="CF375" s="369"/>
      <c r="CG375" s="369"/>
      <c r="CH375" s="369"/>
      <c r="CI375" s="325"/>
      <c r="CJ375" s="369"/>
      <c r="CK375" s="369"/>
      <c r="CL375" s="369"/>
      <c r="CM375" s="369"/>
      <c r="CN375" s="369"/>
      <c r="CO375" s="369"/>
      <c r="CP375" s="369"/>
      <c r="CQ375" s="369"/>
      <c r="CR375" s="369"/>
      <c r="CS375" s="369"/>
      <c r="CT375" s="369"/>
      <c r="CU375" s="369"/>
      <c r="CV375" s="369"/>
      <c r="CW375" s="369"/>
      <c r="CX375" s="369"/>
      <c r="CY375" s="325"/>
      <c r="CZ375" s="325"/>
      <c r="DA375" s="325"/>
      <c r="DB375" s="325"/>
      <c r="DC375" s="325"/>
      <c r="DD375" s="325"/>
      <c r="DE375" s="325"/>
      <c r="DF375" s="325"/>
      <c r="DG375" s="325"/>
      <c r="DH375" s="325"/>
      <c r="DI375" s="325"/>
    </row>
    <row r="376" spans="68:113" x14ac:dyDescent="0.2">
      <c r="BP376" s="369"/>
      <c r="BQ376" s="372"/>
      <c r="BR376" s="372"/>
      <c r="BS376" s="372"/>
      <c r="BT376" s="369"/>
      <c r="BU376" s="369"/>
      <c r="BV376" s="369"/>
      <c r="BW376" s="369"/>
      <c r="BX376" s="369"/>
      <c r="BY376" s="369"/>
      <c r="BZ376" s="369"/>
      <c r="CA376" s="369"/>
      <c r="CB376" s="369"/>
      <c r="CC376" s="369"/>
      <c r="CD376" s="369"/>
      <c r="CE376" s="369"/>
      <c r="CF376" s="369"/>
      <c r="CG376" s="369"/>
      <c r="CH376" s="369"/>
      <c r="CI376" s="325"/>
      <c r="CJ376" s="369"/>
      <c r="CK376" s="369"/>
      <c r="CL376" s="369"/>
      <c r="CM376" s="369"/>
      <c r="CN376" s="369"/>
      <c r="CO376" s="369"/>
      <c r="CP376" s="369"/>
      <c r="CQ376" s="369"/>
      <c r="CR376" s="369"/>
      <c r="CS376" s="369"/>
      <c r="CT376" s="369"/>
      <c r="CU376" s="369"/>
      <c r="CV376" s="369"/>
      <c r="CW376" s="369"/>
      <c r="CX376" s="369"/>
      <c r="CY376" s="325"/>
      <c r="CZ376" s="325"/>
      <c r="DA376" s="325"/>
      <c r="DB376" s="325"/>
      <c r="DC376" s="325"/>
      <c r="DD376" s="325"/>
      <c r="DE376" s="325"/>
      <c r="DF376" s="325"/>
      <c r="DG376" s="325"/>
      <c r="DH376" s="325"/>
      <c r="DI376" s="325"/>
    </row>
    <row r="377" spans="68:113" x14ac:dyDescent="0.2">
      <c r="BP377" s="369"/>
      <c r="BQ377" s="372"/>
      <c r="BR377" s="372"/>
      <c r="BS377" s="372"/>
      <c r="BT377" s="369"/>
      <c r="BU377" s="369"/>
      <c r="BV377" s="369"/>
      <c r="BW377" s="369"/>
      <c r="BX377" s="369"/>
      <c r="BY377" s="369"/>
      <c r="BZ377" s="369"/>
      <c r="CA377" s="369"/>
      <c r="CB377" s="369"/>
      <c r="CC377" s="369"/>
      <c r="CD377" s="369"/>
      <c r="CE377" s="369"/>
      <c r="CF377" s="369"/>
      <c r="CG377" s="369"/>
      <c r="CH377" s="369"/>
      <c r="CI377" s="325"/>
      <c r="CJ377" s="369"/>
      <c r="CK377" s="369"/>
      <c r="CL377" s="369"/>
      <c r="CM377" s="369"/>
      <c r="CN377" s="369"/>
      <c r="CO377" s="369"/>
      <c r="CP377" s="369"/>
      <c r="CQ377" s="369"/>
      <c r="CR377" s="369"/>
      <c r="CS377" s="369"/>
      <c r="CT377" s="369"/>
      <c r="CU377" s="369"/>
      <c r="CV377" s="369"/>
      <c r="CW377" s="369"/>
      <c r="CX377" s="369"/>
      <c r="CY377" s="325"/>
      <c r="CZ377" s="325"/>
      <c r="DA377" s="325"/>
      <c r="DB377" s="325"/>
      <c r="DC377" s="325"/>
      <c r="DD377" s="325"/>
      <c r="DE377" s="325"/>
      <c r="DF377" s="325"/>
      <c r="DG377" s="325"/>
      <c r="DH377" s="325"/>
      <c r="DI377" s="325"/>
    </row>
    <row r="378" spans="68:113" x14ac:dyDescent="0.2">
      <c r="BP378" s="369"/>
      <c r="BQ378" s="372"/>
      <c r="BR378" s="372"/>
      <c r="BS378" s="372"/>
      <c r="BT378" s="369"/>
      <c r="BU378" s="369"/>
      <c r="BV378" s="369"/>
      <c r="BW378" s="369"/>
      <c r="BX378" s="369"/>
      <c r="BY378" s="369"/>
      <c r="BZ378" s="369"/>
      <c r="CA378" s="369"/>
      <c r="CB378" s="369"/>
      <c r="CC378" s="369"/>
      <c r="CD378" s="369"/>
      <c r="CE378" s="369"/>
      <c r="CF378" s="369"/>
      <c r="CG378" s="369"/>
      <c r="CH378" s="369"/>
      <c r="CI378" s="325"/>
      <c r="CJ378" s="369"/>
      <c r="CK378" s="369"/>
      <c r="CL378" s="369"/>
      <c r="CM378" s="369"/>
      <c r="CN378" s="369"/>
      <c r="CO378" s="369"/>
      <c r="CP378" s="369"/>
      <c r="CQ378" s="369"/>
      <c r="CR378" s="369"/>
      <c r="CS378" s="369"/>
      <c r="CT378" s="369"/>
      <c r="CU378" s="369"/>
      <c r="CV378" s="369"/>
      <c r="CW378" s="369"/>
      <c r="CX378" s="369"/>
      <c r="CY378" s="325"/>
      <c r="CZ378" s="325"/>
      <c r="DA378" s="325"/>
      <c r="DB378" s="325"/>
      <c r="DC378" s="325"/>
      <c r="DD378" s="325"/>
      <c r="DE378" s="325"/>
      <c r="DF378" s="325"/>
      <c r="DG378" s="325"/>
      <c r="DH378" s="325"/>
      <c r="DI378" s="325"/>
    </row>
    <row r="379" spans="68:113" x14ac:dyDescent="0.2">
      <c r="BP379" s="369"/>
      <c r="BQ379" s="372"/>
      <c r="BR379" s="372"/>
      <c r="BS379" s="372"/>
      <c r="BT379" s="369"/>
      <c r="BU379" s="369"/>
      <c r="BV379" s="369"/>
      <c r="BW379" s="369"/>
      <c r="BX379" s="369"/>
      <c r="BY379" s="369"/>
      <c r="BZ379" s="369"/>
      <c r="CA379" s="369"/>
      <c r="CB379" s="369"/>
      <c r="CC379" s="369"/>
      <c r="CD379" s="369"/>
      <c r="CE379" s="369"/>
      <c r="CF379" s="369"/>
      <c r="CG379" s="369"/>
      <c r="CH379" s="369"/>
      <c r="CI379" s="325"/>
      <c r="CJ379" s="369"/>
      <c r="CK379" s="369"/>
      <c r="CL379" s="369"/>
      <c r="CM379" s="369"/>
      <c r="CN379" s="369"/>
      <c r="CO379" s="369"/>
      <c r="CP379" s="369"/>
      <c r="CQ379" s="369"/>
      <c r="CR379" s="369"/>
      <c r="CS379" s="369"/>
      <c r="CT379" s="369"/>
      <c r="CU379" s="369"/>
      <c r="CV379" s="369"/>
      <c r="CW379" s="369"/>
      <c r="CX379" s="369"/>
      <c r="CY379" s="325"/>
      <c r="CZ379" s="325"/>
      <c r="DA379" s="325"/>
      <c r="DB379" s="325"/>
      <c r="DC379" s="325"/>
      <c r="DD379" s="325"/>
      <c r="DE379" s="325"/>
      <c r="DF379" s="325"/>
      <c r="DG379" s="325"/>
      <c r="DH379" s="325"/>
      <c r="DI379" s="325"/>
    </row>
    <row r="380" spans="68:113" x14ac:dyDescent="0.2">
      <c r="BP380" s="369"/>
      <c r="BQ380" s="372"/>
      <c r="BR380" s="372"/>
      <c r="BS380" s="372"/>
      <c r="BT380" s="369"/>
      <c r="BU380" s="369"/>
      <c r="BV380" s="369"/>
      <c r="BW380" s="369"/>
      <c r="BX380" s="369"/>
      <c r="BY380" s="369"/>
      <c r="BZ380" s="369"/>
      <c r="CA380" s="369"/>
      <c r="CB380" s="369"/>
      <c r="CC380" s="369"/>
      <c r="CD380" s="369"/>
      <c r="CE380" s="369"/>
      <c r="CF380" s="369"/>
      <c r="CG380" s="369"/>
      <c r="CH380" s="369"/>
      <c r="CI380" s="325"/>
      <c r="CJ380" s="369"/>
      <c r="CK380" s="369"/>
      <c r="CL380" s="369"/>
      <c r="CM380" s="369"/>
      <c r="CN380" s="369"/>
      <c r="CO380" s="369"/>
      <c r="CP380" s="369"/>
      <c r="CQ380" s="369"/>
      <c r="CR380" s="369"/>
      <c r="CS380" s="369"/>
      <c r="CT380" s="369"/>
      <c r="CU380" s="369"/>
      <c r="CV380" s="369"/>
      <c r="CW380" s="369"/>
      <c r="CX380" s="369"/>
      <c r="CY380" s="325"/>
      <c r="CZ380" s="325"/>
      <c r="DA380" s="325"/>
      <c r="DB380" s="325"/>
      <c r="DC380" s="325"/>
      <c r="DD380" s="325"/>
      <c r="DE380" s="325"/>
      <c r="DF380" s="325"/>
      <c r="DG380" s="325"/>
      <c r="DH380" s="325"/>
      <c r="DI380" s="325"/>
    </row>
    <row r="381" spans="68:113" x14ac:dyDescent="0.2">
      <c r="BP381" s="369"/>
      <c r="BQ381" s="372"/>
      <c r="BR381" s="372"/>
      <c r="BS381" s="372"/>
      <c r="BT381" s="369"/>
      <c r="BU381" s="369"/>
      <c r="BV381" s="369"/>
      <c r="BW381" s="369"/>
      <c r="BX381" s="369"/>
      <c r="BY381" s="369"/>
      <c r="BZ381" s="369"/>
      <c r="CA381" s="369"/>
      <c r="CB381" s="369"/>
      <c r="CC381" s="369"/>
      <c r="CD381" s="369"/>
      <c r="CE381" s="369"/>
      <c r="CF381" s="369"/>
      <c r="CG381" s="369"/>
      <c r="CH381" s="369"/>
      <c r="CI381" s="325"/>
      <c r="CJ381" s="369"/>
      <c r="CK381" s="369"/>
      <c r="CL381" s="369"/>
      <c r="CM381" s="369"/>
      <c r="CN381" s="369"/>
      <c r="CO381" s="369"/>
      <c r="CP381" s="369"/>
      <c r="CQ381" s="369"/>
      <c r="CR381" s="369"/>
      <c r="CS381" s="369"/>
      <c r="CT381" s="369"/>
      <c r="CU381" s="369"/>
      <c r="CV381" s="369"/>
      <c r="CW381" s="369"/>
      <c r="CX381" s="369"/>
      <c r="CY381" s="325"/>
      <c r="CZ381" s="325"/>
      <c r="DA381" s="325"/>
      <c r="DB381" s="325"/>
      <c r="DC381" s="325"/>
      <c r="DD381" s="325"/>
      <c r="DE381" s="325"/>
      <c r="DF381" s="325"/>
      <c r="DG381" s="325"/>
      <c r="DH381" s="325"/>
      <c r="DI381" s="325"/>
    </row>
    <row r="382" spans="68:113" x14ac:dyDescent="0.2">
      <c r="BP382" s="369"/>
      <c r="BQ382" s="372"/>
      <c r="BR382" s="372"/>
      <c r="BS382" s="372"/>
      <c r="BT382" s="369"/>
      <c r="BU382" s="369"/>
      <c r="BV382" s="369"/>
      <c r="BW382" s="369"/>
      <c r="BX382" s="369"/>
      <c r="BY382" s="369"/>
      <c r="BZ382" s="369"/>
      <c r="CA382" s="369"/>
      <c r="CB382" s="369"/>
      <c r="CC382" s="369"/>
      <c r="CD382" s="369"/>
      <c r="CE382" s="369"/>
      <c r="CF382" s="369"/>
      <c r="CG382" s="369"/>
      <c r="CH382" s="369"/>
      <c r="CI382" s="325"/>
      <c r="CJ382" s="369"/>
      <c r="CK382" s="369"/>
      <c r="CL382" s="369"/>
      <c r="CM382" s="369"/>
      <c r="CN382" s="369"/>
      <c r="CO382" s="369"/>
      <c r="CP382" s="369"/>
      <c r="CQ382" s="369"/>
      <c r="CR382" s="369"/>
      <c r="CS382" s="369"/>
      <c r="CT382" s="369"/>
      <c r="CU382" s="369"/>
      <c r="CV382" s="369"/>
      <c r="CW382" s="369"/>
      <c r="CX382" s="369"/>
      <c r="CY382" s="325"/>
      <c r="CZ382" s="325"/>
      <c r="DA382" s="325"/>
      <c r="DB382" s="325"/>
      <c r="DC382" s="325"/>
      <c r="DD382" s="325"/>
      <c r="DE382" s="325"/>
      <c r="DF382" s="325"/>
      <c r="DG382" s="325"/>
      <c r="DH382" s="325"/>
      <c r="DI382" s="325"/>
    </row>
    <row r="383" spans="68:113" x14ac:dyDescent="0.2">
      <c r="BP383" s="369"/>
      <c r="BQ383" s="372"/>
      <c r="BR383" s="372"/>
      <c r="BS383" s="372"/>
      <c r="BT383" s="369"/>
      <c r="BU383" s="369"/>
      <c r="BV383" s="369"/>
      <c r="BW383" s="369"/>
      <c r="BX383" s="369"/>
      <c r="BY383" s="369"/>
      <c r="BZ383" s="369"/>
      <c r="CA383" s="369"/>
      <c r="CB383" s="369"/>
      <c r="CC383" s="369"/>
      <c r="CD383" s="369"/>
      <c r="CE383" s="369"/>
      <c r="CF383" s="369"/>
      <c r="CG383" s="369"/>
      <c r="CH383" s="369"/>
      <c r="CI383" s="325"/>
      <c r="CJ383" s="369"/>
      <c r="CK383" s="369"/>
      <c r="CL383" s="369"/>
      <c r="CM383" s="369"/>
      <c r="CN383" s="369"/>
      <c r="CO383" s="369"/>
      <c r="CP383" s="369"/>
      <c r="CQ383" s="369"/>
      <c r="CR383" s="369"/>
      <c r="CS383" s="369"/>
      <c r="CT383" s="369"/>
      <c r="CU383" s="369"/>
      <c r="CV383" s="369"/>
      <c r="CW383" s="369"/>
      <c r="CX383" s="369"/>
      <c r="CY383" s="325"/>
      <c r="CZ383" s="325"/>
      <c r="DA383" s="325"/>
      <c r="DB383" s="325"/>
      <c r="DC383" s="325"/>
      <c r="DD383" s="325"/>
      <c r="DE383" s="325"/>
      <c r="DF383" s="325"/>
      <c r="DG383" s="325"/>
      <c r="DH383" s="325"/>
      <c r="DI383" s="325"/>
    </row>
    <row r="384" spans="68:113" x14ac:dyDescent="0.2">
      <c r="BP384" s="369"/>
      <c r="BQ384" s="372"/>
      <c r="BR384" s="372"/>
      <c r="BS384" s="372"/>
      <c r="BT384" s="369"/>
      <c r="BU384" s="369"/>
      <c r="BV384" s="369"/>
      <c r="BW384" s="369"/>
      <c r="BX384" s="369"/>
      <c r="BY384" s="369"/>
      <c r="BZ384" s="369"/>
      <c r="CA384" s="369"/>
      <c r="CB384" s="369"/>
      <c r="CC384" s="369"/>
      <c r="CD384" s="369"/>
      <c r="CE384" s="369"/>
      <c r="CF384" s="369"/>
      <c r="CG384" s="369"/>
      <c r="CH384" s="369"/>
      <c r="CI384" s="325"/>
      <c r="CJ384" s="369"/>
      <c r="CK384" s="369"/>
      <c r="CL384" s="369"/>
      <c r="CM384" s="369"/>
      <c r="CN384" s="369"/>
      <c r="CO384" s="369"/>
      <c r="CP384" s="369"/>
      <c r="CQ384" s="369"/>
      <c r="CR384" s="369"/>
      <c r="CS384" s="369"/>
      <c r="CT384" s="369"/>
      <c r="CU384" s="369"/>
      <c r="CV384" s="369"/>
      <c r="CW384" s="369"/>
      <c r="CX384" s="369"/>
      <c r="CY384" s="325"/>
      <c r="CZ384" s="325"/>
      <c r="DA384" s="325"/>
      <c r="DB384" s="325"/>
      <c r="DC384" s="325"/>
      <c r="DD384" s="325"/>
      <c r="DE384" s="325"/>
      <c r="DF384" s="325"/>
      <c r="DG384" s="325"/>
      <c r="DH384" s="325"/>
      <c r="DI384" s="325"/>
    </row>
    <row r="385" spans="68:113" x14ac:dyDescent="0.2">
      <c r="BP385" s="369"/>
      <c r="BQ385" s="372"/>
      <c r="BR385" s="372"/>
      <c r="BS385" s="372"/>
      <c r="BT385" s="369"/>
      <c r="BU385" s="369"/>
      <c r="BV385" s="369"/>
      <c r="BW385" s="369"/>
      <c r="BX385" s="369"/>
      <c r="BY385" s="369"/>
      <c r="BZ385" s="369"/>
      <c r="CA385" s="369"/>
      <c r="CB385" s="369"/>
      <c r="CC385" s="369"/>
      <c r="CD385" s="369"/>
      <c r="CE385" s="369"/>
      <c r="CF385" s="369"/>
      <c r="CG385" s="369"/>
      <c r="CH385" s="369"/>
      <c r="CI385" s="325"/>
      <c r="CJ385" s="369"/>
      <c r="CK385" s="369"/>
      <c r="CL385" s="369"/>
      <c r="CM385" s="369"/>
      <c r="CN385" s="369"/>
      <c r="CO385" s="369"/>
      <c r="CP385" s="369"/>
      <c r="CQ385" s="369"/>
      <c r="CR385" s="369"/>
      <c r="CS385" s="369"/>
      <c r="CT385" s="369"/>
      <c r="CU385" s="369"/>
      <c r="CV385" s="369"/>
      <c r="CW385" s="369"/>
      <c r="CX385" s="369"/>
      <c r="CY385" s="325"/>
      <c r="CZ385" s="325"/>
      <c r="DA385" s="325"/>
      <c r="DB385" s="325"/>
      <c r="DC385" s="325"/>
      <c r="DD385" s="325"/>
      <c r="DE385" s="325"/>
      <c r="DF385" s="325"/>
      <c r="DG385" s="325"/>
      <c r="DH385" s="325"/>
      <c r="DI385" s="325"/>
    </row>
    <row r="386" spans="68:113" x14ac:dyDescent="0.2">
      <c r="BP386" s="369"/>
      <c r="BQ386" s="372"/>
      <c r="BR386" s="372"/>
      <c r="BS386" s="372"/>
      <c r="BT386" s="369"/>
      <c r="BU386" s="369"/>
      <c r="BV386" s="369"/>
      <c r="BW386" s="369"/>
      <c r="BX386" s="369"/>
      <c r="BY386" s="369"/>
      <c r="BZ386" s="369"/>
      <c r="CA386" s="369"/>
      <c r="CB386" s="369"/>
      <c r="CC386" s="369"/>
      <c r="CD386" s="369"/>
      <c r="CE386" s="369"/>
      <c r="CF386" s="369"/>
      <c r="CG386" s="369"/>
      <c r="CH386" s="369"/>
      <c r="CI386" s="325"/>
      <c r="CJ386" s="369"/>
      <c r="CK386" s="369"/>
      <c r="CL386" s="369"/>
      <c r="CM386" s="369"/>
      <c r="CN386" s="369"/>
      <c r="CO386" s="369"/>
      <c r="CP386" s="369"/>
      <c r="CQ386" s="369"/>
      <c r="CR386" s="369"/>
      <c r="CS386" s="369"/>
      <c r="CT386" s="369"/>
      <c r="CU386" s="369"/>
      <c r="CV386" s="369"/>
      <c r="CW386" s="369"/>
      <c r="CX386" s="369"/>
      <c r="CY386" s="325"/>
      <c r="CZ386" s="325"/>
      <c r="DA386" s="325"/>
      <c r="DB386" s="325"/>
      <c r="DC386" s="325"/>
      <c r="DD386" s="325"/>
      <c r="DE386" s="325"/>
      <c r="DF386" s="325"/>
      <c r="DG386" s="325"/>
      <c r="DH386" s="325"/>
      <c r="DI386" s="325"/>
    </row>
    <row r="387" spans="68:113" x14ac:dyDescent="0.2">
      <c r="BP387" s="369"/>
      <c r="BQ387" s="372"/>
      <c r="BR387" s="372"/>
      <c r="BS387" s="372"/>
      <c r="BT387" s="369"/>
      <c r="BU387" s="369"/>
      <c r="BV387" s="369"/>
      <c r="BW387" s="369"/>
      <c r="BX387" s="369"/>
      <c r="BY387" s="369"/>
      <c r="BZ387" s="369"/>
      <c r="CA387" s="369"/>
      <c r="CB387" s="369"/>
      <c r="CC387" s="369"/>
      <c r="CD387" s="369"/>
      <c r="CE387" s="369"/>
      <c r="CF387" s="369"/>
      <c r="CG387" s="369"/>
      <c r="CH387" s="369"/>
      <c r="CI387" s="325"/>
      <c r="CJ387" s="369"/>
      <c r="CK387" s="369"/>
      <c r="CL387" s="369"/>
      <c r="CM387" s="369"/>
      <c r="CN387" s="369"/>
      <c r="CO387" s="369"/>
      <c r="CP387" s="369"/>
      <c r="CQ387" s="369"/>
      <c r="CR387" s="369"/>
      <c r="CS387" s="369"/>
      <c r="CT387" s="369"/>
      <c r="CU387" s="369"/>
      <c r="CV387" s="369"/>
      <c r="CW387" s="369"/>
      <c r="CX387" s="369"/>
      <c r="CY387" s="325"/>
      <c r="CZ387" s="325"/>
      <c r="DA387" s="325"/>
      <c r="DB387" s="325"/>
      <c r="DC387" s="325"/>
      <c r="DD387" s="325"/>
      <c r="DE387" s="325"/>
      <c r="DF387" s="325"/>
      <c r="DG387" s="325"/>
      <c r="DH387" s="325"/>
      <c r="DI387" s="325"/>
    </row>
    <row r="388" spans="68:113" x14ac:dyDescent="0.2">
      <c r="BP388" s="369"/>
      <c r="BQ388" s="372"/>
      <c r="BR388" s="372"/>
      <c r="BS388" s="372"/>
      <c r="BT388" s="369"/>
      <c r="BU388" s="369"/>
      <c r="BV388" s="369"/>
      <c r="BW388" s="369"/>
      <c r="BX388" s="369"/>
      <c r="BY388" s="369"/>
      <c r="BZ388" s="369"/>
      <c r="CA388" s="369"/>
      <c r="CB388" s="369"/>
      <c r="CC388" s="369"/>
      <c r="CD388" s="369"/>
      <c r="CE388" s="369"/>
      <c r="CF388" s="369"/>
      <c r="CG388" s="369"/>
      <c r="CH388" s="369"/>
      <c r="CI388" s="325"/>
      <c r="CJ388" s="369"/>
      <c r="CK388" s="369"/>
      <c r="CL388" s="369"/>
      <c r="CM388" s="369"/>
      <c r="CN388" s="369"/>
      <c r="CO388" s="369"/>
      <c r="CP388" s="369"/>
      <c r="CQ388" s="369"/>
      <c r="CR388" s="369"/>
      <c r="CS388" s="369"/>
      <c r="CT388" s="369"/>
      <c r="CU388" s="369"/>
      <c r="CV388" s="369"/>
      <c r="CW388" s="369"/>
      <c r="CX388" s="369"/>
      <c r="CY388" s="325"/>
      <c r="CZ388" s="325"/>
      <c r="DA388" s="325"/>
      <c r="DB388" s="325"/>
      <c r="DC388" s="325"/>
      <c r="DD388" s="325"/>
      <c r="DE388" s="325"/>
      <c r="DF388" s="325"/>
      <c r="DG388" s="325"/>
      <c r="DH388" s="325"/>
      <c r="DI388" s="325"/>
    </row>
    <row r="389" spans="68:113" x14ac:dyDescent="0.2">
      <c r="BP389" s="369"/>
      <c r="BQ389" s="372"/>
      <c r="BR389" s="372"/>
      <c r="BS389" s="372"/>
      <c r="BT389" s="369"/>
      <c r="BU389" s="369"/>
      <c r="BV389" s="369"/>
      <c r="BW389" s="369"/>
      <c r="BX389" s="369"/>
      <c r="BY389" s="369"/>
      <c r="BZ389" s="369"/>
      <c r="CA389" s="369"/>
      <c r="CB389" s="369"/>
      <c r="CC389" s="369"/>
      <c r="CD389" s="369"/>
      <c r="CE389" s="369"/>
      <c r="CF389" s="369"/>
      <c r="CG389" s="369"/>
      <c r="CH389" s="369"/>
      <c r="CI389" s="325"/>
      <c r="CJ389" s="369"/>
      <c r="CK389" s="369"/>
      <c r="CL389" s="369"/>
      <c r="CM389" s="369"/>
      <c r="CN389" s="369"/>
      <c r="CO389" s="369"/>
      <c r="CP389" s="369"/>
      <c r="CQ389" s="369"/>
      <c r="CR389" s="369"/>
      <c r="CS389" s="369"/>
      <c r="CT389" s="369"/>
      <c r="CU389" s="369"/>
      <c r="CV389" s="369"/>
      <c r="CW389" s="369"/>
      <c r="CX389" s="369"/>
      <c r="CY389" s="325"/>
      <c r="CZ389" s="325"/>
      <c r="DA389" s="325"/>
      <c r="DB389" s="325"/>
      <c r="DC389" s="325"/>
      <c r="DD389" s="325"/>
      <c r="DE389" s="325"/>
      <c r="DF389" s="325"/>
      <c r="DG389" s="325"/>
      <c r="DH389" s="325"/>
      <c r="DI389" s="325"/>
    </row>
    <row r="390" spans="68:113" x14ac:dyDescent="0.2">
      <c r="BP390" s="369"/>
      <c r="BQ390" s="372"/>
      <c r="BR390" s="372"/>
      <c r="BS390" s="372"/>
      <c r="BT390" s="369"/>
      <c r="BU390" s="369"/>
      <c r="BV390" s="369"/>
      <c r="BW390" s="369"/>
      <c r="BX390" s="369"/>
      <c r="BY390" s="369"/>
      <c r="BZ390" s="369"/>
      <c r="CA390" s="369"/>
      <c r="CB390" s="369"/>
      <c r="CC390" s="369"/>
      <c r="CD390" s="369"/>
      <c r="CE390" s="369"/>
      <c r="CF390" s="369"/>
      <c r="CG390" s="369"/>
      <c r="CH390" s="369"/>
      <c r="CI390" s="325"/>
      <c r="CJ390" s="369"/>
      <c r="CK390" s="369"/>
      <c r="CL390" s="369"/>
      <c r="CM390" s="369"/>
      <c r="CN390" s="369"/>
      <c r="CO390" s="369"/>
      <c r="CP390" s="369"/>
      <c r="CQ390" s="369"/>
      <c r="CR390" s="369"/>
      <c r="CS390" s="369"/>
      <c r="CT390" s="369"/>
      <c r="CU390" s="369"/>
      <c r="CV390" s="369"/>
      <c r="CW390" s="369"/>
      <c r="CX390" s="369"/>
      <c r="CY390" s="325"/>
      <c r="CZ390" s="325"/>
      <c r="DA390" s="325"/>
      <c r="DB390" s="325"/>
      <c r="DC390" s="325"/>
      <c r="DD390" s="325"/>
      <c r="DE390" s="325"/>
      <c r="DF390" s="325"/>
      <c r="DG390" s="325"/>
      <c r="DH390" s="325"/>
      <c r="DI390" s="325"/>
    </row>
    <row r="391" spans="68:113" x14ac:dyDescent="0.2">
      <c r="BP391" s="369"/>
      <c r="BQ391" s="372"/>
      <c r="BR391" s="372"/>
      <c r="BS391" s="372"/>
      <c r="BT391" s="369"/>
      <c r="BU391" s="369"/>
      <c r="BV391" s="369"/>
      <c r="BW391" s="369"/>
      <c r="BX391" s="369"/>
      <c r="BY391" s="369"/>
      <c r="BZ391" s="369"/>
      <c r="CA391" s="369"/>
      <c r="CB391" s="369"/>
      <c r="CC391" s="369"/>
      <c r="CD391" s="369"/>
      <c r="CE391" s="369"/>
      <c r="CF391" s="369"/>
      <c r="CG391" s="369"/>
      <c r="CH391" s="369"/>
      <c r="CI391" s="325"/>
      <c r="CJ391" s="369"/>
      <c r="CK391" s="369"/>
      <c r="CL391" s="369"/>
      <c r="CM391" s="369"/>
      <c r="CN391" s="369"/>
      <c r="CO391" s="369"/>
      <c r="CP391" s="369"/>
      <c r="CQ391" s="369"/>
      <c r="CR391" s="369"/>
      <c r="CS391" s="369"/>
      <c r="CT391" s="369"/>
      <c r="CU391" s="369"/>
      <c r="CV391" s="369"/>
      <c r="CW391" s="369"/>
      <c r="CX391" s="369"/>
      <c r="CY391" s="325"/>
      <c r="CZ391" s="325"/>
      <c r="DA391" s="325"/>
      <c r="DB391" s="325"/>
      <c r="DC391" s="325"/>
      <c r="DD391" s="325"/>
      <c r="DE391" s="325"/>
      <c r="DF391" s="325"/>
      <c r="DG391" s="325"/>
      <c r="DH391" s="325"/>
      <c r="DI391" s="325"/>
    </row>
    <row r="392" spans="68:113" x14ac:dyDescent="0.2">
      <c r="BP392" s="369"/>
      <c r="BQ392" s="372"/>
      <c r="BR392" s="372"/>
      <c r="BS392" s="372"/>
      <c r="BT392" s="369"/>
      <c r="BU392" s="369"/>
      <c r="BV392" s="369"/>
      <c r="BW392" s="369"/>
      <c r="BX392" s="369"/>
      <c r="BY392" s="369"/>
      <c r="BZ392" s="369"/>
      <c r="CA392" s="369"/>
      <c r="CB392" s="369"/>
      <c r="CC392" s="369"/>
      <c r="CD392" s="369"/>
      <c r="CE392" s="369"/>
      <c r="CF392" s="369"/>
      <c r="CG392" s="369"/>
      <c r="CH392" s="369"/>
      <c r="CI392" s="325"/>
      <c r="CJ392" s="369"/>
      <c r="CK392" s="369"/>
      <c r="CL392" s="369"/>
      <c r="CM392" s="369"/>
      <c r="CN392" s="369"/>
      <c r="CO392" s="369"/>
      <c r="CP392" s="369"/>
      <c r="CQ392" s="369"/>
      <c r="CR392" s="369"/>
      <c r="CS392" s="369"/>
      <c r="CT392" s="369"/>
      <c r="CU392" s="369"/>
      <c r="CV392" s="369"/>
      <c r="CW392" s="369"/>
      <c r="CX392" s="369"/>
      <c r="CY392" s="325"/>
      <c r="CZ392" s="325"/>
      <c r="DA392" s="325"/>
      <c r="DB392" s="325"/>
      <c r="DC392" s="325"/>
      <c r="DD392" s="325"/>
      <c r="DE392" s="325"/>
      <c r="DF392" s="325"/>
      <c r="DG392" s="325"/>
      <c r="DH392" s="325"/>
      <c r="DI392" s="325"/>
    </row>
    <row r="393" spans="68:113" x14ac:dyDescent="0.2">
      <c r="BP393" s="369"/>
      <c r="BQ393" s="372"/>
      <c r="BR393" s="372"/>
      <c r="BS393" s="372"/>
      <c r="BT393" s="369"/>
      <c r="BU393" s="369"/>
      <c r="BV393" s="369"/>
      <c r="BW393" s="369"/>
      <c r="BX393" s="369"/>
      <c r="BY393" s="369"/>
      <c r="BZ393" s="369"/>
      <c r="CA393" s="369"/>
      <c r="CB393" s="369"/>
      <c r="CC393" s="369"/>
      <c r="CD393" s="369"/>
      <c r="CE393" s="369"/>
      <c r="CF393" s="369"/>
      <c r="CG393" s="369"/>
      <c r="CH393" s="369"/>
      <c r="CI393" s="325"/>
      <c r="CJ393" s="369"/>
      <c r="CK393" s="369"/>
      <c r="CL393" s="369"/>
      <c r="CM393" s="369"/>
      <c r="CN393" s="369"/>
      <c r="CO393" s="369"/>
      <c r="CP393" s="369"/>
      <c r="CQ393" s="369"/>
      <c r="CR393" s="369"/>
      <c r="CS393" s="369"/>
      <c r="CT393" s="369"/>
      <c r="CU393" s="369"/>
      <c r="CV393" s="369"/>
      <c r="CW393" s="369"/>
      <c r="CX393" s="369"/>
      <c r="CY393" s="325"/>
      <c r="CZ393" s="325"/>
      <c r="DA393" s="325"/>
      <c r="DB393" s="325"/>
      <c r="DC393" s="325"/>
      <c r="DD393" s="325"/>
      <c r="DE393" s="325"/>
      <c r="DF393" s="325"/>
      <c r="DG393" s="325"/>
      <c r="DH393" s="325"/>
      <c r="DI393" s="325"/>
    </row>
    <row r="394" spans="68:113" x14ac:dyDescent="0.2">
      <c r="BP394" s="369"/>
      <c r="BQ394" s="372"/>
      <c r="BR394" s="372"/>
      <c r="BS394" s="372"/>
      <c r="BT394" s="369"/>
      <c r="BU394" s="369"/>
      <c r="BV394" s="369"/>
      <c r="BW394" s="369"/>
      <c r="BX394" s="369"/>
      <c r="BY394" s="369"/>
      <c r="BZ394" s="369"/>
      <c r="CA394" s="369"/>
      <c r="CB394" s="369"/>
      <c r="CC394" s="369"/>
      <c r="CD394" s="369"/>
      <c r="CE394" s="369"/>
      <c r="CF394" s="369"/>
      <c r="CG394" s="369"/>
      <c r="CH394" s="369"/>
      <c r="CI394" s="325"/>
      <c r="CJ394" s="369"/>
      <c r="CK394" s="369"/>
      <c r="CL394" s="369"/>
      <c r="CM394" s="369"/>
      <c r="CN394" s="369"/>
      <c r="CO394" s="369"/>
      <c r="CP394" s="369"/>
      <c r="CQ394" s="369"/>
      <c r="CR394" s="369"/>
      <c r="CS394" s="369"/>
      <c r="CT394" s="369"/>
      <c r="CU394" s="369"/>
      <c r="CV394" s="369"/>
      <c r="CW394" s="369"/>
      <c r="CX394" s="369"/>
      <c r="CY394" s="325"/>
      <c r="CZ394" s="325"/>
      <c r="DA394" s="325"/>
      <c r="DB394" s="325"/>
      <c r="DC394" s="325"/>
      <c r="DD394" s="325"/>
      <c r="DE394" s="325"/>
      <c r="DF394" s="325"/>
      <c r="DG394" s="325"/>
      <c r="DH394" s="325"/>
      <c r="DI394" s="325"/>
    </row>
    <row r="395" spans="68:113" x14ac:dyDescent="0.2">
      <c r="BP395" s="369"/>
      <c r="BQ395" s="372"/>
      <c r="BR395" s="372"/>
      <c r="BS395" s="372"/>
      <c r="BT395" s="369"/>
      <c r="BU395" s="369"/>
      <c r="BV395" s="369"/>
      <c r="BW395" s="369"/>
      <c r="BX395" s="369"/>
      <c r="BY395" s="369"/>
      <c r="BZ395" s="369"/>
      <c r="CA395" s="369"/>
      <c r="CB395" s="369"/>
      <c r="CC395" s="369"/>
      <c r="CD395" s="369"/>
      <c r="CE395" s="369"/>
      <c r="CF395" s="369"/>
      <c r="CG395" s="369"/>
      <c r="CH395" s="369"/>
      <c r="CI395" s="325"/>
      <c r="CJ395" s="369"/>
      <c r="CK395" s="369"/>
      <c r="CL395" s="369"/>
      <c r="CM395" s="369"/>
      <c r="CN395" s="369"/>
      <c r="CO395" s="369"/>
      <c r="CP395" s="369"/>
      <c r="CQ395" s="369"/>
      <c r="CR395" s="369"/>
      <c r="CS395" s="369"/>
      <c r="CT395" s="369"/>
      <c r="CU395" s="369"/>
      <c r="CV395" s="369"/>
      <c r="CW395" s="369"/>
      <c r="CX395" s="369"/>
      <c r="CY395" s="325"/>
      <c r="CZ395" s="325"/>
      <c r="DA395" s="325"/>
      <c r="DB395" s="325"/>
      <c r="DC395" s="325"/>
      <c r="DD395" s="325"/>
      <c r="DE395" s="325"/>
      <c r="DF395" s="325"/>
      <c r="DG395" s="325"/>
      <c r="DH395" s="325"/>
      <c r="DI395" s="325"/>
    </row>
    <row r="396" spans="68:113" x14ac:dyDescent="0.2">
      <c r="BP396" s="369"/>
      <c r="BQ396" s="372"/>
      <c r="BR396" s="372"/>
      <c r="BS396" s="372"/>
      <c r="BT396" s="369"/>
      <c r="BU396" s="369"/>
      <c r="BV396" s="369"/>
      <c r="BW396" s="369"/>
      <c r="BX396" s="369"/>
      <c r="BY396" s="369"/>
      <c r="BZ396" s="369"/>
      <c r="CA396" s="369"/>
      <c r="CB396" s="369"/>
      <c r="CC396" s="369"/>
      <c r="CD396" s="369"/>
      <c r="CE396" s="369"/>
      <c r="CF396" s="369"/>
      <c r="CG396" s="369"/>
      <c r="CH396" s="369"/>
      <c r="CI396" s="325"/>
      <c r="CJ396" s="369"/>
      <c r="CK396" s="369"/>
      <c r="CL396" s="369"/>
      <c r="CM396" s="369"/>
      <c r="CN396" s="369"/>
      <c r="CO396" s="369"/>
      <c r="CP396" s="369"/>
      <c r="CQ396" s="369"/>
      <c r="CR396" s="369"/>
      <c r="CS396" s="369"/>
      <c r="CT396" s="369"/>
      <c r="CU396" s="369"/>
      <c r="CV396" s="369"/>
      <c r="CW396" s="369"/>
      <c r="CX396" s="369"/>
      <c r="CY396" s="325"/>
      <c r="CZ396" s="325"/>
      <c r="DA396" s="325"/>
      <c r="DB396" s="325"/>
      <c r="DC396" s="325"/>
      <c r="DD396" s="325"/>
      <c r="DE396" s="325"/>
      <c r="DF396" s="325"/>
      <c r="DG396" s="325"/>
      <c r="DH396" s="325"/>
      <c r="DI396" s="325"/>
    </row>
    <row r="397" spans="68:113" x14ac:dyDescent="0.2">
      <c r="BP397" s="369"/>
      <c r="BQ397" s="372"/>
      <c r="BR397" s="372"/>
      <c r="BS397" s="372"/>
      <c r="BT397" s="369"/>
      <c r="BU397" s="369"/>
      <c r="BV397" s="369"/>
      <c r="BW397" s="369"/>
      <c r="BX397" s="369"/>
      <c r="BY397" s="369"/>
      <c r="BZ397" s="369"/>
      <c r="CA397" s="369"/>
      <c r="CB397" s="369"/>
      <c r="CC397" s="369"/>
      <c r="CD397" s="369"/>
      <c r="CE397" s="369"/>
      <c r="CF397" s="369"/>
      <c r="CG397" s="369"/>
      <c r="CH397" s="369"/>
      <c r="CI397" s="325"/>
      <c r="CJ397" s="369"/>
      <c r="CK397" s="369"/>
      <c r="CL397" s="369"/>
      <c r="CM397" s="369"/>
      <c r="CN397" s="369"/>
      <c r="CO397" s="369"/>
      <c r="CP397" s="369"/>
      <c r="CQ397" s="369"/>
      <c r="CR397" s="369"/>
      <c r="CS397" s="369"/>
      <c r="CT397" s="369"/>
      <c r="CU397" s="369"/>
      <c r="CV397" s="369"/>
      <c r="CW397" s="369"/>
      <c r="CX397" s="369"/>
      <c r="CY397" s="325"/>
      <c r="CZ397" s="325"/>
      <c r="DA397" s="325"/>
      <c r="DB397" s="325"/>
      <c r="DC397" s="325"/>
      <c r="DD397" s="325"/>
      <c r="DE397" s="325"/>
      <c r="DF397" s="325"/>
      <c r="DG397" s="325"/>
      <c r="DH397" s="325"/>
      <c r="DI397" s="325"/>
    </row>
    <row r="398" spans="68:113" x14ac:dyDescent="0.2">
      <c r="BP398" s="369"/>
      <c r="BQ398" s="372"/>
      <c r="BR398" s="372"/>
      <c r="BS398" s="372"/>
      <c r="BT398" s="369"/>
      <c r="BU398" s="369"/>
      <c r="BV398" s="369"/>
      <c r="BW398" s="369"/>
      <c r="BX398" s="369"/>
      <c r="BY398" s="369"/>
      <c r="BZ398" s="369"/>
      <c r="CA398" s="369"/>
      <c r="CB398" s="369"/>
      <c r="CC398" s="369"/>
      <c r="CD398" s="369"/>
      <c r="CE398" s="369"/>
      <c r="CF398" s="369"/>
      <c r="CG398" s="369"/>
      <c r="CH398" s="369"/>
      <c r="CI398" s="325"/>
      <c r="CJ398" s="369"/>
      <c r="CK398" s="369"/>
      <c r="CL398" s="369"/>
      <c r="CM398" s="369"/>
      <c r="CN398" s="369"/>
      <c r="CO398" s="369"/>
      <c r="CP398" s="369"/>
      <c r="CQ398" s="369"/>
      <c r="CR398" s="369"/>
      <c r="CS398" s="369"/>
      <c r="CT398" s="369"/>
      <c r="CU398" s="369"/>
      <c r="CV398" s="369"/>
      <c r="CW398" s="369"/>
      <c r="CX398" s="369"/>
      <c r="CY398" s="325"/>
      <c r="CZ398" s="325"/>
      <c r="DA398" s="325"/>
      <c r="DB398" s="325"/>
      <c r="DC398" s="325"/>
      <c r="DD398" s="325"/>
      <c r="DE398" s="325"/>
      <c r="DF398" s="325"/>
      <c r="DG398" s="325"/>
      <c r="DH398" s="325"/>
      <c r="DI398" s="325"/>
    </row>
    <row r="399" spans="68:113" x14ac:dyDescent="0.2">
      <c r="BP399" s="369"/>
      <c r="BQ399" s="372"/>
      <c r="BR399" s="372"/>
      <c r="BS399" s="372"/>
      <c r="BT399" s="369"/>
      <c r="BU399" s="369"/>
      <c r="BV399" s="369"/>
      <c r="BW399" s="369"/>
      <c r="BX399" s="369"/>
      <c r="BY399" s="369"/>
      <c r="BZ399" s="369"/>
      <c r="CA399" s="369"/>
      <c r="CB399" s="369"/>
      <c r="CC399" s="369"/>
      <c r="CD399" s="369"/>
      <c r="CE399" s="369"/>
      <c r="CF399" s="369"/>
      <c r="CG399" s="369"/>
      <c r="CH399" s="369"/>
      <c r="CI399" s="325"/>
      <c r="CJ399" s="369"/>
      <c r="CK399" s="369"/>
      <c r="CL399" s="369"/>
      <c r="CM399" s="369"/>
      <c r="CN399" s="369"/>
      <c r="CO399" s="369"/>
      <c r="CP399" s="369"/>
      <c r="CQ399" s="369"/>
      <c r="CR399" s="369"/>
      <c r="CS399" s="369"/>
      <c r="CT399" s="369"/>
      <c r="CU399" s="369"/>
      <c r="CV399" s="369"/>
      <c r="CW399" s="369"/>
      <c r="CX399" s="369"/>
      <c r="CY399" s="325"/>
      <c r="CZ399" s="325"/>
      <c r="DA399" s="325"/>
      <c r="DB399" s="325"/>
      <c r="DC399" s="325"/>
      <c r="DD399" s="325"/>
      <c r="DE399" s="325"/>
      <c r="DF399" s="325"/>
      <c r="DG399" s="325"/>
      <c r="DH399" s="325"/>
      <c r="DI399" s="325"/>
    </row>
    <row r="400" spans="68:113" x14ac:dyDescent="0.2">
      <c r="BP400" s="369"/>
      <c r="BQ400" s="372"/>
      <c r="BR400" s="372"/>
      <c r="BS400" s="372"/>
      <c r="BT400" s="369"/>
      <c r="BU400" s="369"/>
      <c r="BV400" s="369"/>
      <c r="BW400" s="369"/>
      <c r="BX400" s="369"/>
      <c r="BY400" s="369"/>
      <c r="BZ400" s="369"/>
      <c r="CA400" s="369"/>
      <c r="CB400" s="369"/>
      <c r="CC400" s="369"/>
      <c r="CD400" s="369"/>
      <c r="CE400" s="369"/>
      <c r="CF400" s="369"/>
      <c r="CG400" s="369"/>
      <c r="CH400" s="369"/>
      <c r="CI400" s="325"/>
      <c r="CJ400" s="369"/>
      <c r="CK400" s="369"/>
      <c r="CL400" s="369"/>
      <c r="CM400" s="369"/>
      <c r="CN400" s="369"/>
      <c r="CO400" s="369"/>
      <c r="CP400" s="369"/>
      <c r="CQ400" s="369"/>
      <c r="CR400" s="369"/>
      <c r="CS400" s="369"/>
      <c r="CT400" s="369"/>
      <c r="CU400" s="369"/>
      <c r="CV400" s="369"/>
      <c r="CW400" s="369"/>
      <c r="CX400" s="369"/>
      <c r="CY400" s="325"/>
      <c r="CZ400" s="325"/>
      <c r="DA400" s="325"/>
      <c r="DB400" s="325"/>
      <c r="DC400" s="325"/>
      <c r="DD400" s="325"/>
      <c r="DE400" s="325"/>
      <c r="DF400" s="325"/>
      <c r="DG400" s="325"/>
      <c r="DH400" s="325"/>
      <c r="DI400" s="325"/>
    </row>
    <row r="401" spans="68:113" x14ac:dyDescent="0.2">
      <c r="BP401" s="369"/>
      <c r="BQ401" s="372"/>
      <c r="BR401" s="372"/>
      <c r="BS401" s="372"/>
      <c r="BT401" s="369"/>
      <c r="BU401" s="369"/>
      <c r="BV401" s="369"/>
      <c r="BW401" s="369"/>
      <c r="BX401" s="369"/>
      <c r="BY401" s="369"/>
      <c r="BZ401" s="369"/>
      <c r="CA401" s="369"/>
      <c r="CB401" s="369"/>
      <c r="CC401" s="369"/>
      <c r="CD401" s="369"/>
      <c r="CE401" s="369"/>
      <c r="CF401" s="369"/>
      <c r="CG401" s="369"/>
      <c r="CH401" s="369"/>
      <c r="CI401" s="325"/>
      <c r="CJ401" s="369"/>
      <c r="CK401" s="369"/>
      <c r="CL401" s="369"/>
      <c r="CM401" s="369"/>
      <c r="CN401" s="369"/>
      <c r="CO401" s="369"/>
      <c r="CP401" s="369"/>
      <c r="CQ401" s="369"/>
      <c r="CR401" s="369"/>
      <c r="CS401" s="369"/>
      <c r="CT401" s="369"/>
      <c r="CU401" s="369"/>
      <c r="CV401" s="369"/>
      <c r="CW401" s="369"/>
      <c r="CX401" s="369"/>
      <c r="CY401" s="325"/>
      <c r="CZ401" s="325"/>
      <c r="DA401" s="325"/>
      <c r="DB401" s="325"/>
      <c r="DC401" s="325"/>
      <c r="DD401" s="325"/>
      <c r="DE401" s="325"/>
      <c r="DF401" s="325"/>
      <c r="DG401" s="325"/>
      <c r="DH401" s="325"/>
      <c r="DI401" s="325"/>
    </row>
    <row r="402" spans="68:113" x14ac:dyDescent="0.2">
      <c r="BP402" s="369"/>
      <c r="BQ402" s="372"/>
      <c r="BR402" s="372"/>
      <c r="BS402" s="372"/>
      <c r="BT402" s="369"/>
      <c r="BU402" s="369"/>
      <c r="BV402" s="369"/>
      <c r="BW402" s="369"/>
      <c r="BX402" s="369"/>
      <c r="BY402" s="369"/>
      <c r="BZ402" s="369"/>
      <c r="CA402" s="369"/>
      <c r="CB402" s="369"/>
      <c r="CC402" s="369"/>
      <c r="CD402" s="369"/>
      <c r="CE402" s="369"/>
      <c r="CF402" s="369"/>
      <c r="CG402" s="369"/>
      <c r="CH402" s="369"/>
      <c r="CI402" s="325"/>
      <c r="CJ402" s="369"/>
      <c r="CK402" s="369"/>
      <c r="CL402" s="369"/>
      <c r="CM402" s="369"/>
      <c r="CN402" s="369"/>
      <c r="CO402" s="369"/>
      <c r="CP402" s="369"/>
      <c r="CQ402" s="369"/>
      <c r="CR402" s="369"/>
      <c r="CS402" s="369"/>
      <c r="CT402" s="369"/>
      <c r="CU402" s="369"/>
      <c r="CV402" s="369"/>
      <c r="CW402" s="369"/>
      <c r="CX402" s="369"/>
      <c r="CY402" s="325"/>
      <c r="CZ402" s="325"/>
      <c r="DA402" s="325"/>
      <c r="DB402" s="325"/>
      <c r="DC402" s="325"/>
      <c r="DD402" s="325"/>
      <c r="DE402" s="325"/>
      <c r="DF402" s="325"/>
      <c r="DG402" s="325"/>
      <c r="DH402" s="325"/>
      <c r="DI402" s="325"/>
    </row>
    <row r="403" spans="68:113" x14ac:dyDescent="0.2">
      <c r="BP403" s="369"/>
      <c r="BQ403" s="372"/>
      <c r="BR403" s="372"/>
      <c r="BS403" s="372"/>
      <c r="BT403" s="369"/>
      <c r="BU403" s="369"/>
      <c r="BV403" s="369"/>
      <c r="BW403" s="369"/>
      <c r="BX403" s="369"/>
      <c r="BY403" s="369"/>
      <c r="BZ403" s="369"/>
      <c r="CA403" s="369"/>
      <c r="CB403" s="369"/>
      <c r="CC403" s="369"/>
      <c r="CD403" s="369"/>
      <c r="CE403" s="369"/>
      <c r="CF403" s="369"/>
      <c r="CG403" s="369"/>
      <c r="CH403" s="369"/>
      <c r="CI403" s="325"/>
      <c r="CJ403" s="369"/>
      <c r="CK403" s="369"/>
      <c r="CL403" s="369"/>
      <c r="CM403" s="369"/>
      <c r="CN403" s="369"/>
      <c r="CO403" s="369"/>
      <c r="CP403" s="369"/>
      <c r="CQ403" s="369"/>
      <c r="CR403" s="369"/>
      <c r="CS403" s="369"/>
      <c r="CT403" s="369"/>
      <c r="CU403" s="369"/>
      <c r="CV403" s="369"/>
      <c r="CW403" s="369"/>
      <c r="CX403" s="369"/>
      <c r="CY403" s="325"/>
      <c r="CZ403" s="325"/>
      <c r="DA403" s="325"/>
      <c r="DB403" s="325"/>
      <c r="DC403" s="325"/>
      <c r="DD403" s="325"/>
      <c r="DE403" s="325"/>
      <c r="DF403" s="325"/>
      <c r="DG403" s="325"/>
      <c r="DH403" s="325"/>
      <c r="DI403" s="325"/>
    </row>
    <row r="404" spans="68:113" x14ac:dyDescent="0.2">
      <c r="BP404" s="369"/>
      <c r="BQ404" s="372"/>
      <c r="BR404" s="372"/>
      <c r="BS404" s="372"/>
      <c r="BT404" s="369"/>
      <c r="BU404" s="369"/>
      <c r="BV404" s="369"/>
      <c r="BW404" s="369"/>
      <c r="BX404" s="369"/>
      <c r="BY404" s="369"/>
      <c r="BZ404" s="369"/>
      <c r="CA404" s="369"/>
      <c r="CB404" s="369"/>
      <c r="CC404" s="369"/>
      <c r="CD404" s="369"/>
      <c r="CE404" s="369"/>
      <c r="CF404" s="369"/>
      <c r="CG404" s="369"/>
      <c r="CH404" s="369"/>
      <c r="CI404" s="325"/>
      <c r="CJ404" s="369"/>
      <c r="CK404" s="369"/>
      <c r="CL404" s="369"/>
      <c r="CM404" s="369"/>
      <c r="CN404" s="369"/>
      <c r="CO404" s="369"/>
      <c r="CP404" s="369"/>
      <c r="CQ404" s="369"/>
      <c r="CR404" s="369"/>
      <c r="CS404" s="369"/>
      <c r="CT404" s="369"/>
      <c r="CU404" s="369"/>
      <c r="CV404" s="369"/>
      <c r="CW404" s="369"/>
      <c r="CX404" s="369"/>
      <c r="CY404" s="325"/>
      <c r="CZ404" s="325"/>
      <c r="DA404" s="325"/>
      <c r="DB404" s="325"/>
      <c r="DC404" s="325"/>
      <c r="DD404" s="325"/>
      <c r="DE404" s="325"/>
      <c r="DF404" s="325"/>
      <c r="DG404" s="325"/>
      <c r="DH404" s="325"/>
      <c r="DI404" s="325"/>
    </row>
    <row r="405" spans="68:113" x14ac:dyDescent="0.2">
      <c r="BP405" s="369"/>
      <c r="BQ405" s="372"/>
      <c r="BR405" s="372"/>
      <c r="BS405" s="372"/>
      <c r="BT405" s="369"/>
      <c r="BU405" s="369"/>
      <c r="BV405" s="369"/>
      <c r="BW405" s="369"/>
      <c r="BX405" s="369"/>
      <c r="BY405" s="369"/>
      <c r="BZ405" s="369"/>
      <c r="CA405" s="369"/>
      <c r="CB405" s="369"/>
      <c r="CC405" s="369"/>
      <c r="CD405" s="369"/>
      <c r="CE405" s="369"/>
      <c r="CF405" s="369"/>
      <c r="CG405" s="369"/>
      <c r="CH405" s="369"/>
      <c r="CI405" s="325"/>
      <c r="CJ405" s="369"/>
      <c r="CK405" s="369"/>
      <c r="CL405" s="369"/>
      <c r="CM405" s="369"/>
      <c r="CN405" s="369"/>
      <c r="CO405" s="369"/>
      <c r="CP405" s="369"/>
      <c r="CQ405" s="369"/>
      <c r="CR405" s="369"/>
      <c r="CS405" s="369"/>
      <c r="CT405" s="369"/>
      <c r="CU405" s="369"/>
      <c r="CV405" s="369"/>
      <c r="CW405" s="369"/>
      <c r="CX405" s="369"/>
      <c r="CY405" s="325"/>
      <c r="CZ405" s="325"/>
      <c r="DA405" s="325"/>
      <c r="DB405" s="325"/>
      <c r="DC405" s="325"/>
      <c r="DD405" s="325"/>
      <c r="DE405" s="325"/>
      <c r="DF405" s="325"/>
      <c r="DG405" s="325"/>
      <c r="DH405" s="325"/>
      <c r="DI405" s="325"/>
    </row>
    <row r="406" spans="68:113" x14ac:dyDescent="0.2">
      <c r="BP406" s="369"/>
      <c r="BQ406" s="372"/>
      <c r="BR406" s="372"/>
      <c r="BS406" s="372"/>
      <c r="BT406" s="369"/>
      <c r="BU406" s="369"/>
      <c r="BV406" s="369"/>
      <c r="BW406" s="369"/>
      <c r="BX406" s="369"/>
      <c r="BY406" s="369"/>
      <c r="BZ406" s="369"/>
      <c r="CA406" s="369"/>
      <c r="CB406" s="369"/>
      <c r="CC406" s="369"/>
      <c r="CD406" s="369"/>
      <c r="CE406" s="369"/>
      <c r="CF406" s="369"/>
      <c r="CG406" s="369"/>
      <c r="CH406" s="369"/>
      <c r="CI406" s="325"/>
      <c r="CJ406" s="369"/>
      <c r="CK406" s="369"/>
      <c r="CL406" s="369"/>
      <c r="CM406" s="369"/>
      <c r="CN406" s="369"/>
      <c r="CO406" s="369"/>
      <c r="CP406" s="369"/>
      <c r="CQ406" s="369"/>
      <c r="CR406" s="369"/>
      <c r="CS406" s="369"/>
      <c r="CT406" s="369"/>
      <c r="CU406" s="369"/>
      <c r="CV406" s="369"/>
      <c r="CW406" s="369"/>
      <c r="CX406" s="369"/>
      <c r="CY406" s="325"/>
      <c r="CZ406" s="325"/>
      <c r="DA406" s="325"/>
      <c r="DB406" s="325"/>
      <c r="DC406" s="325"/>
      <c r="DD406" s="325"/>
      <c r="DE406" s="325"/>
      <c r="DF406" s="325"/>
      <c r="DG406" s="325"/>
      <c r="DH406" s="325"/>
      <c r="DI406" s="325"/>
    </row>
    <row r="407" spans="68:113" x14ac:dyDescent="0.2">
      <c r="BP407" s="369"/>
      <c r="BQ407" s="372"/>
      <c r="BR407" s="372"/>
      <c r="BS407" s="372"/>
      <c r="BT407" s="369"/>
      <c r="BU407" s="369"/>
      <c r="BV407" s="369"/>
      <c r="BW407" s="369"/>
      <c r="BX407" s="369"/>
      <c r="BY407" s="369"/>
      <c r="BZ407" s="369"/>
      <c r="CA407" s="369"/>
      <c r="CB407" s="369"/>
      <c r="CC407" s="369"/>
      <c r="CD407" s="369"/>
      <c r="CE407" s="369"/>
      <c r="CF407" s="369"/>
      <c r="CG407" s="369"/>
      <c r="CH407" s="369"/>
      <c r="CI407" s="325"/>
      <c r="CJ407" s="369"/>
      <c r="CK407" s="369"/>
      <c r="CL407" s="369"/>
      <c r="CM407" s="369"/>
      <c r="CN407" s="369"/>
      <c r="CO407" s="369"/>
      <c r="CP407" s="369"/>
      <c r="CQ407" s="369"/>
      <c r="CR407" s="369"/>
      <c r="CS407" s="369"/>
      <c r="CT407" s="369"/>
      <c r="CU407" s="369"/>
      <c r="CV407" s="369"/>
      <c r="CW407" s="369"/>
      <c r="CX407" s="369"/>
      <c r="CY407" s="325"/>
      <c r="CZ407" s="325"/>
      <c r="DA407" s="325"/>
      <c r="DB407" s="325"/>
      <c r="DC407" s="325"/>
      <c r="DD407" s="325"/>
      <c r="DE407" s="325"/>
      <c r="DF407" s="325"/>
      <c r="DG407" s="325"/>
      <c r="DH407" s="325"/>
      <c r="DI407" s="325"/>
    </row>
    <row r="408" spans="68:113" x14ac:dyDescent="0.2">
      <c r="BP408" s="369"/>
      <c r="BQ408" s="372"/>
      <c r="BR408" s="372"/>
      <c r="BS408" s="372"/>
      <c r="BT408" s="369"/>
      <c r="BU408" s="369"/>
      <c r="BV408" s="369"/>
      <c r="BW408" s="369"/>
      <c r="BX408" s="369"/>
      <c r="BY408" s="369"/>
      <c r="BZ408" s="369"/>
      <c r="CA408" s="369"/>
      <c r="CB408" s="369"/>
      <c r="CC408" s="369"/>
      <c r="CD408" s="369"/>
      <c r="CE408" s="369"/>
      <c r="CF408" s="369"/>
      <c r="CG408" s="369"/>
      <c r="CH408" s="369"/>
      <c r="CI408" s="325"/>
      <c r="CJ408" s="369"/>
      <c r="CK408" s="369"/>
      <c r="CL408" s="369"/>
      <c r="CM408" s="369"/>
      <c r="CN408" s="369"/>
      <c r="CO408" s="369"/>
      <c r="CP408" s="369"/>
      <c r="CQ408" s="369"/>
      <c r="CR408" s="369"/>
      <c r="CS408" s="369"/>
      <c r="CT408" s="369"/>
      <c r="CU408" s="369"/>
      <c r="CV408" s="369"/>
      <c r="CW408" s="369"/>
      <c r="CX408" s="369"/>
      <c r="CY408" s="325"/>
      <c r="CZ408" s="325"/>
      <c r="DA408" s="325"/>
      <c r="DB408" s="325"/>
      <c r="DC408" s="325"/>
      <c r="DD408" s="325"/>
      <c r="DE408" s="325"/>
      <c r="DF408" s="325"/>
      <c r="DG408" s="325"/>
      <c r="DH408" s="325"/>
      <c r="DI408" s="325"/>
    </row>
    <row r="409" spans="68:113" x14ac:dyDescent="0.2">
      <c r="BP409" s="369"/>
      <c r="BQ409" s="372"/>
      <c r="BR409" s="372"/>
      <c r="BS409" s="372"/>
      <c r="BT409" s="369"/>
      <c r="BU409" s="369"/>
      <c r="BV409" s="369"/>
      <c r="BW409" s="369"/>
      <c r="BX409" s="369"/>
      <c r="BY409" s="369"/>
      <c r="BZ409" s="369"/>
      <c r="CA409" s="369"/>
      <c r="CB409" s="369"/>
      <c r="CC409" s="369"/>
      <c r="CD409" s="369"/>
      <c r="CE409" s="369"/>
      <c r="CF409" s="369"/>
      <c r="CG409" s="369"/>
      <c r="CH409" s="369"/>
      <c r="CI409" s="325"/>
      <c r="CJ409" s="369"/>
      <c r="CK409" s="369"/>
      <c r="CL409" s="369"/>
      <c r="CM409" s="369"/>
      <c r="CN409" s="369"/>
      <c r="CO409" s="369"/>
      <c r="CP409" s="369"/>
      <c r="CQ409" s="369"/>
      <c r="CR409" s="369"/>
      <c r="CS409" s="369"/>
      <c r="CT409" s="369"/>
      <c r="CU409" s="369"/>
      <c r="CV409" s="369"/>
      <c r="CW409" s="369"/>
      <c r="CX409" s="369"/>
      <c r="CY409" s="325"/>
      <c r="CZ409" s="325"/>
      <c r="DA409" s="325"/>
      <c r="DB409" s="325"/>
      <c r="DC409" s="325"/>
      <c r="DD409" s="325"/>
      <c r="DE409" s="325"/>
      <c r="DF409" s="325"/>
      <c r="DG409" s="325"/>
      <c r="DH409" s="325"/>
      <c r="DI409" s="325"/>
    </row>
    <row r="410" spans="68:113" x14ac:dyDescent="0.2">
      <c r="BP410" s="369"/>
      <c r="BQ410" s="372"/>
      <c r="BR410" s="372"/>
      <c r="BS410" s="372"/>
      <c r="BT410" s="369"/>
      <c r="BU410" s="369"/>
      <c r="BV410" s="369"/>
      <c r="BW410" s="369"/>
      <c r="BX410" s="369"/>
      <c r="BY410" s="369"/>
      <c r="BZ410" s="369"/>
      <c r="CA410" s="369"/>
      <c r="CB410" s="369"/>
      <c r="CC410" s="369"/>
      <c r="CD410" s="369"/>
      <c r="CE410" s="369"/>
      <c r="CF410" s="369"/>
      <c r="CG410" s="369"/>
      <c r="CH410" s="369"/>
      <c r="CI410" s="325"/>
      <c r="CJ410" s="369"/>
      <c r="CK410" s="369"/>
      <c r="CL410" s="369"/>
      <c r="CM410" s="369"/>
      <c r="CN410" s="369"/>
      <c r="CO410" s="369"/>
      <c r="CP410" s="369"/>
      <c r="CQ410" s="369"/>
      <c r="CR410" s="369"/>
      <c r="CS410" s="369"/>
      <c r="CT410" s="369"/>
      <c r="CU410" s="369"/>
      <c r="CV410" s="369"/>
      <c r="CW410" s="369"/>
      <c r="CX410" s="369"/>
      <c r="CY410" s="325"/>
      <c r="CZ410" s="325"/>
      <c r="DA410" s="325"/>
      <c r="DB410" s="325"/>
      <c r="DC410" s="325"/>
      <c r="DD410" s="325"/>
      <c r="DE410" s="325"/>
      <c r="DF410" s="325"/>
      <c r="DG410" s="325"/>
      <c r="DH410" s="325"/>
      <c r="DI410" s="325"/>
    </row>
    <row r="411" spans="68:113" x14ac:dyDescent="0.2">
      <c r="BP411" s="369"/>
      <c r="BQ411" s="372"/>
      <c r="BR411" s="372"/>
      <c r="BS411" s="372"/>
      <c r="BT411" s="369"/>
      <c r="BU411" s="369"/>
      <c r="BV411" s="369"/>
      <c r="BW411" s="369"/>
      <c r="BX411" s="369"/>
      <c r="BY411" s="369"/>
      <c r="BZ411" s="369"/>
      <c r="CA411" s="369"/>
      <c r="CB411" s="369"/>
      <c r="CC411" s="369"/>
      <c r="CD411" s="369"/>
      <c r="CE411" s="369"/>
      <c r="CF411" s="369"/>
      <c r="CG411" s="369"/>
      <c r="CH411" s="369"/>
      <c r="CI411" s="325"/>
      <c r="CJ411" s="369"/>
      <c r="CK411" s="369"/>
      <c r="CL411" s="369"/>
      <c r="CM411" s="369"/>
      <c r="CN411" s="369"/>
      <c r="CO411" s="369"/>
      <c r="CP411" s="369"/>
      <c r="CQ411" s="369"/>
      <c r="CR411" s="369"/>
      <c r="CS411" s="369"/>
      <c r="CT411" s="369"/>
      <c r="CU411" s="369"/>
      <c r="CV411" s="369"/>
      <c r="CW411" s="369"/>
      <c r="CX411" s="369"/>
      <c r="CY411" s="325"/>
      <c r="CZ411" s="325"/>
      <c r="DA411" s="325"/>
      <c r="DB411" s="325"/>
      <c r="DC411" s="325"/>
      <c r="DD411" s="325"/>
      <c r="DE411" s="325"/>
      <c r="DF411" s="325"/>
      <c r="DG411" s="325"/>
      <c r="DH411" s="325"/>
      <c r="DI411" s="325"/>
    </row>
    <row r="412" spans="68:113" x14ac:dyDescent="0.2">
      <c r="BP412" s="369"/>
      <c r="BQ412" s="372"/>
      <c r="BR412" s="372"/>
      <c r="BS412" s="372"/>
      <c r="BT412" s="369"/>
      <c r="BU412" s="369"/>
      <c r="BV412" s="369"/>
      <c r="BW412" s="369"/>
      <c r="BX412" s="369"/>
      <c r="BY412" s="369"/>
      <c r="BZ412" s="369"/>
      <c r="CA412" s="369"/>
      <c r="CB412" s="369"/>
      <c r="CC412" s="369"/>
      <c r="CD412" s="369"/>
      <c r="CE412" s="369"/>
      <c r="CF412" s="369"/>
      <c r="CG412" s="369"/>
      <c r="CH412" s="369"/>
      <c r="CI412" s="325"/>
      <c r="CJ412" s="369"/>
      <c r="CK412" s="369"/>
      <c r="CL412" s="369"/>
      <c r="CM412" s="369"/>
      <c r="CN412" s="369"/>
      <c r="CO412" s="369"/>
      <c r="CP412" s="369"/>
      <c r="CQ412" s="369"/>
      <c r="CR412" s="369"/>
      <c r="CS412" s="369"/>
      <c r="CT412" s="369"/>
      <c r="CU412" s="369"/>
      <c r="CV412" s="369"/>
      <c r="CW412" s="369"/>
      <c r="CX412" s="369"/>
      <c r="CY412" s="325"/>
      <c r="CZ412" s="325"/>
      <c r="DA412" s="325"/>
      <c r="DB412" s="325"/>
      <c r="DC412" s="325"/>
      <c r="DD412" s="325"/>
      <c r="DE412" s="325"/>
      <c r="DF412" s="325"/>
      <c r="DG412" s="325"/>
      <c r="DH412" s="325"/>
      <c r="DI412" s="325"/>
    </row>
    <row r="413" spans="68:113" x14ac:dyDescent="0.2">
      <c r="BP413" s="369"/>
      <c r="BQ413" s="372"/>
      <c r="BR413" s="372"/>
      <c r="BS413" s="372"/>
      <c r="BT413" s="369"/>
      <c r="BU413" s="369"/>
      <c r="BV413" s="369"/>
      <c r="BW413" s="369"/>
      <c r="BX413" s="369"/>
      <c r="BY413" s="369"/>
      <c r="BZ413" s="369"/>
      <c r="CA413" s="369"/>
      <c r="CB413" s="369"/>
      <c r="CC413" s="369"/>
      <c r="CD413" s="369"/>
      <c r="CE413" s="369"/>
      <c r="CF413" s="369"/>
      <c r="CG413" s="369"/>
      <c r="CH413" s="369"/>
      <c r="CI413" s="325"/>
      <c r="CJ413" s="369"/>
      <c r="CK413" s="369"/>
      <c r="CL413" s="369"/>
      <c r="CM413" s="369"/>
      <c r="CN413" s="369"/>
      <c r="CO413" s="369"/>
      <c r="CP413" s="369"/>
      <c r="CQ413" s="369"/>
      <c r="CR413" s="369"/>
      <c r="CS413" s="369"/>
      <c r="CT413" s="369"/>
      <c r="CU413" s="369"/>
      <c r="CV413" s="369"/>
      <c r="CW413" s="369"/>
      <c r="CX413" s="369"/>
      <c r="CY413" s="325"/>
      <c r="CZ413" s="325"/>
      <c r="DA413" s="325"/>
      <c r="DB413" s="325"/>
      <c r="DC413" s="325"/>
      <c r="DD413" s="325"/>
      <c r="DE413" s="325"/>
      <c r="DF413" s="325"/>
      <c r="DG413" s="325"/>
      <c r="DH413" s="325"/>
      <c r="DI413" s="325"/>
    </row>
    <row r="414" spans="68:113" x14ac:dyDescent="0.2">
      <c r="BP414" s="369"/>
      <c r="BQ414" s="372"/>
      <c r="BR414" s="372"/>
      <c r="BS414" s="372"/>
      <c r="BT414" s="369"/>
      <c r="BU414" s="369"/>
      <c r="BV414" s="369"/>
      <c r="BW414" s="369"/>
      <c r="BX414" s="369"/>
      <c r="BY414" s="369"/>
      <c r="BZ414" s="369"/>
      <c r="CA414" s="369"/>
      <c r="CB414" s="369"/>
      <c r="CC414" s="369"/>
      <c r="CD414" s="369"/>
      <c r="CE414" s="369"/>
      <c r="CF414" s="369"/>
      <c r="CG414" s="369"/>
      <c r="CH414" s="369"/>
      <c r="CI414" s="325"/>
      <c r="CJ414" s="369"/>
      <c r="CK414" s="369"/>
      <c r="CL414" s="369"/>
      <c r="CM414" s="369"/>
      <c r="CN414" s="369"/>
      <c r="CO414" s="369"/>
      <c r="CP414" s="369"/>
      <c r="CQ414" s="369"/>
      <c r="CR414" s="369"/>
      <c r="CS414" s="369"/>
      <c r="CT414" s="369"/>
      <c r="CU414" s="369"/>
      <c r="CV414" s="369"/>
      <c r="CW414" s="369"/>
      <c r="CX414" s="369"/>
      <c r="CY414" s="325"/>
      <c r="CZ414" s="325"/>
      <c r="DA414" s="325"/>
      <c r="DB414" s="325"/>
      <c r="DC414" s="325"/>
      <c r="DD414" s="325"/>
      <c r="DE414" s="325"/>
      <c r="DF414" s="325"/>
      <c r="DG414" s="325"/>
      <c r="DH414" s="325"/>
      <c r="DI414" s="325"/>
    </row>
    <row r="415" spans="68:113" x14ac:dyDescent="0.2">
      <c r="BP415" s="369"/>
      <c r="BQ415" s="372"/>
      <c r="BR415" s="372"/>
      <c r="BS415" s="372"/>
      <c r="BT415" s="369"/>
      <c r="BU415" s="369"/>
      <c r="BV415" s="369"/>
      <c r="BW415" s="369"/>
      <c r="BX415" s="369"/>
      <c r="BY415" s="369"/>
      <c r="BZ415" s="369"/>
      <c r="CA415" s="369"/>
      <c r="CB415" s="369"/>
      <c r="CC415" s="369"/>
      <c r="CD415" s="369"/>
      <c r="CE415" s="369"/>
      <c r="CF415" s="369"/>
      <c r="CG415" s="369"/>
      <c r="CH415" s="369"/>
      <c r="CI415" s="325"/>
      <c r="CJ415" s="369"/>
      <c r="CK415" s="369"/>
      <c r="CL415" s="369"/>
      <c r="CM415" s="369"/>
      <c r="CN415" s="369"/>
      <c r="CO415" s="369"/>
      <c r="CP415" s="369"/>
      <c r="CQ415" s="369"/>
      <c r="CR415" s="369"/>
      <c r="CS415" s="369"/>
      <c r="CT415" s="369"/>
      <c r="CU415" s="369"/>
      <c r="CV415" s="369"/>
      <c r="CW415" s="369"/>
      <c r="CX415" s="369"/>
      <c r="CY415" s="325"/>
      <c r="CZ415" s="325"/>
      <c r="DA415" s="325"/>
      <c r="DB415" s="325"/>
      <c r="DC415" s="325"/>
      <c r="DD415" s="325"/>
      <c r="DE415" s="325"/>
      <c r="DF415" s="325"/>
      <c r="DG415" s="325"/>
      <c r="DH415" s="325"/>
      <c r="DI415" s="325"/>
    </row>
    <row r="416" spans="68:113" x14ac:dyDescent="0.2">
      <c r="BP416" s="369"/>
      <c r="BQ416" s="372"/>
      <c r="BR416" s="372"/>
      <c r="BS416" s="372"/>
      <c r="BT416" s="369"/>
      <c r="BU416" s="369"/>
      <c r="BV416" s="369"/>
      <c r="BW416" s="369"/>
      <c r="BX416" s="369"/>
      <c r="BY416" s="369"/>
      <c r="BZ416" s="369"/>
      <c r="CA416" s="369"/>
      <c r="CB416" s="369"/>
      <c r="CC416" s="369"/>
      <c r="CD416" s="369"/>
      <c r="CE416" s="369"/>
      <c r="CF416" s="369"/>
      <c r="CG416" s="369"/>
      <c r="CH416" s="369"/>
      <c r="CI416" s="325"/>
      <c r="CJ416" s="369"/>
      <c r="CK416" s="369"/>
      <c r="CL416" s="369"/>
      <c r="CM416" s="369"/>
      <c r="CN416" s="369"/>
      <c r="CO416" s="369"/>
      <c r="CP416" s="369"/>
      <c r="CQ416" s="369"/>
      <c r="CR416" s="369"/>
      <c r="CS416" s="369"/>
      <c r="CT416" s="369"/>
      <c r="CU416" s="369"/>
      <c r="CV416" s="369"/>
      <c r="CW416" s="369"/>
      <c r="CX416" s="369"/>
      <c r="CY416" s="325"/>
      <c r="CZ416" s="325"/>
      <c r="DA416" s="325"/>
      <c r="DB416" s="325"/>
      <c r="DC416" s="325"/>
      <c r="DD416" s="325"/>
      <c r="DE416" s="325"/>
      <c r="DF416" s="325"/>
      <c r="DG416" s="325"/>
      <c r="DH416" s="325"/>
      <c r="DI416" s="325"/>
    </row>
    <row r="417" spans="68:113" x14ac:dyDescent="0.2">
      <c r="BP417" s="369"/>
      <c r="BQ417" s="372"/>
      <c r="BR417" s="372"/>
      <c r="BS417" s="372"/>
      <c r="BT417" s="369"/>
      <c r="BU417" s="369"/>
      <c r="BV417" s="369"/>
      <c r="BW417" s="369"/>
      <c r="BX417" s="369"/>
      <c r="BY417" s="369"/>
      <c r="BZ417" s="369"/>
      <c r="CA417" s="369"/>
      <c r="CB417" s="369"/>
      <c r="CC417" s="369"/>
      <c r="CD417" s="369"/>
      <c r="CE417" s="369"/>
      <c r="CF417" s="369"/>
      <c r="CG417" s="369"/>
      <c r="CH417" s="369"/>
      <c r="CI417" s="325"/>
      <c r="CJ417" s="369"/>
      <c r="CK417" s="369"/>
      <c r="CL417" s="369"/>
      <c r="CM417" s="369"/>
      <c r="CN417" s="369"/>
      <c r="CO417" s="369"/>
      <c r="CP417" s="369"/>
      <c r="CQ417" s="369"/>
      <c r="CR417" s="369"/>
      <c r="CS417" s="369"/>
      <c r="CT417" s="369"/>
      <c r="CU417" s="369"/>
      <c r="CV417" s="369"/>
      <c r="CW417" s="369"/>
      <c r="CX417" s="369"/>
      <c r="CY417" s="325"/>
      <c r="CZ417" s="325"/>
      <c r="DA417" s="325"/>
      <c r="DB417" s="325"/>
      <c r="DC417" s="325"/>
      <c r="DD417" s="325"/>
      <c r="DE417" s="325"/>
      <c r="DF417" s="325"/>
      <c r="DG417" s="325"/>
      <c r="DH417" s="325"/>
      <c r="DI417" s="325"/>
    </row>
    <row r="418" spans="68:113" x14ac:dyDescent="0.2">
      <c r="BP418" s="369"/>
      <c r="BQ418" s="372"/>
      <c r="BR418" s="372"/>
      <c r="BS418" s="372"/>
      <c r="BT418" s="369"/>
      <c r="BU418" s="369"/>
      <c r="BV418" s="369"/>
      <c r="BW418" s="369"/>
      <c r="BX418" s="369"/>
      <c r="BY418" s="369"/>
      <c r="BZ418" s="369"/>
      <c r="CA418" s="369"/>
      <c r="CB418" s="369"/>
      <c r="CC418" s="369"/>
      <c r="CD418" s="369"/>
      <c r="CE418" s="369"/>
      <c r="CF418" s="369"/>
      <c r="CG418" s="369"/>
      <c r="CH418" s="369"/>
      <c r="CI418" s="325"/>
      <c r="CJ418" s="369"/>
      <c r="CK418" s="369"/>
      <c r="CL418" s="369"/>
      <c r="CM418" s="369"/>
      <c r="CN418" s="369"/>
      <c r="CO418" s="369"/>
      <c r="CP418" s="369"/>
      <c r="CQ418" s="369"/>
      <c r="CR418" s="369"/>
      <c r="CS418" s="369"/>
      <c r="CT418" s="369"/>
      <c r="CU418" s="369"/>
      <c r="CV418" s="369"/>
      <c r="CW418" s="369"/>
      <c r="CX418" s="369"/>
      <c r="CY418" s="325"/>
      <c r="CZ418" s="325"/>
      <c r="DA418" s="325"/>
      <c r="DB418" s="325"/>
      <c r="DC418" s="325"/>
      <c r="DD418" s="325"/>
      <c r="DE418" s="325"/>
      <c r="DF418" s="325"/>
      <c r="DG418" s="325"/>
      <c r="DH418" s="325"/>
      <c r="DI418" s="325"/>
    </row>
    <row r="419" spans="68:113" x14ac:dyDescent="0.2">
      <c r="BP419" s="369"/>
      <c r="BQ419" s="372"/>
      <c r="BR419" s="372"/>
      <c r="BS419" s="372"/>
      <c r="BT419" s="369"/>
      <c r="BU419" s="369"/>
      <c r="BV419" s="369"/>
      <c r="BW419" s="369"/>
      <c r="BX419" s="369"/>
      <c r="BY419" s="369"/>
      <c r="BZ419" s="369"/>
      <c r="CA419" s="369"/>
      <c r="CB419" s="369"/>
      <c r="CC419" s="369"/>
      <c r="CD419" s="369"/>
      <c r="CE419" s="369"/>
      <c r="CF419" s="369"/>
      <c r="CG419" s="369"/>
      <c r="CH419" s="369"/>
      <c r="CI419" s="325"/>
      <c r="CJ419" s="369"/>
      <c r="CK419" s="369"/>
      <c r="CL419" s="369"/>
      <c r="CM419" s="369"/>
      <c r="CN419" s="369"/>
      <c r="CO419" s="369"/>
      <c r="CP419" s="369"/>
      <c r="CQ419" s="369"/>
      <c r="CR419" s="369"/>
      <c r="CS419" s="369"/>
      <c r="CT419" s="369"/>
      <c r="CU419" s="369"/>
      <c r="CV419" s="369"/>
      <c r="CW419" s="369"/>
      <c r="CX419" s="369"/>
      <c r="CY419" s="325"/>
      <c r="CZ419" s="325"/>
      <c r="DA419" s="325"/>
      <c r="DB419" s="325"/>
      <c r="DC419" s="325"/>
      <c r="DD419" s="325"/>
      <c r="DE419" s="325"/>
      <c r="DF419" s="325"/>
      <c r="DG419" s="325"/>
      <c r="DH419" s="325"/>
      <c r="DI419" s="325"/>
    </row>
    <row r="420" spans="68:113" x14ac:dyDescent="0.2">
      <c r="BP420" s="369"/>
      <c r="BQ420" s="372"/>
      <c r="BR420" s="372"/>
      <c r="BS420" s="372"/>
      <c r="BT420" s="369"/>
      <c r="BU420" s="369"/>
      <c r="BV420" s="369"/>
      <c r="BW420" s="369"/>
      <c r="BX420" s="369"/>
      <c r="BY420" s="369"/>
      <c r="BZ420" s="369"/>
      <c r="CA420" s="369"/>
      <c r="CB420" s="369"/>
      <c r="CC420" s="369"/>
      <c r="CD420" s="369"/>
      <c r="CE420" s="369"/>
      <c r="CF420" s="369"/>
      <c r="CG420" s="369"/>
      <c r="CH420" s="369"/>
      <c r="CI420" s="325"/>
      <c r="CJ420" s="369"/>
      <c r="CK420" s="369"/>
      <c r="CL420" s="369"/>
      <c r="CM420" s="369"/>
      <c r="CN420" s="369"/>
      <c r="CO420" s="369"/>
      <c r="CP420" s="369"/>
      <c r="CQ420" s="369"/>
      <c r="CR420" s="369"/>
      <c r="CS420" s="369"/>
      <c r="CT420" s="369"/>
      <c r="CU420" s="369"/>
      <c r="CV420" s="369"/>
      <c r="CW420" s="369"/>
      <c r="CX420" s="369"/>
      <c r="CY420" s="325"/>
      <c r="CZ420" s="325"/>
      <c r="DA420" s="325"/>
      <c r="DB420" s="325"/>
      <c r="DC420" s="325"/>
      <c r="DD420" s="325"/>
      <c r="DE420" s="325"/>
      <c r="DF420" s="325"/>
      <c r="DG420" s="325"/>
      <c r="DH420" s="325"/>
      <c r="DI420" s="325"/>
    </row>
    <row r="421" spans="68:113" x14ac:dyDescent="0.2">
      <c r="BP421" s="369"/>
      <c r="BQ421" s="372"/>
      <c r="BR421" s="372"/>
      <c r="BS421" s="372"/>
      <c r="BT421" s="369"/>
      <c r="BU421" s="369"/>
      <c r="BV421" s="369"/>
      <c r="BW421" s="369"/>
      <c r="BX421" s="369"/>
      <c r="BY421" s="369"/>
      <c r="BZ421" s="369"/>
      <c r="CA421" s="369"/>
      <c r="CB421" s="369"/>
      <c r="CC421" s="369"/>
      <c r="CD421" s="369"/>
      <c r="CE421" s="369"/>
      <c r="CF421" s="369"/>
      <c r="CG421" s="369"/>
      <c r="CH421" s="369"/>
      <c r="CI421" s="325"/>
      <c r="CJ421" s="369"/>
      <c r="CK421" s="369"/>
      <c r="CL421" s="369"/>
      <c r="CM421" s="369"/>
      <c r="CN421" s="369"/>
      <c r="CO421" s="369"/>
      <c r="CP421" s="369"/>
      <c r="CQ421" s="369"/>
      <c r="CR421" s="369"/>
      <c r="CS421" s="369"/>
      <c r="CT421" s="369"/>
      <c r="CU421" s="369"/>
      <c r="CV421" s="369"/>
      <c r="CW421" s="369"/>
      <c r="CX421" s="369"/>
      <c r="CY421" s="325"/>
      <c r="CZ421" s="325"/>
      <c r="DA421" s="325"/>
      <c r="DB421" s="325"/>
      <c r="DC421" s="325"/>
      <c r="DD421" s="325"/>
      <c r="DE421" s="325"/>
      <c r="DF421" s="325"/>
      <c r="DG421" s="325"/>
      <c r="DH421" s="325"/>
      <c r="DI421" s="325"/>
    </row>
    <row r="422" spans="68:113" x14ac:dyDescent="0.2">
      <c r="BP422" s="369"/>
      <c r="BQ422" s="372"/>
      <c r="BR422" s="372"/>
      <c r="BS422" s="372"/>
      <c r="BT422" s="369"/>
      <c r="BU422" s="369"/>
      <c r="BV422" s="369"/>
      <c r="BW422" s="369"/>
      <c r="BX422" s="369"/>
      <c r="BY422" s="369"/>
      <c r="BZ422" s="369"/>
      <c r="CA422" s="369"/>
      <c r="CB422" s="369"/>
      <c r="CC422" s="369"/>
      <c r="CD422" s="369"/>
      <c r="CE422" s="369"/>
      <c r="CF422" s="369"/>
      <c r="CG422" s="369"/>
      <c r="CH422" s="369"/>
      <c r="CI422" s="325"/>
      <c r="CJ422" s="369"/>
      <c r="CK422" s="369"/>
      <c r="CL422" s="369"/>
      <c r="CM422" s="369"/>
      <c r="CN422" s="369"/>
      <c r="CO422" s="369"/>
      <c r="CP422" s="369"/>
      <c r="CQ422" s="369"/>
      <c r="CR422" s="369"/>
      <c r="CS422" s="369"/>
      <c r="CT422" s="369"/>
      <c r="CU422" s="369"/>
      <c r="CV422" s="369"/>
      <c r="CW422" s="369"/>
      <c r="CX422" s="369"/>
      <c r="CY422" s="325"/>
      <c r="CZ422" s="325"/>
      <c r="DA422" s="325"/>
      <c r="DB422" s="325"/>
      <c r="DC422" s="325"/>
      <c r="DD422" s="325"/>
      <c r="DE422" s="325"/>
      <c r="DF422" s="325"/>
      <c r="DG422" s="325"/>
      <c r="DH422" s="325"/>
      <c r="DI422" s="325"/>
    </row>
    <row r="423" spans="68:113" x14ac:dyDescent="0.2">
      <c r="BP423" s="369"/>
      <c r="BQ423" s="372"/>
      <c r="BR423" s="372"/>
      <c r="BS423" s="372"/>
      <c r="BT423" s="369"/>
      <c r="BU423" s="369"/>
      <c r="BV423" s="369"/>
      <c r="BW423" s="369"/>
      <c r="BX423" s="369"/>
      <c r="BY423" s="369"/>
      <c r="BZ423" s="369"/>
      <c r="CA423" s="369"/>
      <c r="CB423" s="369"/>
      <c r="CC423" s="369"/>
      <c r="CD423" s="369"/>
      <c r="CE423" s="369"/>
      <c r="CF423" s="369"/>
      <c r="CG423" s="369"/>
      <c r="CH423" s="369"/>
      <c r="CI423" s="325"/>
      <c r="CJ423" s="369"/>
      <c r="CK423" s="369"/>
      <c r="CL423" s="369"/>
      <c r="CM423" s="369"/>
      <c r="CN423" s="369"/>
      <c r="CO423" s="369"/>
      <c r="CP423" s="369"/>
      <c r="CQ423" s="369"/>
      <c r="CR423" s="369"/>
      <c r="CS423" s="369"/>
      <c r="CT423" s="369"/>
      <c r="CU423" s="369"/>
      <c r="CV423" s="369"/>
      <c r="CW423" s="369"/>
      <c r="CX423" s="369"/>
      <c r="CY423" s="325"/>
      <c r="CZ423" s="325"/>
      <c r="DA423" s="325"/>
      <c r="DB423" s="325"/>
      <c r="DC423" s="325"/>
      <c r="DD423" s="325"/>
      <c r="DE423" s="325"/>
      <c r="DF423" s="325"/>
      <c r="DG423" s="325"/>
      <c r="DH423" s="325"/>
      <c r="DI423" s="325"/>
    </row>
    <row r="424" spans="68:113" x14ac:dyDescent="0.2">
      <c r="BP424" s="369"/>
      <c r="BQ424" s="372"/>
      <c r="BR424" s="372"/>
      <c r="BS424" s="372"/>
      <c r="BT424" s="369"/>
      <c r="BU424" s="369"/>
      <c r="BV424" s="369"/>
      <c r="BW424" s="369"/>
      <c r="BX424" s="369"/>
      <c r="BY424" s="369"/>
      <c r="BZ424" s="369"/>
      <c r="CA424" s="369"/>
      <c r="CB424" s="369"/>
      <c r="CC424" s="369"/>
      <c r="CD424" s="369"/>
      <c r="CE424" s="369"/>
      <c r="CF424" s="369"/>
      <c r="CG424" s="369"/>
      <c r="CH424" s="369"/>
      <c r="CI424" s="325"/>
      <c r="CJ424" s="369"/>
      <c r="CK424" s="369"/>
      <c r="CL424" s="369"/>
      <c r="CM424" s="369"/>
      <c r="CN424" s="369"/>
      <c r="CO424" s="369"/>
      <c r="CP424" s="369"/>
      <c r="CQ424" s="369"/>
      <c r="CR424" s="369"/>
      <c r="CS424" s="369"/>
      <c r="CT424" s="369"/>
      <c r="CU424" s="369"/>
      <c r="CV424" s="369"/>
      <c r="CW424" s="369"/>
      <c r="CX424" s="369"/>
      <c r="CY424" s="325"/>
      <c r="CZ424" s="325"/>
      <c r="DA424" s="325"/>
      <c r="DB424" s="325"/>
      <c r="DC424" s="325"/>
      <c r="DD424" s="325"/>
      <c r="DE424" s="325"/>
      <c r="DF424" s="325"/>
      <c r="DG424" s="325"/>
      <c r="DH424" s="325"/>
      <c r="DI424" s="325"/>
    </row>
    <row r="425" spans="68:113" x14ac:dyDescent="0.2">
      <c r="BP425" s="369"/>
      <c r="BQ425" s="372"/>
      <c r="BR425" s="372"/>
      <c r="BS425" s="372"/>
      <c r="BT425" s="369"/>
      <c r="BU425" s="369"/>
      <c r="BV425" s="369"/>
      <c r="BW425" s="369"/>
      <c r="BX425" s="369"/>
      <c r="BY425" s="369"/>
      <c r="BZ425" s="369"/>
      <c r="CA425" s="369"/>
      <c r="CB425" s="369"/>
      <c r="CC425" s="369"/>
      <c r="CD425" s="369"/>
      <c r="CE425" s="369"/>
      <c r="CF425" s="369"/>
      <c r="CG425" s="369"/>
      <c r="CH425" s="369"/>
      <c r="CI425" s="325"/>
      <c r="CJ425" s="369"/>
      <c r="CK425" s="369"/>
      <c r="CL425" s="369"/>
      <c r="CM425" s="369"/>
      <c r="CN425" s="369"/>
      <c r="CO425" s="369"/>
      <c r="CP425" s="369"/>
      <c r="CQ425" s="369"/>
      <c r="CR425" s="369"/>
      <c r="CS425" s="369"/>
      <c r="CT425" s="369"/>
      <c r="CU425" s="369"/>
      <c r="CV425" s="369"/>
      <c r="CW425" s="369"/>
      <c r="CX425" s="369"/>
      <c r="CY425" s="325"/>
      <c r="CZ425" s="325"/>
      <c r="DA425" s="325"/>
      <c r="DB425" s="325"/>
      <c r="DC425" s="325"/>
      <c r="DD425" s="325"/>
      <c r="DE425" s="325"/>
      <c r="DF425" s="325"/>
      <c r="DG425" s="325"/>
      <c r="DH425" s="325"/>
      <c r="DI425" s="325"/>
    </row>
    <row r="426" spans="68:113" x14ac:dyDescent="0.2">
      <c r="BP426" s="369"/>
      <c r="BQ426" s="372"/>
      <c r="BR426" s="372"/>
      <c r="BS426" s="372"/>
      <c r="BT426" s="369"/>
      <c r="BU426" s="369"/>
      <c r="BV426" s="369"/>
      <c r="BW426" s="369"/>
      <c r="BX426" s="369"/>
      <c r="BY426" s="369"/>
      <c r="BZ426" s="369"/>
      <c r="CA426" s="369"/>
      <c r="CB426" s="369"/>
      <c r="CC426" s="369"/>
      <c r="CD426" s="369"/>
      <c r="CE426" s="369"/>
      <c r="CF426" s="369"/>
      <c r="CG426" s="369"/>
      <c r="CH426" s="369"/>
      <c r="CI426" s="325"/>
      <c r="CJ426" s="369"/>
      <c r="CK426" s="369"/>
      <c r="CL426" s="369"/>
      <c r="CM426" s="369"/>
      <c r="CN426" s="369"/>
      <c r="CO426" s="369"/>
      <c r="CP426" s="369"/>
      <c r="CQ426" s="369"/>
      <c r="CR426" s="369"/>
      <c r="CS426" s="369"/>
      <c r="CT426" s="369"/>
      <c r="CU426" s="369"/>
      <c r="CV426" s="369"/>
      <c r="CW426" s="369"/>
      <c r="CX426" s="369"/>
      <c r="CY426" s="325"/>
      <c r="CZ426" s="325"/>
      <c r="DA426" s="325"/>
      <c r="DB426" s="325"/>
      <c r="DC426" s="325"/>
      <c r="DD426" s="325"/>
      <c r="DE426" s="325"/>
      <c r="DF426" s="325"/>
      <c r="DG426" s="325"/>
      <c r="DH426" s="325"/>
      <c r="DI426" s="325"/>
    </row>
    <row r="427" spans="68:113" x14ac:dyDescent="0.2">
      <c r="BP427" s="369"/>
      <c r="BQ427" s="372"/>
      <c r="BR427" s="372"/>
      <c r="BS427" s="372"/>
      <c r="BT427" s="369"/>
      <c r="BU427" s="369"/>
      <c r="BV427" s="369"/>
      <c r="BW427" s="369"/>
      <c r="BX427" s="369"/>
      <c r="BY427" s="369"/>
      <c r="BZ427" s="369"/>
      <c r="CA427" s="369"/>
      <c r="CB427" s="369"/>
      <c r="CC427" s="369"/>
      <c r="CD427" s="369"/>
      <c r="CE427" s="369"/>
      <c r="CF427" s="369"/>
      <c r="CG427" s="369"/>
      <c r="CH427" s="369"/>
      <c r="CI427" s="325"/>
      <c r="CJ427" s="369"/>
      <c r="CK427" s="369"/>
      <c r="CL427" s="369"/>
      <c r="CM427" s="369"/>
      <c r="CN427" s="369"/>
      <c r="CO427" s="369"/>
      <c r="CP427" s="369"/>
      <c r="CQ427" s="369"/>
      <c r="CR427" s="369"/>
      <c r="CS427" s="369"/>
      <c r="CT427" s="369"/>
      <c r="CU427" s="369"/>
      <c r="CV427" s="369"/>
      <c r="CW427" s="369"/>
      <c r="CX427" s="369"/>
      <c r="CY427" s="325"/>
      <c r="CZ427" s="325"/>
      <c r="DA427" s="325"/>
      <c r="DB427" s="325"/>
      <c r="DC427" s="325"/>
      <c r="DD427" s="325"/>
      <c r="DE427" s="325"/>
      <c r="DF427" s="325"/>
      <c r="DG427" s="325"/>
      <c r="DH427" s="325"/>
      <c r="DI427" s="325"/>
    </row>
    <row r="428" spans="68:113" x14ac:dyDescent="0.2">
      <c r="BP428" s="369"/>
      <c r="BQ428" s="372"/>
      <c r="BR428" s="372"/>
      <c r="BS428" s="372"/>
      <c r="BT428" s="369"/>
      <c r="BU428" s="369"/>
      <c r="BV428" s="369"/>
      <c r="BW428" s="369"/>
      <c r="BX428" s="369"/>
      <c r="BY428" s="369"/>
      <c r="BZ428" s="369"/>
      <c r="CA428" s="369"/>
      <c r="CB428" s="369"/>
      <c r="CC428" s="369"/>
      <c r="CD428" s="369"/>
      <c r="CE428" s="369"/>
      <c r="CF428" s="369"/>
      <c r="CG428" s="369"/>
      <c r="CH428" s="369"/>
      <c r="CI428" s="325"/>
      <c r="CJ428" s="369"/>
      <c r="CK428" s="369"/>
      <c r="CL428" s="369"/>
      <c r="CM428" s="369"/>
      <c r="CN428" s="369"/>
      <c r="CO428" s="369"/>
      <c r="CP428" s="369"/>
      <c r="CQ428" s="369"/>
      <c r="CR428" s="369"/>
      <c r="CS428" s="369"/>
      <c r="CT428" s="369"/>
      <c r="CU428" s="369"/>
      <c r="CV428" s="369"/>
      <c r="CW428" s="369"/>
      <c r="CX428" s="369"/>
      <c r="CY428" s="325"/>
      <c r="CZ428" s="325"/>
      <c r="DA428" s="325"/>
      <c r="DB428" s="325"/>
      <c r="DC428" s="325"/>
      <c r="DD428" s="325"/>
      <c r="DE428" s="325"/>
      <c r="DF428" s="325"/>
      <c r="DG428" s="325"/>
      <c r="DH428" s="325"/>
      <c r="DI428" s="325"/>
    </row>
    <row r="429" spans="68:113" x14ac:dyDescent="0.2">
      <c r="BP429" s="369"/>
      <c r="BQ429" s="372"/>
      <c r="BR429" s="372"/>
      <c r="BS429" s="372"/>
      <c r="BT429" s="369"/>
      <c r="BU429" s="369"/>
      <c r="BV429" s="369"/>
      <c r="BW429" s="369"/>
      <c r="BX429" s="369"/>
      <c r="BY429" s="369"/>
      <c r="BZ429" s="369"/>
      <c r="CA429" s="369"/>
      <c r="CB429" s="369"/>
      <c r="CC429" s="369"/>
      <c r="CD429" s="369"/>
      <c r="CE429" s="369"/>
      <c r="CF429" s="369"/>
      <c r="CG429" s="369"/>
      <c r="CH429" s="369"/>
      <c r="CI429" s="325"/>
      <c r="CJ429" s="369"/>
      <c r="CK429" s="369"/>
      <c r="CL429" s="369"/>
      <c r="CM429" s="369"/>
      <c r="CN429" s="369"/>
      <c r="CO429" s="369"/>
      <c r="CP429" s="369"/>
      <c r="CQ429" s="369"/>
      <c r="CR429" s="369"/>
      <c r="CS429" s="369"/>
      <c r="CT429" s="369"/>
      <c r="CU429" s="369"/>
      <c r="CV429" s="369"/>
      <c r="CW429" s="369"/>
      <c r="CX429" s="369"/>
      <c r="CY429" s="325"/>
      <c r="CZ429" s="325"/>
      <c r="DA429" s="325"/>
      <c r="DB429" s="325"/>
      <c r="DC429" s="325"/>
      <c r="DD429" s="325"/>
      <c r="DE429" s="325"/>
      <c r="DF429" s="325"/>
      <c r="DG429" s="325"/>
      <c r="DH429" s="325"/>
      <c r="DI429" s="325"/>
    </row>
    <row r="430" spans="68:113" x14ac:dyDescent="0.2">
      <c r="BP430" s="369"/>
      <c r="BQ430" s="372"/>
      <c r="BR430" s="372"/>
      <c r="BS430" s="372"/>
      <c r="BT430" s="369"/>
      <c r="BU430" s="369"/>
      <c r="BV430" s="369"/>
      <c r="BW430" s="369"/>
      <c r="BX430" s="369"/>
      <c r="BY430" s="369"/>
      <c r="BZ430" s="369"/>
      <c r="CA430" s="369"/>
      <c r="CB430" s="369"/>
      <c r="CC430" s="369"/>
      <c r="CD430" s="369"/>
      <c r="CE430" s="369"/>
      <c r="CF430" s="369"/>
      <c r="CG430" s="369"/>
      <c r="CH430" s="369"/>
      <c r="CI430" s="325"/>
      <c r="CJ430" s="369"/>
      <c r="CK430" s="369"/>
      <c r="CL430" s="369"/>
      <c r="CM430" s="369"/>
      <c r="CN430" s="369"/>
      <c r="CO430" s="369"/>
      <c r="CP430" s="369"/>
      <c r="CQ430" s="369"/>
      <c r="CR430" s="369"/>
      <c r="CS430" s="369"/>
      <c r="CT430" s="369"/>
      <c r="CU430" s="369"/>
      <c r="CV430" s="369"/>
      <c r="CW430" s="369"/>
      <c r="CX430" s="369"/>
      <c r="CY430" s="325"/>
      <c r="CZ430" s="325"/>
      <c r="DA430" s="325"/>
      <c r="DB430" s="325"/>
      <c r="DC430" s="325"/>
      <c r="DD430" s="325"/>
      <c r="DE430" s="325"/>
      <c r="DF430" s="325"/>
      <c r="DG430" s="325"/>
      <c r="DH430" s="325"/>
      <c r="DI430" s="325"/>
    </row>
    <row r="431" spans="68:113" x14ac:dyDescent="0.2">
      <c r="BP431" s="369"/>
      <c r="BQ431" s="372"/>
      <c r="BR431" s="372"/>
      <c r="BS431" s="372"/>
      <c r="BT431" s="369"/>
      <c r="BU431" s="369"/>
      <c r="BV431" s="369"/>
      <c r="BW431" s="369"/>
      <c r="BX431" s="369"/>
      <c r="BY431" s="369"/>
      <c r="BZ431" s="369"/>
      <c r="CA431" s="369"/>
      <c r="CB431" s="369"/>
      <c r="CC431" s="369"/>
      <c r="CD431" s="369"/>
      <c r="CE431" s="369"/>
      <c r="CF431" s="369"/>
      <c r="CG431" s="369"/>
      <c r="CH431" s="369"/>
      <c r="CI431" s="325"/>
      <c r="CJ431" s="369"/>
      <c r="CK431" s="369"/>
      <c r="CL431" s="369"/>
      <c r="CM431" s="369"/>
      <c r="CN431" s="369"/>
      <c r="CO431" s="369"/>
      <c r="CP431" s="369"/>
      <c r="CQ431" s="369"/>
      <c r="CR431" s="369"/>
      <c r="CS431" s="369"/>
      <c r="CT431" s="369"/>
      <c r="CU431" s="369"/>
      <c r="CV431" s="369"/>
      <c r="CW431" s="369"/>
      <c r="CX431" s="369"/>
      <c r="CY431" s="325"/>
      <c r="CZ431" s="325"/>
      <c r="DA431" s="325"/>
      <c r="DB431" s="325"/>
      <c r="DC431" s="325"/>
      <c r="DD431" s="325"/>
      <c r="DE431" s="325"/>
      <c r="DF431" s="325"/>
      <c r="DG431" s="325"/>
      <c r="DH431" s="325"/>
      <c r="DI431" s="325"/>
    </row>
    <row r="432" spans="68:113" x14ac:dyDescent="0.2">
      <c r="BP432" s="369"/>
      <c r="BQ432" s="372"/>
      <c r="BR432" s="372"/>
      <c r="BS432" s="372"/>
      <c r="BT432" s="369"/>
      <c r="BU432" s="369"/>
      <c r="BV432" s="369"/>
      <c r="BW432" s="369"/>
      <c r="BX432" s="369"/>
      <c r="BY432" s="369"/>
      <c r="BZ432" s="369"/>
      <c r="CA432" s="369"/>
      <c r="CB432" s="369"/>
      <c r="CC432" s="369"/>
      <c r="CD432" s="369"/>
      <c r="CE432" s="369"/>
      <c r="CF432" s="369"/>
      <c r="CG432" s="369"/>
      <c r="CH432" s="369"/>
      <c r="CI432" s="325"/>
      <c r="CJ432" s="369"/>
      <c r="CK432" s="369"/>
      <c r="CL432" s="369"/>
      <c r="CM432" s="369"/>
      <c r="CN432" s="369"/>
      <c r="CO432" s="369"/>
      <c r="CP432" s="369"/>
      <c r="CQ432" s="369"/>
      <c r="CR432" s="369"/>
      <c r="CS432" s="369"/>
      <c r="CT432" s="369"/>
      <c r="CU432" s="369"/>
      <c r="CV432" s="369"/>
      <c r="CW432" s="369"/>
      <c r="CX432" s="369"/>
      <c r="CY432" s="325"/>
      <c r="CZ432" s="325"/>
      <c r="DA432" s="325"/>
      <c r="DB432" s="325"/>
      <c r="DC432" s="325"/>
      <c r="DD432" s="325"/>
      <c r="DE432" s="325"/>
      <c r="DF432" s="325"/>
      <c r="DG432" s="325"/>
      <c r="DH432" s="325"/>
      <c r="DI432" s="325"/>
    </row>
    <row r="433" spans="68:113" x14ac:dyDescent="0.2">
      <c r="BP433" s="369"/>
      <c r="BQ433" s="372"/>
      <c r="BR433" s="372"/>
      <c r="BS433" s="372"/>
      <c r="BT433" s="369"/>
      <c r="BU433" s="369"/>
      <c r="BV433" s="369"/>
      <c r="BW433" s="369"/>
      <c r="BX433" s="369"/>
      <c r="BY433" s="369"/>
      <c r="BZ433" s="369"/>
      <c r="CA433" s="369"/>
      <c r="CB433" s="369"/>
      <c r="CC433" s="369"/>
      <c r="CD433" s="369"/>
      <c r="CE433" s="369"/>
      <c r="CF433" s="369"/>
      <c r="CG433" s="369"/>
      <c r="CH433" s="369"/>
      <c r="CI433" s="325"/>
      <c r="CJ433" s="369"/>
      <c r="CK433" s="369"/>
      <c r="CL433" s="369"/>
      <c r="CM433" s="369"/>
      <c r="CN433" s="369"/>
      <c r="CO433" s="369"/>
      <c r="CP433" s="369"/>
      <c r="CQ433" s="369"/>
      <c r="CR433" s="369"/>
      <c r="CS433" s="369"/>
      <c r="CT433" s="369"/>
      <c r="CU433" s="369"/>
      <c r="CV433" s="369"/>
      <c r="CW433" s="369"/>
      <c r="CX433" s="369"/>
      <c r="CY433" s="325"/>
      <c r="CZ433" s="325"/>
      <c r="DA433" s="325"/>
      <c r="DB433" s="325"/>
      <c r="DC433" s="325"/>
      <c r="DD433" s="325"/>
      <c r="DE433" s="325"/>
      <c r="DF433" s="325"/>
      <c r="DG433" s="325"/>
      <c r="DH433" s="325"/>
      <c r="DI433" s="325"/>
    </row>
    <row r="434" spans="68:113" x14ac:dyDescent="0.2">
      <c r="BP434" s="369"/>
      <c r="BQ434" s="372"/>
      <c r="BR434" s="372"/>
      <c r="BS434" s="372"/>
      <c r="BT434" s="369"/>
      <c r="BU434" s="369"/>
      <c r="BV434" s="369"/>
      <c r="BW434" s="369"/>
      <c r="BX434" s="369"/>
      <c r="BY434" s="369"/>
      <c r="BZ434" s="369"/>
      <c r="CA434" s="369"/>
      <c r="CB434" s="369"/>
      <c r="CC434" s="369"/>
      <c r="CD434" s="369"/>
      <c r="CE434" s="369"/>
      <c r="CF434" s="369"/>
      <c r="CG434" s="369"/>
      <c r="CH434" s="369"/>
      <c r="CI434" s="325"/>
      <c r="CJ434" s="369"/>
      <c r="CK434" s="369"/>
      <c r="CL434" s="369"/>
      <c r="CM434" s="369"/>
      <c r="CN434" s="369"/>
      <c r="CO434" s="369"/>
      <c r="CP434" s="369"/>
      <c r="CQ434" s="369"/>
      <c r="CR434" s="369"/>
      <c r="CS434" s="369"/>
      <c r="CT434" s="369"/>
      <c r="CU434" s="369"/>
      <c r="CV434" s="369"/>
      <c r="CW434" s="369"/>
      <c r="CX434" s="369"/>
      <c r="CY434" s="325"/>
      <c r="CZ434" s="325"/>
      <c r="DA434" s="325"/>
      <c r="DB434" s="325"/>
      <c r="DC434" s="325"/>
      <c r="DD434" s="325"/>
      <c r="DE434" s="325"/>
      <c r="DF434" s="325"/>
      <c r="DG434" s="325"/>
      <c r="DH434" s="325"/>
      <c r="DI434" s="325"/>
    </row>
    <row r="435" spans="68:113" x14ac:dyDescent="0.2">
      <c r="BP435" s="369"/>
      <c r="BQ435" s="372"/>
      <c r="BR435" s="372"/>
      <c r="BS435" s="372"/>
      <c r="BT435" s="369"/>
      <c r="BU435" s="369"/>
      <c r="BV435" s="369"/>
      <c r="BW435" s="369"/>
      <c r="BX435" s="369"/>
      <c r="BY435" s="369"/>
      <c r="BZ435" s="369"/>
      <c r="CA435" s="369"/>
      <c r="CB435" s="369"/>
      <c r="CC435" s="369"/>
      <c r="CD435" s="369"/>
      <c r="CE435" s="369"/>
      <c r="CF435" s="369"/>
      <c r="CG435" s="369"/>
      <c r="CH435" s="369"/>
      <c r="CI435" s="325"/>
      <c r="CJ435" s="369"/>
      <c r="CK435" s="369"/>
      <c r="CL435" s="369"/>
      <c r="CM435" s="369"/>
      <c r="CN435" s="369"/>
      <c r="CO435" s="369"/>
      <c r="CP435" s="369"/>
      <c r="CQ435" s="369"/>
      <c r="CR435" s="369"/>
      <c r="CS435" s="369"/>
      <c r="CT435" s="369"/>
      <c r="CU435" s="369"/>
      <c r="CV435" s="369"/>
      <c r="CW435" s="369"/>
      <c r="CX435" s="369"/>
      <c r="CY435" s="325"/>
      <c r="CZ435" s="325"/>
      <c r="DA435" s="325"/>
      <c r="DB435" s="325"/>
      <c r="DC435" s="325"/>
      <c r="DD435" s="325"/>
      <c r="DE435" s="325"/>
      <c r="DF435" s="325"/>
      <c r="DG435" s="325"/>
      <c r="DH435" s="325"/>
      <c r="DI435" s="325"/>
    </row>
    <row r="436" spans="68:113" x14ac:dyDescent="0.2">
      <c r="BP436" s="369"/>
      <c r="BQ436" s="372"/>
      <c r="BR436" s="372"/>
      <c r="BS436" s="372"/>
      <c r="BT436" s="369"/>
      <c r="BU436" s="369"/>
      <c r="BV436" s="369"/>
      <c r="BW436" s="369"/>
      <c r="BX436" s="369"/>
      <c r="BY436" s="369"/>
      <c r="BZ436" s="369"/>
      <c r="CA436" s="369"/>
      <c r="CB436" s="369"/>
      <c r="CC436" s="369"/>
      <c r="CD436" s="369"/>
      <c r="CE436" s="369"/>
      <c r="CF436" s="369"/>
      <c r="CG436" s="369"/>
      <c r="CH436" s="369"/>
      <c r="CI436" s="325"/>
      <c r="CJ436" s="369"/>
      <c r="CK436" s="369"/>
      <c r="CL436" s="369"/>
      <c r="CM436" s="369"/>
      <c r="CN436" s="369"/>
      <c r="CO436" s="369"/>
      <c r="CP436" s="369"/>
      <c r="CQ436" s="369"/>
      <c r="CR436" s="369"/>
      <c r="CS436" s="369"/>
      <c r="CT436" s="369"/>
      <c r="CU436" s="369"/>
      <c r="CV436" s="369"/>
      <c r="CW436" s="369"/>
      <c r="CX436" s="369"/>
      <c r="CY436" s="325"/>
      <c r="CZ436" s="325"/>
      <c r="DA436" s="325"/>
      <c r="DB436" s="325"/>
      <c r="DC436" s="325"/>
      <c r="DD436" s="325"/>
      <c r="DE436" s="325"/>
      <c r="DF436" s="325"/>
      <c r="DG436" s="325"/>
      <c r="DH436" s="325"/>
      <c r="DI436" s="325"/>
    </row>
    <row r="437" spans="68:113" x14ac:dyDescent="0.2">
      <c r="BP437" s="369"/>
      <c r="BQ437" s="372"/>
      <c r="BR437" s="372"/>
      <c r="BS437" s="372"/>
      <c r="BT437" s="369"/>
      <c r="BU437" s="369"/>
      <c r="BV437" s="369"/>
      <c r="BW437" s="369"/>
      <c r="BX437" s="369"/>
      <c r="BY437" s="369"/>
      <c r="BZ437" s="369"/>
      <c r="CA437" s="369"/>
      <c r="CB437" s="369"/>
      <c r="CC437" s="369"/>
      <c r="CD437" s="369"/>
      <c r="CE437" s="369"/>
      <c r="CF437" s="369"/>
      <c r="CG437" s="369"/>
      <c r="CH437" s="369"/>
      <c r="CI437" s="325"/>
      <c r="CJ437" s="369"/>
      <c r="CK437" s="369"/>
      <c r="CL437" s="369"/>
      <c r="CM437" s="369"/>
      <c r="CN437" s="369"/>
      <c r="CO437" s="369"/>
      <c r="CP437" s="369"/>
      <c r="CQ437" s="369"/>
      <c r="CR437" s="369"/>
      <c r="CS437" s="369"/>
      <c r="CT437" s="369"/>
      <c r="CU437" s="369"/>
      <c r="CV437" s="369"/>
      <c r="CW437" s="369"/>
      <c r="CX437" s="369"/>
      <c r="CY437" s="325"/>
      <c r="CZ437" s="325"/>
      <c r="DA437" s="325"/>
      <c r="DB437" s="325"/>
      <c r="DC437" s="325"/>
      <c r="DD437" s="325"/>
      <c r="DE437" s="325"/>
      <c r="DF437" s="325"/>
      <c r="DG437" s="325"/>
      <c r="DH437" s="325"/>
      <c r="DI437" s="325"/>
    </row>
    <row r="438" spans="68:113" x14ac:dyDescent="0.2">
      <c r="BP438" s="369"/>
      <c r="BQ438" s="372"/>
      <c r="BR438" s="372"/>
      <c r="BS438" s="372"/>
      <c r="BT438" s="369"/>
      <c r="BU438" s="369"/>
      <c r="BV438" s="369"/>
      <c r="BW438" s="369"/>
      <c r="BX438" s="369"/>
      <c r="BY438" s="369"/>
      <c r="BZ438" s="369"/>
      <c r="CA438" s="369"/>
      <c r="CB438" s="369"/>
      <c r="CC438" s="369"/>
      <c r="CD438" s="369"/>
      <c r="CE438" s="369"/>
      <c r="CF438" s="369"/>
      <c r="CG438" s="369"/>
      <c r="CH438" s="369"/>
      <c r="CI438" s="325"/>
      <c r="CJ438" s="369"/>
      <c r="CK438" s="369"/>
      <c r="CL438" s="369"/>
      <c r="CM438" s="369"/>
      <c r="CN438" s="369"/>
      <c r="CO438" s="369"/>
      <c r="CP438" s="369"/>
      <c r="CQ438" s="369"/>
      <c r="CR438" s="369"/>
      <c r="CS438" s="369"/>
      <c r="CT438" s="369"/>
      <c r="CU438" s="369"/>
      <c r="CV438" s="369"/>
      <c r="CW438" s="369"/>
      <c r="CX438" s="369"/>
      <c r="CY438" s="325"/>
      <c r="CZ438" s="325"/>
      <c r="DA438" s="325"/>
      <c r="DB438" s="325"/>
      <c r="DC438" s="325"/>
      <c r="DD438" s="325"/>
      <c r="DE438" s="325"/>
      <c r="DF438" s="325"/>
      <c r="DG438" s="325"/>
      <c r="DH438" s="325"/>
      <c r="DI438" s="325"/>
    </row>
    <row r="439" spans="68:113" x14ac:dyDescent="0.2">
      <c r="BP439" s="369"/>
      <c r="BQ439" s="372"/>
      <c r="BR439" s="372"/>
      <c r="BS439" s="372"/>
      <c r="BT439" s="369"/>
      <c r="BU439" s="369"/>
      <c r="BV439" s="369"/>
      <c r="BW439" s="369"/>
      <c r="BX439" s="369"/>
      <c r="BY439" s="369"/>
      <c r="BZ439" s="369"/>
      <c r="CA439" s="369"/>
      <c r="CB439" s="369"/>
      <c r="CC439" s="369"/>
      <c r="CD439" s="369"/>
      <c r="CE439" s="369"/>
      <c r="CF439" s="369"/>
      <c r="CG439" s="369"/>
      <c r="CH439" s="369"/>
      <c r="CI439" s="325"/>
      <c r="CJ439" s="369"/>
      <c r="CK439" s="369"/>
      <c r="CL439" s="369"/>
      <c r="CM439" s="369"/>
      <c r="CN439" s="369"/>
      <c r="CO439" s="369"/>
      <c r="CP439" s="369"/>
      <c r="CQ439" s="369"/>
      <c r="CR439" s="369"/>
      <c r="CS439" s="369"/>
      <c r="CT439" s="369"/>
      <c r="CU439" s="369"/>
      <c r="CV439" s="369"/>
      <c r="CW439" s="369"/>
      <c r="CX439" s="369"/>
      <c r="CY439" s="325"/>
      <c r="CZ439" s="325"/>
      <c r="DA439" s="325"/>
      <c r="DB439" s="325"/>
      <c r="DC439" s="325"/>
      <c r="DD439" s="325"/>
      <c r="DE439" s="325"/>
      <c r="DF439" s="325"/>
      <c r="DG439" s="325"/>
      <c r="DH439" s="325"/>
      <c r="DI439" s="325"/>
    </row>
    <row r="440" spans="68:113" x14ac:dyDescent="0.2">
      <c r="BP440" s="369"/>
      <c r="BQ440" s="372"/>
      <c r="BR440" s="372"/>
      <c r="BS440" s="372"/>
      <c r="BT440" s="369"/>
      <c r="BU440" s="369"/>
      <c r="BV440" s="369"/>
      <c r="BW440" s="369"/>
      <c r="BX440" s="369"/>
      <c r="BY440" s="369"/>
      <c r="BZ440" s="369"/>
      <c r="CA440" s="369"/>
      <c r="CB440" s="369"/>
      <c r="CC440" s="369"/>
      <c r="CD440" s="369"/>
      <c r="CE440" s="369"/>
      <c r="CF440" s="369"/>
      <c r="CG440" s="369"/>
      <c r="CH440" s="369"/>
      <c r="CI440" s="325"/>
      <c r="CJ440" s="369"/>
      <c r="CK440" s="369"/>
      <c r="CL440" s="369"/>
      <c r="CM440" s="369"/>
      <c r="CN440" s="369"/>
      <c r="CO440" s="369"/>
      <c r="CP440" s="369"/>
      <c r="CQ440" s="369"/>
      <c r="CR440" s="369"/>
      <c r="CS440" s="369"/>
      <c r="CT440" s="369"/>
      <c r="CU440" s="369"/>
      <c r="CV440" s="369"/>
      <c r="CW440" s="369"/>
      <c r="CX440" s="369"/>
      <c r="CY440" s="325"/>
      <c r="CZ440" s="325"/>
      <c r="DA440" s="325"/>
      <c r="DB440" s="325"/>
      <c r="DC440" s="325"/>
      <c r="DD440" s="325"/>
      <c r="DE440" s="325"/>
      <c r="DF440" s="325"/>
      <c r="DG440" s="325"/>
      <c r="DH440" s="325"/>
      <c r="DI440" s="325"/>
    </row>
    <row r="441" spans="68:113" x14ac:dyDescent="0.2">
      <c r="BP441" s="369"/>
      <c r="BQ441" s="372"/>
      <c r="BR441" s="372"/>
      <c r="BS441" s="372"/>
      <c r="BT441" s="369"/>
      <c r="BU441" s="369"/>
      <c r="BV441" s="369"/>
      <c r="BW441" s="369"/>
      <c r="BX441" s="369"/>
      <c r="BY441" s="369"/>
      <c r="BZ441" s="369"/>
      <c r="CA441" s="369"/>
      <c r="CB441" s="369"/>
      <c r="CC441" s="369"/>
      <c r="CD441" s="369"/>
      <c r="CE441" s="369"/>
      <c r="CF441" s="369"/>
      <c r="CG441" s="369"/>
      <c r="CH441" s="369"/>
      <c r="CI441" s="325"/>
      <c r="CJ441" s="369"/>
      <c r="CK441" s="369"/>
      <c r="CL441" s="369"/>
      <c r="CM441" s="369"/>
      <c r="CN441" s="369"/>
      <c r="CO441" s="369"/>
      <c r="CP441" s="369"/>
      <c r="CQ441" s="369"/>
      <c r="CR441" s="369"/>
      <c r="CS441" s="369"/>
      <c r="CT441" s="369"/>
      <c r="CU441" s="369"/>
      <c r="CV441" s="369"/>
      <c r="CW441" s="369"/>
      <c r="CX441" s="369"/>
      <c r="CY441" s="325"/>
      <c r="CZ441" s="325"/>
      <c r="DA441" s="325"/>
      <c r="DB441" s="325"/>
      <c r="DC441" s="325"/>
      <c r="DD441" s="325"/>
      <c r="DE441" s="325"/>
      <c r="DF441" s="325"/>
      <c r="DG441" s="325"/>
      <c r="DH441" s="325"/>
      <c r="DI441" s="325"/>
    </row>
    <row r="442" spans="68:113" x14ac:dyDescent="0.2">
      <c r="BP442" s="369"/>
      <c r="BQ442" s="372"/>
      <c r="BR442" s="372"/>
      <c r="BS442" s="372"/>
      <c r="BT442" s="369"/>
      <c r="BU442" s="369"/>
      <c r="BV442" s="369"/>
      <c r="BW442" s="369"/>
      <c r="BX442" s="369"/>
      <c r="BY442" s="369"/>
      <c r="BZ442" s="369"/>
      <c r="CA442" s="369"/>
      <c r="CB442" s="369"/>
      <c r="CC442" s="369"/>
      <c r="CD442" s="369"/>
      <c r="CE442" s="369"/>
      <c r="CF442" s="369"/>
      <c r="CG442" s="369"/>
      <c r="CH442" s="369"/>
      <c r="CI442" s="325"/>
      <c r="CJ442" s="369"/>
      <c r="CK442" s="369"/>
      <c r="CL442" s="369"/>
      <c r="CM442" s="369"/>
      <c r="CN442" s="369"/>
      <c r="CO442" s="369"/>
      <c r="CP442" s="369"/>
      <c r="CQ442" s="369"/>
      <c r="CR442" s="369"/>
      <c r="CS442" s="369"/>
      <c r="CT442" s="369"/>
      <c r="CU442" s="369"/>
      <c r="CV442" s="369"/>
      <c r="CW442" s="369"/>
      <c r="CX442" s="369"/>
      <c r="CY442" s="325"/>
      <c r="CZ442" s="325"/>
      <c r="DA442" s="325"/>
      <c r="DB442" s="325"/>
      <c r="DC442" s="325"/>
      <c r="DD442" s="325"/>
      <c r="DE442" s="325"/>
      <c r="DF442" s="325"/>
      <c r="DG442" s="325"/>
      <c r="DH442" s="325"/>
      <c r="DI442" s="325"/>
    </row>
    <row r="443" spans="68:113" x14ac:dyDescent="0.2">
      <c r="BP443" s="369"/>
      <c r="BQ443" s="372"/>
      <c r="BR443" s="372"/>
      <c r="BS443" s="372"/>
      <c r="BT443" s="369"/>
      <c r="BU443" s="369"/>
      <c r="BV443" s="369"/>
      <c r="BW443" s="369"/>
      <c r="BX443" s="369"/>
      <c r="BY443" s="369"/>
      <c r="BZ443" s="369"/>
      <c r="CA443" s="369"/>
      <c r="CB443" s="369"/>
      <c r="CC443" s="369"/>
      <c r="CD443" s="369"/>
      <c r="CE443" s="369"/>
      <c r="CF443" s="369"/>
      <c r="CG443" s="369"/>
      <c r="CH443" s="369"/>
      <c r="CI443" s="325"/>
      <c r="CJ443" s="369"/>
      <c r="CK443" s="369"/>
      <c r="CL443" s="369"/>
      <c r="CM443" s="369"/>
      <c r="CN443" s="369"/>
      <c r="CO443" s="369"/>
      <c r="CP443" s="369"/>
      <c r="CQ443" s="369"/>
      <c r="CR443" s="369"/>
      <c r="CS443" s="369"/>
      <c r="CT443" s="369"/>
      <c r="CU443" s="369"/>
      <c r="CV443" s="369"/>
      <c r="CW443" s="369"/>
      <c r="CX443" s="369"/>
      <c r="CY443" s="325"/>
      <c r="CZ443" s="325"/>
      <c r="DA443" s="325"/>
      <c r="DB443" s="325"/>
      <c r="DC443" s="325"/>
      <c r="DD443" s="325"/>
      <c r="DE443" s="325"/>
      <c r="DF443" s="325"/>
      <c r="DG443" s="325"/>
      <c r="DH443" s="325"/>
      <c r="DI443" s="325"/>
    </row>
    <row r="444" spans="68:113" x14ac:dyDescent="0.2">
      <c r="BP444" s="369"/>
      <c r="BQ444" s="372"/>
      <c r="BR444" s="372"/>
      <c r="BS444" s="372"/>
      <c r="BT444" s="369"/>
      <c r="BU444" s="369"/>
      <c r="BV444" s="369"/>
      <c r="BW444" s="369"/>
      <c r="BX444" s="369"/>
      <c r="BY444" s="369"/>
      <c r="BZ444" s="369"/>
      <c r="CA444" s="369"/>
      <c r="CB444" s="369"/>
      <c r="CC444" s="369"/>
      <c r="CD444" s="369"/>
      <c r="CE444" s="369"/>
      <c r="CF444" s="369"/>
      <c r="CG444" s="369"/>
      <c r="CH444" s="369"/>
      <c r="CI444" s="325"/>
      <c r="CJ444" s="369"/>
      <c r="CK444" s="369"/>
      <c r="CL444" s="369"/>
      <c r="CM444" s="369"/>
      <c r="CN444" s="369"/>
      <c r="CO444" s="369"/>
      <c r="CP444" s="369"/>
      <c r="CQ444" s="369"/>
      <c r="CR444" s="369"/>
      <c r="CS444" s="369"/>
      <c r="CT444" s="369"/>
      <c r="CU444" s="369"/>
      <c r="CV444" s="369"/>
      <c r="CW444" s="369"/>
      <c r="CX444" s="369"/>
      <c r="CY444" s="325"/>
      <c r="CZ444" s="325"/>
      <c r="DA444" s="325"/>
      <c r="DB444" s="325"/>
      <c r="DC444" s="325"/>
      <c r="DD444" s="325"/>
      <c r="DE444" s="325"/>
      <c r="DF444" s="325"/>
      <c r="DG444" s="325"/>
      <c r="DH444" s="325"/>
      <c r="DI444" s="325"/>
    </row>
    <row r="445" spans="68:113" x14ac:dyDescent="0.2">
      <c r="BP445" s="369"/>
      <c r="BQ445" s="372"/>
      <c r="BR445" s="372"/>
      <c r="BS445" s="372"/>
      <c r="BT445" s="369"/>
      <c r="BU445" s="369"/>
      <c r="BV445" s="369"/>
      <c r="BW445" s="369"/>
      <c r="BX445" s="369"/>
      <c r="BY445" s="369"/>
      <c r="BZ445" s="369"/>
      <c r="CA445" s="369"/>
      <c r="CB445" s="369"/>
      <c r="CC445" s="369"/>
      <c r="CD445" s="369"/>
      <c r="CE445" s="369"/>
      <c r="CF445" s="369"/>
      <c r="CG445" s="369"/>
      <c r="CH445" s="369"/>
      <c r="CI445" s="325"/>
      <c r="CJ445" s="369"/>
      <c r="CK445" s="369"/>
      <c r="CL445" s="369"/>
      <c r="CM445" s="369"/>
      <c r="CN445" s="369"/>
      <c r="CO445" s="369"/>
      <c r="CP445" s="369"/>
      <c r="CQ445" s="369"/>
      <c r="CR445" s="369"/>
      <c r="CS445" s="369"/>
      <c r="CT445" s="369"/>
      <c r="CU445" s="369"/>
      <c r="CV445" s="369"/>
      <c r="CW445" s="369"/>
      <c r="CX445" s="369"/>
      <c r="CY445" s="325"/>
      <c r="CZ445" s="325"/>
      <c r="DA445" s="325"/>
      <c r="DB445" s="325"/>
      <c r="DC445" s="325"/>
      <c r="DD445" s="325"/>
      <c r="DE445" s="325"/>
      <c r="DF445" s="325"/>
      <c r="DG445" s="325"/>
      <c r="DH445" s="325"/>
      <c r="DI445" s="325"/>
    </row>
    <row r="446" spans="68:113" x14ac:dyDescent="0.2">
      <c r="BP446" s="369"/>
      <c r="BQ446" s="372"/>
      <c r="BR446" s="372"/>
      <c r="BS446" s="372"/>
      <c r="BT446" s="369"/>
      <c r="BU446" s="369"/>
      <c r="BV446" s="369"/>
      <c r="BW446" s="369"/>
      <c r="BX446" s="369"/>
      <c r="BY446" s="369"/>
      <c r="BZ446" s="369"/>
      <c r="CA446" s="369"/>
      <c r="CB446" s="369"/>
      <c r="CC446" s="369"/>
      <c r="CD446" s="369"/>
      <c r="CE446" s="369"/>
      <c r="CF446" s="369"/>
      <c r="CG446" s="369"/>
      <c r="CH446" s="369"/>
      <c r="CI446" s="325"/>
      <c r="CJ446" s="369"/>
      <c r="CK446" s="369"/>
      <c r="CL446" s="369"/>
      <c r="CM446" s="369"/>
      <c r="CN446" s="369"/>
      <c r="CO446" s="369"/>
      <c r="CP446" s="369"/>
      <c r="CQ446" s="369"/>
      <c r="CR446" s="369"/>
      <c r="CS446" s="369"/>
      <c r="CT446" s="369"/>
      <c r="CU446" s="369"/>
      <c r="CV446" s="369"/>
      <c r="CW446" s="369"/>
      <c r="CX446" s="369"/>
      <c r="CY446" s="325"/>
      <c r="CZ446" s="325"/>
      <c r="DA446" s="325"/>
      <c r="DB446" s="325"/>
      <c r="DC446" s="325"/>
      <c r="DD446" s="325"/>
      <c r="DE446" s="325"/>
      <c r="DF446" s="325"/>
      <c r="DG446" s="325"/>
      <c r="DH446" s="325"/>
      <c r="DI446" s="325"/>
    </row>
    <row r="447" spans="68:113" x14ac:dyDescent="0.2">
      <c r="BP447" s="369"/>
      <c r="BQ447" s="372"/>
      <c r="BR447" s="372"/>
      <c r="BS447" s="372"/>
      <c r="BT447" s="369"/>
      <c r="BU447" s="369"/>
      <c r="BV447" s="369"/>
      <c r="BW447" s="369"/>
      <c r="BX447" s="369"/>
      <c r="BY447" s="369"/>
      <c r="BZ447" s="369"/>
      <c r="CA447" s="369"/>
      <c r="CB447" s="369"/>
      <c r="CC447" s="369"/>
      <c r="CD447" s="369"/>
      <c r="CE447" s="369"/>
      <c r="CF447" s="369"/>
      <c r="CG447" s="369"/>
      <c r="CH447" s="369"/>
      <c r="CI447" s="325"/>
      <c r="CJ447" s="369"/>
      <c r="CK447" s="369"/>
      <c r="CL447" s="369"/>
      <c r="CM447" s="369"/>
      <c r="CN447" s="369"/>
      <c r="CO447" s="369"/>
      <c r="CP447" s="369"/>
      <c r="CQ447" s="369"/>
      <c r="CR447" s="369"/>
      <c r="CS447" s="369"/>
      <c r="CT447" s="369"/>
      <c r="CU447" s="369"/>
      <c r="CV447" s="369"/>
      <c r="CW447" s="369"/>
      <c r="CX447" s="369"/>
      <c r="CY447" s="325"/>
      <c r="CZ447" s="325"/>
      <c r="DA447" s="325"/>
      <c r="DB447" s="325"/>
      <c r="DC447" s="325"/>
      <c r="DD447" s="325"/>
      <c r="DE447" s="325"/>
      <c r="DF447" s="325"/>
      <c r="DG447" s="325"/>
      <c r="DH447" s="325"/>
      <c r="DI447" s="325"/>
    </row>
    <row r="448" spans="68:113" x14ac:dyDescent="0.2">
      <c r="BP448" s="369"/>
      <c r="BQ448" s="372"/>
      <c r="BR448" s="372"/>
      <c r="BS448" s="372"/>
      <c r="BT448" s="369"/>
      <c r="BU448" s="369"/>
      <c r="BV448" s="369"/>
      <c r="BW448" s="369"/>
      <c r="BX448" s="369"/>
      <c r="BY448" s="369"/>
      <c r="BZ448" s="369"/>
      <c r="CA448" s="369"/>
      <c r="CB448" s="369"/>
      <c r="CC448" s="369"/>
      <c r="CD448" s="369"/>
      <c r="CE448" s="369"/>
      <c r="CF448" s="369"/>
      <c r="CG448" s="369"/>
      <c r="CH448" s="369"/>
      <c r="CI448" s="325"/>
      <c r="CJ448" s="369"/>
      <c r="CK448" s="369"/>
      <c r="CL448" s="369"/>
      <c r="CM448" s="369"/>
      <c r="CN448" s="369"/>
      <c r="CO448" s="369"/>
      <c r="CP448" s="369"/>
      <c r="CQ448" s="369"/>
      <c r="CR448" s="369"/>
      <c r="CS448" s="369"/>
      <c r="CT448" s="369"/>
      <c r="CU448" s="369"/>
      <c r="CV448" s="369"/>
      <c r="CW448" s="369"/>
      <c r="CX448" s="369"/>
      <c r="CY448" s="325"/>
      <c r="CZ448" s="325"/>
      <c r="DA448" s="325"/>
      <c r="DB448" s="325"/>
      <c r="DC448" s="325"/>
      <c r="DD448" s="325"/>
      <c r="DE448" s="325"/>
      <c r="DF448" s="325"/>
      <c r="DG448" s="325"/>
      <c r="DH448" s="325"/>
      <c r="DI448" s="325"/>
    </row>
    <row r="449" spans="68:113" x14ac:dyDescent="0.2">
      <c r="BP449" s="369"/>
      <c r="BQ449" s="372"/>
      <c r="BR449" s="372"/>
      <c r="BS449" s="372"/>
      <c r="BT449" s="369"/>
      <c r="BU449" s="369"/>
      <c r="BV449" s="369"/>
      <c r="BW449" s="369"/>
      <c r="BX449" s="369"/>
      <c r="BY449" s="369"/>
      <c r="BZ449" s="369"/>
      <c r="CA449" s="369"/>
      <c r="CB449" s="369"/>
      <c r="CC449" s="369"/>
      <c r="CD449" s="369"/>
      <c r="CE449" s="369"/>
      <c r="CF449" s="369"/>
      <c r="CG449" s="369"/>
      <c r="CH449" s="369"/>
      <c r="CI449" s="325"/>
      <c r="CJ449" s="369"/>
      <c r="CK449" s="369"/>
      <c r="CL449" s="369"/>
      <c r="CM449" s="369"/>
      <c r="CN449" s="369"/>
      <c r="CO449" s="369"/>
      <c r="CP449" s="369"/>
      <c r="CQ449" s="369"/>
      <c r="CR449" s="369"/>
      <c r="CS449" s="369"/>
      <c r="CT449" s="369"/>
      <c r="CU449" s="369"/>
      <c r="CV449" s="369"/>
      <c r="CW449" s="369"/>
      <c r="CX449" s="369"/>
      <c r="CY449" s="325"/>
      <c r="CZ449" s="325"/>
      <c r="DA449" s="325"/>
      <c r="DB449" s="325"/>
      <c r="DC449" s="325"/>
      <c r="DD449" s="325"/>
      <c r="DE449" s="325"/>
      <c r="DF449" s="325"/>
      <c r="DG449" s="325"/>
      <c r="DH449" s="325"/>
      <c r="DI449" s="325"/>
    </row>
    <row r="450" spans="68:113" x14ac:dyDescent="0.2">
      <c r="BP450" s="369"/>
      <c r="BQ450" s="372"/>
      <c r="BR450" s="372"/>
      <c r="BS450" s="372"/>
      <c r="BT450" s="369"/>
      <c r="BU450" s="369"/>
      <c r="BV450" s="369"/>
      <c r="BW450" s="369"/>
      <c r="BX450" s="369"/>
      <c r="BY450" s="369"/>
      <c r="BZ450" s="369"/>
      <c r="CA450" s="369"/>
      <c r="CB450" s="369"/>
      <c r="CC450" s="369"/>
      <c r="CD450" s="369"/>
      <c r="CE450" s="369"/>
      <c r="CF450" s="369"/>
      <c r="CG450" s="369"/>
      <c r="CH450" s="369"/>
      <c r="CI450" s="325"/>
      <c r="CJ450" s="369"/>
      <c r="CK450" s="369"/>
      <c r="CL450" s="369"/>
      <c r="CM450" s="369"/>
      <c r="CN450" s="369"/>
      <c r="CO450" s="369"/>
      <c r="CP450" s="369"/>
      <c r="CQ450" s="369"/>
      <c r="CR450" s="369"/>
      <c r="CS450" s="369"/>
      <c r="CT450" s="369"/>
      <c r="CU450" s="369"/>
      <c r="CV450" s="369"/>
      <c r="CW450" s="369"/>
      <c r="CX450" s="369"/>
      <c r="CY450" s="325"/>
      <c r="CZ450" s="325"/>
      <c r="DA450" s="325"/>
      <c r="DB450" s="325"/>
      <c r="DC450" s="325"/>
      <c r="DD450" s="325"/>
      <c r="DE450" s="325"/>
      <c r="DF450" s="325"/>
      <c r="DG450" s="325"/>
      <c r="DH450" s="325"/>
      <c r="DI450" s="325"/>
    </row>
    <row r="451" spans="68:113" x14ac:dyDescent="0.2">
      <c r="BP451" s="369"/>
      <c r="BQ451" s="372"/>
      <c r="BR451" s="372"/>
      <c r="BS451" s="372"/>
      <c r="BT451" s="369"/>
      <c r="BU451" s="369"/>
      <c r="BV451" s="369"/>
      <c r="BW451" s="369"/>
      <c r="BX451" s="369"/>
      <c r="BY451" s="369"/>
      <c r="BZ451" s="369"/>
      <c r="CA451" s="369"/>
      <c r="CB451" s="369"/>
      <c r="CC451" s="369"/>
      <c r="CD451" s="369"/>
      <c r="CE451" s="369"/>
      <c r="CF451" s="369"/>
      <c r="CG451" s="369"/>
      <c r="CH451" s="369"/>
      <c r="CI451" s="325"/>
      <c r="CJ451" s="369"/>
      <c r="CK451" s="369"/>
      <c r="CL451" s="369"/>
      <c r="CM451" s="369"/>
      <c r="CN451" s="369"/>
      <c r="CO451" s="369"/>
      <c r="CP451" s="369"/>
      <c r="CQ451" s="369"/>
      <c r="CR451" s="369"/>
      <c r="CS451" s="369"/>
      <c r="CT451" s="369"/>
      <c r="CU451" s="369"/>
      <c r="CV451" s="369"/>
      <c r="CW451" s="369"/>
      <c r="CX451" s="369"/>
      <c r="CY451" s="325"/>
      <c r="CZ451" s="325"/>
      <c r="DA451" s="325"/>
      <c r="DB451" s="325"/>
      <c r="DC451" s="325"/>
      <c r="DD451" s="325"/>
      <c r="DE451" s="325"/>
      <c r="DF451" s="325"/>
      <c r="DG451" s="325"/>
      <c r="DH451" s="325"/>
      <c r="DI451" s="325"/>
    </row>
    <row r="452" spans="68:113" x14ac:dyDescent="0.2">
      <c r="BP452" s="369"/>
      <c r="BQ452" s="372"/>
      <c r="BR452" s="372"/>
      <c r="BS452" s="372"/>
      <c r="BT452" s="369"/>
      <c r="BU452" s="369"/>
      <c r="BV452" s="369"/>
      <c r="BW452" s="369"/>
      <c r="BX452" s="369"/>
      <c r="BY452" s="369"/>
      <c r="BZ452" s="369"/>
      <c r="CA452" s="369"/>
      <c r="CB452" s="369"/>
      <c r="CC452" s="369"/>
      <c r="CD452" s="369"/>
      <c r="CE452" s="369"/>
      <c r="CF452" s="369"/>
      <c r="CG452" s="369"/>
      <c r="CH452" s="369"/>
      <c r="CI452" s="325"/>
      <c r="CJ452" s="369"/>
      <c r="CK452" s="369"/>
      <c r="CL452" s="369"/>
      <c r="CM452" s="369"/>
      <c r="CN452" s="369"/>
      <c r="CO452" s="369"/>
      <c r="CP452" s="369"/>
      <c r="CQ452" s="369"/>
      <c r="CR452" s="369"/>
      <c r="CS452" s="369"/>
      <c r="CT452" s="369"/>
      <c r="CU452" s="369"/>
      <c r="CV452" s="369"/>
      <c r="CW452" s="369"/>
      <c r="CX452" s="369"/>
      <c r="CY452" s="325"/>
      <c r="CZ452" s="325"/>
      <c r="DA452" s="325"/>
      <c r="DB452" s="325"/>
      <c r="DC452" s="325"/>
      <c r="DD452" s="325"/>
      <c r="DE452" s="325"/>
      <c r="DF452" s="325"/>
      <c r="DG452" s="325"/>
      <c r="DH452" s="325"/>
      <c r="DI452" s="325"/>
    </row>
    <row r="453" spans="68:113" x14ac:dyDescent="0.2">
      <c r="BP453" s="369"/>
      <c r="BQ453" s="372"/>
      <c r="BR453" s="372"/>
      <c r="BS453" s="372"/>
      <c r="BT453" s="369"/>
      <c r="BU453" s="369"/>
      <c r="BV453" s="369"/>
      <c r="BW453" s="369"/>
      <c r="BX453" s="369"/>
      <c r="BY453" s="369"/>
      <c r="BZ453" s="369"/>
      <c r="CA453" s="369"/>
      <c r="CB453" s="369"/>
      <c r="CC453" s="369"/>
      <c r="CD453" s="369"/>
      <c r="CE453" s="369"/>
      <c r="CF453" s="369"/>
      <c r="CG453" s="369"/>
      <c r="CH453" s="369"/>
      <c r="CI453" s="325"/>
      <c r="CJ453" s="369"/>
      <c r="CK453" s="369"/>
      <c r="CL453" s="369"/>
      <c r="CM453" s="369"/>
      <c r="CN453" s="369"/>
      <c r="CO453" s="369"/>
      <c r="CP453" s="369"/>
      <c r="CQ453" s="369"/>
      <c r="CR453" s="369"/>
      <c r="CS453" s="369"/>
      <c r="CT453" s="369"/>
      <c r="CU453" s="369"/>
      <c r="CV453" s="369"/>
      <c r="CW453" s="369"/>
      <c r="CX453" s="369"/>
      <c r="CY453" s="325"/>
      <c r="CZ453" s="325"/>
      <c r="DA453" s="325"/>
      <c r="DB453" s="325"/>
      <c r="DC453" s="325"/>
      <c r="DD453" s="325"/>
      <c r="DE453" s="325"/>
      <c r="DF453" s="325"/>
      <c r="DG453" s="325"/>
      <c r="DH453" s="325"/>
      <c r="DI453" s="325"/>
    </row>
    <row r="454" spans="68:113" x14ac:dyDescent="0.2">
      <c r="BP454" s="369"/>
      <c r="BQ454" s="372"/>
      <c r="BR454" s="372"/>
      <c r="BS454" s="372"/>
      <c r="BT454" s="369"/>
      <c r="BU454" s="369"/>
      <c r="BV454" s="369"/>
      <c r="BW454" s="369"/>
      <c r="BX454" s="369"/>
      <c r="BY454" s="369"/>
      <c r="BZ454" s="369"/>
      <c r="CA454" s="369"/>
      <c r="CB454" s="369"/>
      <c r="CC454" s="369"/>
      <c r="CD454" s="369"/>
      <c r="CE454" s="369"/>
      <c r="CF454" s="369"/>
      <c r="CG454" s="369"/>
      <c r="CH454" s="369"/>
      <c r="CI454" s="325"/>
      <c r="CJ454" s="369"/>
      <c r="CK454" s="369"/>
      <c r="CL454" s="369"/>
      <c r="CM454" s="369"/>
      <c r="CN454" s="369"/>
      <c r="CO454" s="369"/>
      <c r="CP454" s="369"/>
      <c r="CQ454" s="369"/>
      <c r="CR454" s="369"/>
      <c r="CS454" s="369"/>
      <c r="CT454" s="369"/>
      <c r="CU454" s="369"/>
      <c r="CV454" s="369"/>
      <c r="CW454" s="369"/>
      <c r="CX454" s="369"/>
      <c r="CY454" s="325"/>
      <c r="CZ454" s="325"/>
      <c r="DA454" s="325"/>
      <c r="DB454" s="325"/>
      <c r="DC454" s="325"/>
      <c r="DD454" s="325"/>
      <c r="DE454" s="325"/>
      <c r="DF454" s="325"/>
      <c r="DG454" s="325"/>
      <c r="DH454" s="325"/>
      <c r="DI454" s="325"/>
    </row>
    <row r="455" spans="68:113" x14ac:dyDescent="0.2">
      <c r="BP455" s="369"/>
      <c r="BQ455" s="372"/>
      <c r="BR455" s="372"/>
      <c r="BS455" s="372"/>
      <c r="BT455" s="369"/>
      <c r="BU455" s="369"/>
      <c r="BV455" s="369"/>
      <c r="BW455" s="369"/>
      <c r="BX455" s="369"/>
      <c r="BY455" s="369"/>
      <c r="BZ455" s="369"/>
      <c r="CA455" s="369"/>
      <c r="CB455" s="369"/>
      <c r="CC455" s="369"/>
      <c r="CD455" s="369"/>
      <c r="CE455" s="369"/>
      <c r="CF455" s="369"/>
      <c r="CG455" s="369"/>
      <c r="CH455" s="369"/>
      <c r="CI455" s="325"/>
      <c r="CJ455" s="369"/>
      <c r="CK455" s="369"/>
      <c r="CL455" s="369"/>
      <c r="CM455" s="369"/>
      <c r="CN455" s="369"/>
      <c r="CO455" s="369"/>
      <c r="CP455" s="369"/>
      <c r="CQ455" s="369"/>
      <c r="CR455" s="369"/>
      <c r="CS455" s="369"/>
      <c r="CT455" s="369"/>
      <c r="CU455" s="369"/>
      <c r="CV455" s="369"/>
      <c r="CW455" s="369"/>
      <c r="CX455" s="369"/>
      <c r="CY455" s="325"/>
      <c r="CZ455" s="325"/>
      <c r="DA455" s="325"/>
      <c r="DB455" s="325"/>
      <c r="DC455" s="325"/>
      <c r="DD455" s="325"/>
      <c r="DE455" s="325"/>
      <c r="DF455" s="325"/>
      <c r="DG455" s="325"/>
      <c r="DH455" s="325"/>
      <c r="DI455" s="325"/>
    </row>
    <row r="456" spans="68:113" x14ac:dyDescent="0.2">
      <c r="BP456" s="369"/>
      <c r="BQ456" s="372"/>
      <c r="BR456" s="372"/>
      <c r="BS456" s="372"/>
      <c r="BT456" s="369"/>
      <c r="BU456" s="369"/>
      <c r="BV456" s="369"/>
      <c r="BW456" s="369"/>
      <c r="BX456" s="369"/>
      <c r="BY456" s="369"/>
      <c r="BZ456" s="369"/>
      <c r="CA456" s="369"/>
      <c r="CB456" s="369"/>
      <c r="CC456" s="369"/>
      <c r="CD456" s="369"/>
      <c r="CE456" s="369"/>
      <c r="CF456" s="369"/>
      <c r="CG456" s="369"/>
      <c r="CH456" s="369"/>
      <c r="CI456" s="325"/>
      <c r="CJ456" s="369"/>
      <c r="CK456" s="369"/>
      <c r="CL456" s="369"/>
      <c r="CM456" s="369"/>
      <c r="CN456" s="369"/>
      <c r="CO456" s="369"/>
      <c r="CP456" s="369"/>
      <c r="CQ456" s="369"/>
      <c r="CR456" s="369"/>
      <c r="CS456" s="369"/>
      <c r="CT456" s="369"/>
      <c r="CU456" s="369"/>
      <c r="CV456" s="369"/>
      <c r="CW456" s="369"/>
      <c r="CX456" s="369"/>
      <c r="CY456" s="325"/>
      <c r="CZ456" s="325"/>
      <c r="DA456" s="325"/>
      <c r="DB456" s="325"/>
      <c r="DC456" s="325"/>
      <c r="DD456" s="325"/>
      <c r="DE456" s="325"/>
      <c r="DF456" s="325"/>
      <c r="DG456" s="325"/>
      <c r="DH456" s="325"/>
      <c r="DI456" s="325"/>
    </row>
    <row r="457" spans="68:113" x14ac:dyDescent="0.2">
      <c r="BP457" s="369"/>
      <c r="BQ457" s="372"/>
      <c r="BR457" s="372"/>
      <c r="BS457" s="372"/>
      <c r="BT457" s="369"/>
      <c r="BU457" s="369"/>
      <c r="BV457" s="369"/>
      <c r="BW457" s="369"/>
      <c r="BX457" s="369"/>
      <c r="BY457" s="369"/>
      <c r="BZ457" s="369"/>
      <c r="CA457" s="369"/>
      <c r="CB457" s="369"/>
      <c r="CC457" s="369"/>
      <c r="CD457" s="369"/>
      <c r="CE457" s="369"/>
      <c r="CF457" s="369"/>
      <c r="CG457" s="369"/>
      <c r="CH457" s="369"/>
      <c r="CI457" s="325"/>
      <c r="CJ457" s="369"/>
      <c r="CK457" s="369"/>
      <c r="CL457" s="369"/>
      <c r="CM457" s="369"/>
      <c r="CN457" s="369"/>
      <c r="CO457" s="369"/>
      <c r="CP457" s="369"/>
      <c r="CQ457" s="369"/>
      <c r="CR457" s="369"/>
      <c r="CS457" s="369"/>
      <c r="CT457" s="369"/>
      <c r="CU457" s="369"/>
      <c r="CV457" s="369"/>
      <c r="CW457" s="369"/>
      <c r="CX457" s="369"/>
      <c r="CY457" s="325"/>
      <c r="CZ457" s="325"/>
      <c r="DA457" s="325"/>
      <c r="DB457" s="325"/>
      <c r="DC457" s="325"/>
      <c r="DD457" s="325"/>
      <c r="DE457" s="325"/>
      <c r="DF457" s="325"/>
      <c r="DG457" s="325"/>
      <c r="DH457" s="325"/>
      <c r="DI457" s="325"/>
    </row>
    <row r="458" spans="68:113" x14ac:dyDescent="0.2">
      <c r="BP458" s="369"/>
      <c r="BQ458" s="372"/>
      <c r="BR458" s="372"/>
      <c r="BS458" s="372"/>
      <c r="BT458" s="369"/>
      <c r="BU458" s="369"/>
      <c r="BV458" s="369"/>
      <c r="BW458" s="369"/>
      <c r="BX458" s="369"/>
      <c r="BY458" s="369"/>
      <c r="BZ458" s="369"/>
      <c r="CA458" s="369"/>
      <c r="CB458" s="369"/>
      <c r="CC458" s="369"/>
      <c r="CD458" s="369"/>
      <c r="CE458" s="369"/>
      <c r="CF458" s="369"/>
      <c r="CG458" s="369"/>
      <c r="CH458" s="369"/>
      <c r="CI458" s="325"/>
      <c r="CJ458" s="369"/>
      <c r="CK458" s="369"/>
      <c r="CL458" s="369"/>
      <c r="CM458" s="369"/>
      <c r="CN458" s="369"/>
      <c r="CO458" s="369"/>
      <c r="CP458" s="369"/>
      <c r="CQ458" s="369"/>
      <c r="CR458" s="369"/>
      <c r="CS458" s="369"/>
      <c r="CT458" s="369"/>
      <c r="CU458" s="369"/>
      <c r="CV458" s="369"/>
      <c r="CW458" s="369"/>
      <c r="CX458" s="369"/>
      <c r="CY458" s="325"/>
      <c r="CZ458" s="325"/>
      <c r="DA458" s="325"/>
      <c r="DB458" s="325"/>
      <c r="DC458" s="325"/>
      <c r="DD458" s="325"/>
      <c r="DE458" s="325"/>
      <c r="DF458" s="325"/>
      <c r="DG458" s="325"/>
      <c r="DH458" s="325"/>
      <c r="DI458" s="325"/>
    </row>
    <row r="459" spans="68:113" x14ac:dyDescent="0.2">
      <c r="BP459" s="369"/>
      <c r="BQ459" s="372"/>
      <c r="BR459" s="372"/>
      <c r="BS459" s="372"/>
      <c r="BT459" s="369"/>
      <c r="BU459" s="369"/>
      <c r="BV459" s="369"/>
      <c r="BW459" s="369"/>
      <c r="BX459" s="369"/>
      <c r="BY459" s="369"/>
      <c r="BZ459" s="369"/>
      <c r="CA459" s="369"/>
      <c r="CB459" s="369"/>
      <c r="CC459" s="369"/>
      <c r="CD459" s="369"/>
      <c r="CE459" s="369"/>
      <c r="CF459" s="369"/>
      <c r="CG459" s="369"/>
      <c r="CH459" s="369"/>
      <c r="CI459" s="325"/>
      <c r="CJ459" s="369"/>
      <c r="CK459" s="369"/>
      <c r="CL459" s="369"/>
      <c r="CM459" s="369"/>
      <c r="CN459" s="369"/>
      <c r="CO459" s="369"/>
      <c r="CP459" s="369"/>
      <c r="CQ459" s="369"/>
      <c r="CR459" s="369"/>
      <c r="CS459" s="369"/>
      <c r="CT459" s="369"/>
      <c r="CU459" s="369"/>
      <c r="CV459" s="369"/>
      <c r="CW459" s="369"/>
      <c r="CX459" s="369"/>
      <c r="CY459" s="325"/>
      <c r="CZ459" s="325"/>
      <c r="DA459" s="325"/>
      <c r="DB459" s="325"/>
      <c r="DC459" s="325"/>
      <c r="DD459" s="325"/>
      <c r="DE459" s="325"/>
      <c r="DF459" s="325"/>
      <c r="DG459" s="325"/>
      <c r="DH459" s="325"/>
      <c r="DI459" s="325"/>
    </row>
    <row r="460" spans="68:113" x14ac:dyDescent="0.2">
      <c r="BP460" s="369"/>
      <c r="BQ460" s="372"/>
      <c r="BR460" s="372"/>
      <c r="BS460" s="372"/>
      <c r="BT460" s="369"/>
      <c r="BU460" s="369"/>
      <c r="BV460" s="369"/>
      <c r="BW460" s="369"/>
      <c r="BX460" s="369"/>
      <c r="BY460" s="369"/>
      <c r="BZ460" s="369"/>
      <c r="CA460" s="369"/>
      <c r="CB460" s="369"/>
      <c r="CC460" s="369"/>
      <c r="CD460" s="369"/>
      <c r="CE460" s="369"/>
      <c r="CF460" s="369"/>
      <c r="CG460" s="369"/>
      <c r="CH460" s="369"/>
      <c r="CI460" s="325"/>
      <c r="CJ460" s="369"/>
      <c r="CK460" s="369"/>
      <c r="CL460" s="369"/>
      <c r="CM460" s="369"/>
      <c r="CN460" s="369"/>
      <c r="CO460" s="369"/>
      <c r="CP460" s="369"/>
      <c r="CQ460" s="369"/>
      <c r="CR460" s="369"/>
      <c r="CS460" s="369"/>
      <c r="CT460" s="369"/>
      <c r="CU460" s="369"/>
      <c r="CV460" s="369"/>
      <c r="CW460" s="369"/>
      <c r="CX460" s="369"/>
      <c r="CY460" s="325"/>
      <c r="CZ460" s="325"/>
      <c r="DA460" s="325"/>
      <c r="DB460" s="325"/>
      <c r="DC460" s="325"/>
      <c r="DD460" s="325"/>
      <c r="DE460" s="325"/>
      <c r="DF460" s="325"/>
      <c r="DG460" s="325"/>
      <c r="DH460" s="325"/>
      <c r="DI460" s="325"/>
    </row>
    <row r="461" spans="68:113" x14ac:dyDescent="0.2">
      <c r="BP461" s="369"/>
      <c r="BQ461" s="372"/>
      <c r="BR461" s="372"/>
      <c r="BS461" s="372"/>
      <c r="BT461" s="369"/>
      <c r="BU461" s="369"/>
      <c r="BV461" s="369"/>
      <c r="BW461" s="369"/>
      <c r="BX461" s="369"/>
      <c r="BY461" s="369"/>
      <c r="BZ461" s="369"/>
      <c r="CA461" s="369"/>
      <c r="CB461" s="369"/>
      <c r="CC461" s="369"/>
      <c r="CD461" s="369"/>
      <c r="CE461" s="369"/>
      <c r="CF461" s="369"/>
      <c r="CG461" s="369"/>
      <c r="CH461" s="369"/>
      <c r="CI461" s="325"/>
      <c r="CJ461" s="369"/>
      <c r="CK461" s="369"/>
      <c r="CL461" s="369"/>
      <c r="CM461" s="369"/>
      <c r="CN461" s="369"/>
      <c r="CO461" s="369"/>
      <c r="CP461" s="369"/>
      <c r="CQ461" s="369"/>
      <c r="CR461" s="369"/>
      <c r="CS461" s="369"/>
      <c r="CT461" s="369"/>
      <c r="CU461" s="369"/>
      <c r="CV461" s="369"/>
      <c r="CW461" s="369"/>
      <c r="CX461" s="369"/>
      <c r="CY461" s="325"/>
      <c r="CZ461" s="325"/>
      <c r="DA461" s="325"/>
      <c r="DB461" s="325"/>
      <c r="DC461" s="325"/>
      <c r="DD461" s="325"/>
      <c r="DE461" s="325"/>
      <c r="DF461" s="325"/>
      <c r="DG461" s="325"/>
      <c r="DH461" s="325"/>
      <c r="DI461" s="325"/>
    </row>
    <row r="462" spans="68:113" x14ac:dyDescent="0.2">
      <c r="BP462" s="369"/>
      <c r="BQ462" s="372"/>
      <c r="BR462" s="372"/>
      <c r="BS462" s="372"/>
      <c r="BT462" s="369"/>
      <c r="BU462" s="369"/>
      <c r="BV462" s="369"/>
      <c r="BW462" s="369"/>
      <c r="BX462" s="369"/>
      <c r="BY462" s="369"/>
      <c r="BZ462" s="369"/>
      <c r="CA462" s="369"/>
      <c r="CB462" s="369"/>
      <c r="CC462" s="369"/>
      <c r="CD462" s="369"/>
      <c r="CE462" s="369"/>
      <c r="CF462" s="369"/>
      <c r="CG462" s="369"/>
      <c r="CH462" s="369"/>
      <c r="CI462" s="325"/>
      <c r="CJ462" s="369"/>
      <c r="CK462" s="369"/>
      <c r="CL462" s="369"/>
      <c r="CM462" s="369"/>
      <c r="CN462" s="369"/>
      <c r="CO462" s="369"/>
      <c r="CP462" s="369"/>
      <c r="CQ462" s="369"/>
      <c r="CR462" s="369"/>
      <c r="CS462" s="369"/>
      <c r="CT462" s="369"/>
      <c r="CU462" s="369"/>
      <c r="CV462" s="369"/>
      <c r="CW462" s="369"/>
      <c r="CX462" s="369"/>
      <c r="CY462" s="325"/>
      <c r="CZ462" s="325"/>
      <c r="DA462" s="325"/>
      <c r="DB462" s="325"/>
      <c r="DC462" s="325"/>
      <c r="DD462" s="325"/>
      <c r="DE462" s="325"/>
      <c r="DF462" s="325"/>
      <c r="DG462" s="325"/>
      <c r="DH462" s="325"/>
      <c r="DI462" s="325"/>
    </row>
    <row r="463" spans="68:113" x14ac:dyDescent="0.2">
      <c r="BP463" s="369"/>
      <c r="BQ463" s="372"/>
      <c r="BR463" s="372"/>
      <c r="BS463" s="372"/>
      <c r="BT463" s="369"/>
      <c r="BU463" s="369"/>
      <c r="BV463" s="369"/>
      <c r="BW463" s="369"/>
      <c r="BX463" s="369"/>
      <c r="BY463" s="369"/>
      <c r="BZ463" s="369"/>
      <c r="CA463" s="369"/>
      <c r="CB463" s="369"/>
      <c r="CC463" s="369"/>
      <c r="CD463" s="369"/>
      <c r="CE463" s="369"/>
      <c r="CF463" s="369"/>
      <c r="CG463" s="369"/>
      <c r="CH463" s="369"/>
      <c r="CI463" s="325"/>
      <c r="CJ463" s="369"/>
      <c r="CK463" s="369"/>
      <c r="CL463" s="369"/>
      <c r="CM463" s="369"/>
      <c r="CN463" s="369"/>
      <c r="CO463" s="369"/>
      <c r="CP463" s="369"/>
      <c r="CQ463" s="369"/>
      <c r="CR463" s="369"/>
      <c r="CS463" s="369"/>
      <c r="CT463" s="369"/>
      <c r="CU463" s="369"/>
      <c r="CV463" s="369"/>
      <c r="CW463" s="369"/>
      <c r="CX463" s="369"/>
      <c r="CY463" s="325"/>
      <c r="CZ463" s="325"/>
      <c r="DA463" s="325"/>
      <c r="DB463" s="325"/>
      <c r="DC463" s="325"/>
      <c r="DD463" s="325"/>
      <c r="DE463" s="325"/>
      <c r="DF463" s="325"/>
      <c r="DG463" s="325"/>
      <c r="DH463" s="325"/>
      <c r="DI463" s="325"/>
    </row>
    <row r="464" spans="68:113" x14ac:dyDescent="0.2">
      <c r="BP464" s="369"/>
      <c r="BQ464" s="372"/>
      <c r="BR464" s="372"/>
      <c r="BS464" s="372"/>
      <c r="BT464" s="369"/>
      <c r="BU464" s="369"/>
      <c r="BV464" s="369"/>
      <c r="BW464" s="369"/>
      <c r="BX464" s="369"/>
      <c r="BY464" s="369"/>
      <c r="BZ464" s="369"/>
      <c r="CA464" s="369"/>
      <c r="CB464" s="369"/>
      <c r="CC464" s="369"/>
      <c r="CD464" s="369"/>
      <c r="CE464" s="369"/>
      <c r="CF464" s="369"/>
      <c r="CG464" s="369"/>
      <c r="CH464" s="369"/>
      <c r="CI464" s="325"/>
      <c r="CJ464" s="369"/>
      <c r="CK464" s="369"/>
      <c r="CL464" s="369"/>
      <c r="CM464" s="369"/>
      <c r="CN464" s="369"/>
      <c r="CO464" s="369"/>
      <c r="CP464" s="369"/>
      <c r="CQ464" s="369"/>
      <c r="CR464" s="369"/>
      <c r="CS464" s="369"/>
      <c r="CT464" s="369"/>
      <c r="CU464" s="369"/>
      <c r="CV464" s="369"/>
      <c r="CW464" s="369"/>
      <c r="CX464" s="369"/>
      <c r="CY464" s="325"/>
      <c r="CZ464" s="325"/>
      <c r="DA464" s="325"/>
      <c r="DB464" s="325"/>
      <c r="DC464" s="325"/>
      <c r="DD464" s="325"/>
      <c r="DE464" s="325"/>
      <c r="DF464" s="325"/>
      <c r="DG464" s="325"/>
      <c r="DH464" s="325"/>
      <c r="DI464" s="325"/>
    </row>
    <row r="465" spans="68:113" x14ac:dyDescent="0.2">
      <c r="BP465" s="369"/>
      <c r="BQ465" s="372"/>
      <c r="BR465" s="372"/>
      <c r="BS465" s="372"/>
      <c r="BT465" s="369"/>
      <c r="BU465" s="369"/>
      <c r="BV465" s="369"/>
      <c r="BW465" s="369"/>
      <c r="BX465" s="369"/>
      <c r="BY465" s="369"/>
      <c r="BZ465" s="369"/>
      <c r="CA465" s="369"/>
      <c r="CB465" s="369"/>
      <c r="CC465" s="369"/>
      <c r="CD465" s="369"/>
      <c r="CE465" s="369"/>
      <c r="CF465" s="369"/>
      <c r="CG465" s="369"/>
      <c r="CH465" s="369"/>
      <c r="CI465" s="325"/>
      <c r="CJ465" s="369"/>
      <c r="CK465" s="369"/>
      <c r="CL465" s="369"/>
      <c r="CM465" s="369"/>
      <c r="CN465" s="369"/>
      <c r="CO465" s="369"/>
      <c r="CP465" s="369"/>
      <c r="CQ465" s="369"/>
      <c r="CR465" s="369"/>
      <c r="CS465" s="369"/>
      <c r="CT465" s="369"/>
      <c r="CU465" s="369"/>
      <c r="CV465" s="369"/>
      <c r="CW465" s="369"/>
      <c r="CX465" s="369"/>
      <c r="CY465" s="325"/>
      <c r="CZ465" s="325"/>
      <c r="DA465" s="325"/>
      <c r="DB465" s="325"/>
      <c r="DC465" s="325"/>
      <c r="DD465" s="325"/>
      <c r="DE465" s="325"/>
      <c r="DF465" s="325"/>
      <c r="DG465" s="325"/>
      <c r="DH465" s="325"/>
      <c r="DI465" s="325"/>
    </row>
    <row r="466" spans="68:113" x14ac:dyDescent="0.2">
      <c r="BP466" s="369"/>
      <c r="BQ466" s="372"/>
      <c r="BR466" s="372"/>
      <c r="BS466" s="372"/>
      <c r="BT466" s="369"/>
      <c r="BU466" s="369"/>
      <c r="BV466" s="369"/>
      <c r="BW466" s="369"/>
      <c r="BX466" s="369"/>
      <c r="BY466" s="369"/>
      <c r="BZ466" s="369"/>
      <c r="CA466" s="369"/>
      <c r="CB466" s="369"/>
      <c r="CC466" s="369"/>
      <c r="CD466" s="369"/>
      <c r="CE466" s="369"/>
      <c r="CF466" s="369"/>
      <c r="CG466" s="369"/>
      <c r="CH466" s="369"/>
      <c r="CI466" s="325"/>
      <c r="CJ466" s="369"/>
      <c r="CK466" s="369"/>
      <c r="CL466" s="369"/>
      <c r="CM466" s="369"/>
      <c r="CN466" s="369"/>
      <c r="CO466" s="369"/>
      <c r="CP466" s="369"/>
      <c r="CQ466" s="369"/>
      <c r="CR466" s="369"/>
      <c r="CS466" s="369"/>
      <c r="CT466" s="369"/>
      <c r="CU466" s="369"/>
      <c r="CV466" s="369"/>
      <c r="CW466" s="369"/>
      <c r="CX466" s="369"/>
      <c r="CY466" s="325"/>
      <c r="CZ466" s="325"/>
      <c r="DA466" s="325"/>
      <c r="DB466" s="325"/>
      <c r="DC466" s="325"/>
      <c r="DD466" s="325"/>
      <c r="DE466" s="325"/>
      <c r="DF466" s="325"/>
      <c r="DG466" s="325"/>
      <c r="DH466" s="325"/>
      <c r="DI466" s="325"/>
    </row>
    <row r="467" spans="68:113" x14ac:dyDescent="0.2">
      <c r="BP467" s="369"/>
      <c r="BQ467" s="372"/>
      <c r="BR467" s="372"/>
      <c r="BS467" s="372"/>
      <c r="BT467" s="369"/>
      <c r="BU467" s="369"/>
      <c r="BV467" s="369"/>
      <c r="BW467" s="369"/>
      <c r="BX467" s="369"/>
      <c r="BY467" s="369"/>
      <c r="BZ467" s="369"/>
      <c r="CA467" s="369"/>
      <c r="CB467" s="369"/>
      <c r="CC467" s="369"/>
      <c r="CD467" s="369"/>
      <c r="CE467" s="369"/>
      <c r="CF467" s="369"/>
      <c r="CG467" s="369"/>
      <c r="CH467" s="369"/>
      <c r="CI467" s="325"/>
      <c r="CJ467" s="369"/>
      <c r="CK467" s="369"/>
      <c r="CL467" s="369"/>
      <c r="CM467" s="369"/>
      <c r="CN467" s="369"/>
      <c r="CO467" s="369"/>
      <c r="CP467" s="369"/>
      <c r="CQ467" s="369"/>
      <c r="CR467" s="369"/>
      <c r="CS467" s="369"/>
      <c r="CT467" s="369"/>
      <c r="CU467" s="369"/>
      <c r="CV467" s="369"/>
      <c r="CW467" s="369"/>
      <c r="CX467" s="369"/>
      <c r="CY467" s="325"/>
      <c r="CZ467" s="325"/>
      <c r="DA467" s="325"/>
      <c r="DB467" s="325"/>
      <c r="DC467" s="325"/>
      <c r="DD467" s="325"/>
      <c r="DE467" s="325"/>
      <c r="DF467" s="325"/>
      <c r="DG467" s="325"/>
      <c r="DH467" s="325"/>
      <c r="DI467" s="325"/>
    </row>
    <row r="468" spans="68:113" x14ac:dyDescent="0.2">
      <c r="BP468" s="369"/>
      <c r="BQ468" s="372"/>
      <c r="BR468" s="372"/>
      <c r="BS468" s="372"/>
      <c r="BT468" s="369"/>
      <c r="BU468" s="369"/>
      <c r="BV468" s="369"/>
      <c r="BW468" s="369"/>
      <c r="BX468" s="369"/>
      <c r="BY468" s="369"/>
      <c r="BZ468" s="369"/>
      <c r="CA468" s="369"/>
      <c r="CB468" s="369"/>
      <c r="CC468" s="369"/>
      <c r="CD468" s="369"/>
      <c r="CE468" s="369"/>
      <c r="CF468" s="369"/>
      <c r="CG468" s="369"/>
      <c r="CH468" s="369"/>
      <c r="CI468" s="325"/>
      <c r="CJ468" s="369"/>
      <c r="CK468" s="369"/>
      <c r="CL468" s="369"/>
      <c r="CM468" s="369"/>
      <c r="CN468" s="369"/>
      <c r="CO468" s="369"/>
      <c r="CP468" s="369"/>
      <c r="CQ468" s="369"/>
      <c r="CR468" s="369"/>
      <c r="CS468" s="369"/>
      <c r="CT468" s="369"/>
      <c r="CU468" s="369"/>
      <c r="CV468" s="369"/>
      <c r="CW468" s="369"/>
      <c r="CX468" s="369"/>
      <c r="CY468" s="325"/>
      <c r="CZ468" s="325"/>
      <c r="DA468" s="325"/>
      <c r="DB468" s="325"/>
      <c r="DC468" s="325"/>
      <c r="DD468" s="325"/>
      <c r="DE468" s="325"/>
      <c r="DF468" s="325"/>
      <c r="DG468" s="325"/>
      <c r="DH468" s="325"/>
      <c r="DI468" s="325"/>
    </row>
    <row r="469" spans="68:113" x14ac:dyDescent="0.2">
      <c r="BP469" s="369"/>
      <c r="BQ469" s="372"/>
      <c r="BR469" s="372"/>
      <c r="BS469" s="372"/>
      <c r="BT469" s="369"/>
      <c r="BU469" s="369"/>
      <c r="BV469" s="369"/>
      <c r="BW469" s="369"/>
      <c r="BX469" s="369"/>
      <c r="BY469" s="369"/>
      <c r="BZ469" s="369"/>
      <c r="CA469" s="369"/>
      <c r="CB469" s="369"/>
      <c r="CC469" s="369"/>
      <c r="CD469" s="369"/>
      <c r="CE469" s="369"/>
      <c r="CF469" s="369"/>
      <c r="CG469" s="369"/>
      <c r="CH469" s="369"/>
      <c r="CI469" s="325"/>
      <c r="CJ469" s="369"/>
      <c r="CK469" s="369"/>
      <c r="CL469" s="369"/>
      <c r="CM469" s="369"/>
      <c r="CN469" s="369"/>
      <c r="CO469" s="369"/>
      <c r="CP469" s="369"/>
      <c r="CQ469" s="369"/>
      <c r="CR469" s="369"/>
      <c r="CS469" s="369"/>
      <c r="CT469" s="369"/>
      <c r="CU469" s="369"/>
      <c r="CV469" s="369"/>
      <c r="CW469" s="369"/>
      <c r="CX469" s="369"/>
      <c r="CY469" s="325"/>
      <c r="CZ469" s="325"/>
      <c r="DA469" s="325"/>
      <c r="DB469" s="325"/>
      <c r="DC469" s="325"/>
      <c r="DD469" s="325"/>
      <c r="DE469" s="325"/>
      <c r="DF469" s="325"/>
      <c r="DG469" s="325"/>
      <c r="DH469" s="325"/>
      <c r="DI469" s="325"/>
    </row>
    <row r="470" spans="68:113" x14ac:dyDescent="0.2">
      <c r="BP470" s="369"/>
      <c r="BQ470" s="372"/>
      <c r="BR470" s="372"/>
      <c r="BS470" s="372"/>
      <c r="BT470" s="369"/>
      <c r="BU470" s="369"/>
      <c r="BV470" s="369"/>
      <c r="BW470" s="369"/>
      <c r="BX470" s="369"/>
      <c r="BY470" s="369"/>
      <c r="BZ470" s="369"/>
      <c r="CA470" s="369"/>
      <c r="CB470" s="369"/>
      <c r="CC470" s="369"/>
      <c r="CD470" s="369"/>
      <c r="CE470" s="369"/>
      <c r="CF470" s="369"/>
      <c r="CG470" s="369"/>
      <c r="CH470" s="369"/>
      <c r="CI470" s="325"/>
      <c r="CJ470" s="369"/>
      <c r="CK470" s="369"/>
      <c r="CL470" s="369"/>
      <c r="CM470" s="369"/>
      <c r="CN470" s="369"/>
      <c r="CO470" s="369"/>
      <c r="CP470" s="369"/>
      <c r="CQ470" s="369"/>
      <c r="CR470" s="369"/>
      <c r="CS470" s="369"/>
      <c r="CT470" s="369"/>
      <c r="CU470" s="369"/>
      <c r="CV470" s="369"/>
      <c r="CW470" s="369"/>
      <c r="CX470" s="369"/>
      <c r="CY470" s="325"/>
      <c r="CZ470" s="325"/>
      <c r="DA470" s="325"/>
      <c r="DB470" s="325"/>
      <c r="DC470" s="325"/>
      <c r="DD470" s="325"/>
      <c r="DE470" s="325"/>
      <c r="DF470" s="325"/>
      <c r="DG470" s="325"/>
      <c r="DH470" s="325"/>
      <c r="DI470" s="325"/>
    </row>
    <row r="471" spans="68:113" x14ac:dyDescent="0.2">
      <c r="BP471" s="369"/>
      <c r="BQ471" s="372"/>
      <c r="BR471" s="372"/>
      <c r="BS471" s="372"/>
      <c r="BT471" s="369"/>
      <c r="BU471" s="369"/>
      <c r="BV471" s="369"/>
      <c r="BW471" s="369"/>
      <c r="BX471" s="369"/>
      <c r="BY471" s="369"/>
      <c r="BZ471" s="369"/>
      <c r="CA471" s="369"/>
      <c r="CB471" s="369"/>
      <c r="CC471" s="369"/>
      <c r="CD471" s="369"/>
      <c r="CE471" s="369"/>
      <c r="CF471" s="369"/>
      <c r="CG471" s="369"/>
      <c r="CH471" s="369"/>
      <c r="CI471" s="325"/>
      <c r="CJ471" s="369"/>
      <c r="CK471" s="369"/>
      <c r="CL471" s="369"/>
      <c r="CM471" s="369"/>
      <c r="CN471" s="369"/>
      <c r="CO471" s="369"/>
      <c r="CP471" s="369"/>
      <c r="CQ471" s="369"/>
      <c r="CR471" s="369"/>
      <c r="CS471" s="369"/>
      <c r="CT471" s="369"/>
      <c r="CU471" s="369"/>
      <c r="CV471" s="369"/>
      <c r="CW471" s="369"/>
      <c r="CX471" s="369"/>
      <c r="CY471" s="325"/>
      <c r="CZ471" s="325"/>
      <c r="DA471" s="325"/>
      <c r="DB471" s="325"/>
      <c r="DC471" s="325"/>
      <c r="DD471" s="325"/>
      <c r="DE471" s="325"/>
      <c r="DF471" s="325"/>
      <c r="DG471" s="325"/>
      <c r="DH471" s="325"/>
      <c r="DI471" s="325"/>
    </row>
    <row r="472" spans="68:113" x14ac:dyDescent="0.2">
      <c r="BP472" s="369"/>
      <c r="BQ472" s="372"/>
      <c r="BR472" s="372"/>
      <c r="BS472" s="372"/>
      <c r="BT472" s="369"/>
      <c r="BU472" s="369"/>
      <c r="BV472" s="369"/>
      <c r="BW472" s="369"/>
      <c r="BX472" s="369"/>
      <c r="BY472" s="369"/>
      <c r="BZ472" s="369"/>
      <c r="CA472" s="369"/>
      <c r="CB472" s="369"/>
      <c r="CC472" s="369"/>
      <c r="CD472" s="369"/>
      <c r="CE472" s="369"/>
      <c r="CF472" s="369"/>
      <c r="CG472" s="369"/>
      <c r="CH472" s="369"/>
      <c r="CI472" s="325"/>
      <c r="CJ472" s="369"/>
      <c r="CK472" s="369"/>
      <c r="CL472" s="369"/>
      <c r="CM472" s="369"/>
      <c r="CN472" s="369"/>
      <c r="CO472" s="369"/>
      <c r="CP472" s="369"/>
      <c r="CQ472" s="369"/>
      <c r="CR472" s="369"/>
      <c r="CS472" s="369"/>
      <c r="CT472" s="369"/>
      <c r="CU472" s="369"/>
      <c r="CV472" s="369"/>
      <c r="CW472" s="369"/>
      <c r="CX472" s="369"/>
      <c r="CY472" s="325"/>
      <c r="CZ472" s="325"/>
      <c r="DA472" s="325"/>
      <c r="DB472" s="325"/>
      <c r="DC472" s="325"/>
      <c r="DD472" s="325"/>
      <c r="DE472" s="325"/>
      <c r="DF472" s="325"/>
      <c r="DG472" s="325"/>
      <c r="DH472" s="325"/>
      <c r="DI472" s="325"/>
    </row>
    <row r="473" spans="68:113" x14ac:dyDescent="0.2">
      <c r="BP473" s="369"/>
      <c r="BQ473" s="372"/>
      <c r="BR473" s="372"/>
      <c r="BS473" s="372"/>
      <c r="BT473" s="369"/>
      <c r="BU473" s="369"/>
      <c r="BV473" s="369"/>
      <c r="BW473" s="369"/>
      <c r="BX473" s="369"/>
      <c r="BY473" s="369"/>
      <c r="BZ473" s="369"/>
      <c r="CA473" s="369"/>
      <c r="CB473" s="369"/>
      <c r="CC473" s="369"/>
      <c r="CD473" s="369"/>
      <c r="CE473" s="369"/>
      <c r="CF473" s="369"/>
      <c r="CG473" s="369"/>
      <c r="CH473" s="369"/>
      <c r="CI473" s="325"/>
      <c r="CJ473" s="369"/>
      <c r="CK473" s="369"/>
      <c r="CL473" s="369"/>
      <c r="CM473" s="369"/>
      <c r="CN473" s="369"/>
      <c r="CO473" s="369"/>
      <c r="CP473" s="369"/>
      <c r="CQ473" s="369"/>
      <c r="CR473" s="369"/>
      <c r="CS473" s="369"/>
      <c r="CT473" s="369"/>
      <c r="CU473" s="369"/>
      <c r="CV473" s="369"/>
      <c r="CW473" s="369"/>
      <c r="CX473" s="369"/>
      <c r="CY473" s="325"/>
      <c r="CZ473" s="325"/>
      <c r="DA473" s="325"/>
      <c r="DB473" s="325"/>
      <c r="DC473" s="325"/>
      <c r="DD473" s="325"/>
      <c r="DE473" s="325"/>
      <c r="DF473" s="325"/>
      <c r="DG473" s="325"/>
      <c r="DH473" s="325"/>
      <c r="DI473" s="325"/>
    </row>
    <row r="474" spans="68:113" x14ac:dyDescent="0.2">
      <c r="BP474" s="369"/>
      <c r="BQ474" s="372"/>
      <c r="BR474" s="372"/>
      <c r="BS474" s="372"/>
      <c r="BT474" s="369"/>
      <c r="BU474" s="369"/>
      <c r="BV474" s="369"/>
      <c r="BW474" s="369"/>
      <c r="BX474" s="369"/>
      <c r="BY474" s="369"/>
      <c r="BZ474" s="369"/>
      <c r="CA474" s="369"/>
      <c r="CB474" s="369"/>
      <c r="CC474" s="369"/>
      <c r="CD474" s="369"/>
      <c r="CE474" s="369"/>
      <c r="CF474" s="369"/>
      <c r="CG474" s="369"/>
      <c r="CH474" s="369"/>
      <c r="CI474" s="325"/>
      <c r="CJ474" s="369"/>
      <c r="CK474" s="369"/>
      <c r="CL474" s="369"/>
      <c r="CM474" s="369"/>
      <c r="CN474" s="369"/>
      <c r="CO474" s="369"/>
      <c r="CP474" s="369"/>
      <c r="CQ474" s="369"/>
      <c r="CR474" s="369"/>
      <c r="CS474" s="369"/>
      <c r="CT474" s="369"/>
      <c r="CU474" s="369"/>
      <c r="CV474" s="369"/>
      <c r="CW474" s="369"/>
      <c r="CX474" s="369"/>
      <c r="CY474" s="325"/>
      <c r="CZ474" s="325"/>
      <c r="DA474" s="325"/>
      <c r="DB474" s="325"/>
      <c r="DC474" s="325"/>
      <c r="DD474" s="325"/>
      <c r="DE474" s="325"/>
      <c r="DF474" s="325"/>
      <c r="DG474" s="325"/>
      <c r="DH474" s="325"/>
      <c r="DI474" s="325"/>
    </row>
    <row r="475" spans="68:113" x14ac:dyDescent="0.2">
      <c r="BP475" s="369"/>
      <c r="BQ475" s="372"/>
      <c r="BR475" s="372"/>
      <c r="BS475" s="372"/>
      <c r="BT475" s="369"/>
      <c r="BU475" s="369"/>
      <c r="BV475" s="369"/>
      <c r="BW475" s="369"/>
      <c r="BX475" s="369"/>
      <c r="BY475" s="369"/>
      <c r="BZ475" s="369"/>
      <c r="CA475" s="369"/>
      <c r="CB475" s="369"/>
      <c r="CC475" s="369"/>
      <c r="CD475" s="369"/>
      <c r="CE475" s="369"/>
      <c r="CF475" s="369"/>
      <c r="CG475" s="369"/>
      <c r="CH475" s="369"/>
      <c r="CI475" s="325"/>
      <c r="CJ475" s="369"/>
      <c r="CK475" s="369"/>
      <c r="CL475" s="369"/>
      <c r="CM475" s="369"/>
      <c r="CN475" s="369"/>
      <c r="CO475" s="369"/>
      <c r="CP475" s="369"/>
      <c r="CQ475" s="369"/>
      <c r="CR475" s="369"/>
      <c r="CS475" s="369"/>
      <c r="CT475" s="369"/>
      <c r="CU475" s="369"/>
      <c r="CV475" s="369"/>
      <c r="CW475" s="369"/>
      <c r="CX475" s="369"/>
      <c r="CY475" s="325"/>
      <c r="CZ475" s="325"/>
      <c r="DA475" s="325"/>
      <c r="DB475" s="325"/>
      <c r="DC475" s="325"/>
      <c r="DD475" s="325"/>
      <c r="DE475" s="325"/>
      <c r="DF475" s="325"/>
      <c r="DG475" s="325"/>
      <c r="DH475" s="325"/>
      <c r="DI475" s="325"/>
    </row>
    <row r="476" spans="68:113" x14ac:dyDescent="0.2">
      <c r="BP476" s="369"/>
      <c r="BQ476" s="372"/>
      <c r="BR476" s="372"/>
      <c r="BS476" s="372"/>
      <c r="BT476" s="369"/>
      <c r="BU476" s="369"/>
      <c r="BV476" s="369"/>
      <c r="BW476" s="369"/>
      <c r="BX476" s="369"/>
      <c r="BY476" s="369"/>
      <c r="BZ476" s="369"/>
      <c r="CA476" s="369"/>
      <c r="CB476" s="369"/>
      <c r="CC476" s="369"/>
      <c r="CD476" s="369"/>
      <c r="CE476" s="369"/>
      <c r="CF476" s="369"/>
      <c r="CG476" s="369"/>
      <c r="CH476" s="369"/>
      <c r="CI476" s="325"/>
      <c r="CJ476" s="369"/>
      <c r="CK476" s="369"/>
      <c r="CL476" s="369"/>
      <c r="CM476" s="369"/>
      <c r="CN476" s="369"/>
      <c r="CO476" s="369"/>
      <c r="CP476" s="369"/>
      <c r="CQ476" s="369"/>
      <c r="CR476" s="369"/>
      <c r="CS476" s="369"/>
      <c r="CT476" s="369"/>
      <c r="CU476" s="369"/>
      <c r="CV476" s="369"/>
      <c r="CW476" s="369"/>
      <c r="CX476" s="369"/>
      <c r="CY476" s="325"/>
      <c r="CZ476" s="325"/>
      <c r="DA476" s="325"/>
      <c r="DB476" s="325"/>
      <c r="DC476" s="325"/>
      <c r="DD476" s="325"/>
      <c r="DE476" s="325"/>
      <c r="DF476" s="325"/>
      <c r="DG476" s="325"/>
      <c r="DH476" s="325"/>
      <c r="DI476" s="325"/>
    </row>
    <row r="477" spans="68:113" x14ac:dyDescent="0.2">
      <c r="BP477" s="369"/>
      <c r="BQ477" s="372"/>
      <c r="BR477" s="372"/>
      <c r="BS477" s="372"/>
      <c r="BT477" s="369"/>
      <c r="BU477" s="369"/>
      <c r="BV477" s="369"/>
      <c r="BW477" s="369"/>
      <c r="BX477" s="369"/>
      <c r="BY477" s="369"/>
      <c r="BZ477" s="369"/>
      <c r="CA477" s="369"/>
      <c r="CB477" s="369"/>
      <c r="CC477" s="369"/>
      <c r="CD477" s="369"/>
      <c r="CE477" s="369"/>
      <c r="CF477" s="369"/>
      <c r="CG477" s="369"/>
      <c r="CH477" s="369"/>
      <c r="CI477" s="325"/>
      <c r="CJ477" s="369"/>
      <c r="CK477" s="369"/>
      <c r="CL477" s="369"/>
      <c r="CM477" s="369"/>
      <c r="CN477" s="369"/>
      <c r="CO477" s="369"/>
      <c r="CP477" s="369"/>
      <c r="CQ477" s="369"/>
      <c r="CR477" s="369"/>
      <c r="CS477" s="369"/>
      <c r="CT477" s="369"/>
      <c r="CU477" s="369"/>
      <c r="CV477" s="369"/>
      <c r="CW477" s="369"/>
      <c r="CX477" s="369"/>
      <c r="CY477" s="325"/>
      <c r="CZ477" s="325"/>
      <c r="DA477" s="325"/>
      <c r="DB477" s="325"/>
      <c r="DC477" s="325"/>
      <c r="DD477" s="325"/>
      <c r="DE477" s="325"/>
      <c r="DF477" s="325"/>
      <c r="DG477" s="325"/>
      <c r="DH477" s="325"/>
      <c r="DI477" s="325"/>
    </row>
    <row r="478" spans="68:113" x14ac:dyDescent="0.2">
      <c r="BP478" s="369"/>
      <c r="BQ478" s="372"/>
      <c r="BR478" s="372"/>
      <c r="BS478" s="372"/>
      <c r="BT478" s="369"/>
      <c r="BU478" s="369"/>
      <c r="BV478" s="369"/>
      <c r="BW478" s="369"/>
      <c r="BX478" s="369"/>
      <c r="BY478" s="369"/>
      <c r="BZ478" s="369"/>
      <c r="CA478" s="369"/>
      <c r="CB478" s="369"/>
      <c r="CC478" s="369"/>
      <c r="CD478" s="369"/>
      <c r="CE478" s="369"/>
      <c r="CF478" s="369"/>
      <c r="CG478" s="369"/>
      <c r="CH478" s="369"/>
      <c r="CI478" s="325"/>
      <c r="CJ478" s="369"/>
      <c r="CK478" s="369"/>
      <c r="CL478" s="369"/>
      <c r="CM478" s="369"/>
      <c r="CN478" s="369"/>
      <c r="CO478" s="369"/>
      <c r="CP478" s="369"/>
      <c r="CQ478" s="369"/>
      <c r="CR478" s="369"/>
      <c r="CS478" s="369"/>
      <c r="CT478" s="369"/>
      <c r="CU478" s="369"/>
      <c r="CV478" s="369"/>
      <c r="CW478" s="369"/>
      <c r="CX478" s="369"/>
      <c r="CY478" s="325"/>
      <c r="CZ478" s="325"/>
      <c r="DA478" s="325"/>
      <c r="DB478" s="325"/>
      <c r="DC478" s="325"/>
      <c r="DD478" s="325"/>
      <c r="DE478" s="325"/>
      <c r="DF478" s="325"/>
      <c r="DG478" s="325"/>
      <c r="DH478" s="325"/>
      <c r="DI478" s="325"/>
    </row>
    <row r="479" spans="68:113" x14ac:dyDescent="0.2">
      <c r="BP479" s="369"/>
      <c r="BQ479" s="372"/>
      <c r="BR479" s="372"/>
      <c r="BS479" s="372"/>
      <c r="BT479" s="369"/>
      <c r="BU479" s="369"/>
      <c r="BV479" s="369"/>
      <c r="BW479" s="369"/>
      <c r="BX479" s="369"/>
      <c r="BY479" s="369"/>
      <c r="BZ479" s="369"/>
      <c r="CA479" s="369"/>
      <c r="CB479" s="369"/>
      <c r="CC479" s="369"/>
      <c r="CD479" s="369"/>
      <c r="CE479" s="369"/>
      <c r="CF479" s="369"/>
      <c r="CG479" s="369"/>
      <c r="CH479" s="369"/>
      <c r="CI479" s="325"/>
      <c r="CJ479" s="369"/>
      <c r="CK479" s="369"/>
      <c r="CL479" s="369"/>
      <c r="CM479" s="369"/>
      <c r="CN479" s="369"/>
      <c r="CO479" s="369"/>
      <c r="CP479" s="369"/>
      <c r="CQ479" s="369"/>
      <c r="CR479" s="369"/>
      <c r="CS479" s="369"/>
      <c r="CT479" s="369"/>
      <c r="CU479" s="369"/>
      <c r="CV479" s="369"/>
      <c r="CW479" s="369"/>
      <c r="CX479" s="369"/>
      <c r="CY479" s="325"/>
      <c r="CZ479" s="325"/>
      <c r="DA479" s="325"/>
      <c r="DB479" s="325"/>
      <c r="DC479" s="325"/>
      <c r="DD479" s="325"/>
      <c r="DE479" s="325"/>
      <c r="DF479" s="325"/>
      <c r="DG479" s="325"/>
      <c r="DH479" s="325"/>
      <c r="DI479" s="325"/>
    </row>
    <row r="480" spans="68:113" x14ac:dyDescent="0.2">
      <c r="BP480" s="369"/>
      <c r="BQ480" s="372"/>
      <c r="BR480" s="372"/>
      <c r="BS480" s="372"/>
      <c r="BT480" s="369"/>
      <c r="BU480" s="369"/>
      <c r="BV480" s="369"/>
      <c r="BW480" s="369"/>
      <c r="BX480" s="369"/>
      <c r="BY480" s="369"/>
      <c r="BZ480" s="369"/>
      <c r="CA480" s="369"/>
      <c r="CB480" s="369"/>
      <c r="CC480" s="369"/>
      <c r="CD480" s="369"/>
      <c r="CE480" s="369"/>
      <c r="CF480" s="369"/>
      <c r="CG480" s="369"/>
      <c r="CH480" s="369"/>
      <c r="CI480" s="325"/>
      <c r="CJ480" s="369"/>
      <c r="CK480" s="369"/>
      <c r="CL480" s="369"/>
      <c r="CM480" s="369"/>
      <c r="CN480" s="369"/>
      <c r="CO480" s="369"/>
      <c r="CP480" s="369"/>
      <c r="CQ480" s="369"/>
      <c r="CR480" s="369"/>
      <c r="CS480" s="369"/>
      <c r="CT480" s="369"/>
      <c r="CU480" s="369"/>
      <c r="CV480" s="369"/>
      <c r="CW480" s="369"/>
      <c r="CX480" s="369"/>
      <c r="CY480" s="325"/>
      <c r="CZ480" s="325"/>
      <c r="DA480" s="325"/>
      <c r="DB480" s="325"/>
      <c r="DC480" s="325"/>
      <c r="DD480" s="325"/>
      <c r="DE480" s="325"/>
      <c r="DF480" s="325"/>
      <c r="DG480" s="325"/>
      <c r="DH480" s="325"/>
      <c r="DI480" s="325"/>
    </row>
    <row r="481" spans="68:113" x14ac:dyDescent="0.2">
      <c r="BP481" s="369"/>
      <c r="BQ481" s="372"/>
      <c r="BR481" s="372"/>
      <c r="BS481" s="372"/>
      <c r="BT481" s="369"/>
      <c r="BU481" s="369"/>
      <c r="BV481" s="369"/>
      <c r="BW481" s="369"/>
      <c r="BX481" s="369"/>
      <c r="BY481" s="369"/>
      <c r="BZ481" s="369"/>
      <c r="CA481" s="369"/>
      <c r="CB481" s="369"/>
      <c r="CC481" s="369"/>
      <c r="CD481" s="369"/>
      <c r="CE481" s="369"/>
      <c r="CF481" s="369"/>
      <c r="CG481" s="369"/>
      <c r="CH481" s="369"/>
      <c r="CI481" s="325"/>
      <c r="CJ481" s="369"/>
      <c r="CK481" s="369"/>
      <c r="CL481" s="369"/>
      <c r="CM481" s="369"/>
      <c r="CN481" s="369"/>
      <c r="CO481" s="369"/>
      <c r="CP481" s="369"/>
      <c r="CQ481" s="369"/>
      <c r="CR481" s="369"/>
      <c r="CS481" s="369"/>
      <c r="CT481" s="369"/>
      <c r="CU481" s="369"/>
      <c r="CV481" s="369"/>
      <c r="CW481" s="369"/>
      <c r="CX481" s="369"/>
      <c r="CY481" s="325"/>
      <c r="CZ481" s="325"/>
      <c r="DA481" s="325"/>
      <c r="DB481" s="325"/>
      <c r="DC481" s="325"/>
      <c r="DD481" s="325"/>
      <c r="DE481" s="325"/>
      <c r="DF481" s="325"/>
      <c r="DG481" s="325"/>
      <c r="DH481" s="325"/>
      <c r="DI481" s="325"/>
    </row>
    <row r="482" spans="68:113" x14ac:dyDescent="0.2">
      <c r="BP482" s="369"/>
      <c r="BQ482" s="372"/>
      <c r="BR482" s="372"/>
      <c r="BS482" s="372"/>
      <c r="BT482" s="369"/>
      <c r="BU482" s="369"/>
      <c r="BV482" s="369"/>
      <c r="BW482" s="369"/>
      <c r="BX482" s="369"/>
      <c r="BY482" s="369"/>
      <c r="BZ482" s="369"/>
      <c r="CA482" s="369"/>
      <c r="CB482" s="369"/>
      <c r="CC482" s="369"/>
      <c r="CD482" s="369"/>
      <c r="CE482" s="369"/>
      <c r="CF482" s="369"/>
      <c r="CG482" s="369"/>
      <c r="CH482" s="369"/>
      <c r="CI482" s="325"/>
      <c r="CJ482" s="369"/>
      <c r="CK482" s="369"/>
      <c r="CL482" s="369"/>
      <c r="CM482" s="369"/>
      <c r="CN482" s="369"/>
      <c r="CO482" s="369"/>
      <c r="CP482" s="369"/>
      <c r="CQ482" s="369"/>
      <c r="CR482" s="369"/>
      <c r="CS482" s="369"/>
      <c r="CT482" s="369"/>
      <c r="CU482" s="369"/>
      <c r="CV482" s="369"/>
      <c r="CW482" s="369"/>
      <c r="CX482" s="369"/>
      <c r="CY482" s="325"/>
      <c r="CZ482" s="325"/>
      <c r="DA482" s="325"/>
      <c r="DB482" s="325"/>
      <c r="DC482" s="325"/>
      <c r="DD482" s="325"/>
      <c r="DE482" s="325"/>
      <c r="DF482" s="325"/>
      <c r="DG482" s="325"/>
      <c r="DH482" s="325"/>
      <c r="DI482" s="325"/>
    </row>
    <row r="483" spans="68:113" x14ac:dyDescent="0.2">
      <c r="BP483" s="369"/>
      <c r="BQ483" s="372"/>
      <c r="BR483" s="372"/>
      <c r="BS483" s="372"/>
      <c r="BT483" s="369"/>
      <c r="BU483" s="369"/>
      <c r="BV483" s="369"/>
      <c r="BW483" s="369"/>
      <c r="BX483" s="369"/>
      <c r="BY483" s="369"/>
      <c r="BZ483" s="369"/>
      <c r="CA483" s="369"/>
      <c r="CB483" s="369"/>
      <c r="CC483" s="369"/>
      <c r="CD483" s="369"/>
      <c r="CE483" s="369"/>
      <c r="CF483" s="369"/>
      <c r="CG483" s="369"/>
      <c r="CH483" s="369"/>
      <c r="CI483" s="325"/>
      <c r="CJ483" s="369"/>
      <c r="CK483" s="369"/>
      <c r="CL483" s="369"/>
      <c r="CM483" s="369"/>
      <c r="CN483" s="369"/>
      <c r="CO483" s="369"/>
      <c r="CP483" s="369"/>
      <c r="CQ483" s="369"/>
      <c r="CR483" s="369"/>
      <c r="CS483" s="369"/>
      <c r="CT483" s="369"/>
      <c r="CU483" s="369"/>
      <c r="CV483" s="369"/>
      <c r="CW483" s="369"/>
      <c r="CX483" s="369"/>
      <c r="CY483" s="325"/>
      <c r="CZ483" s="325"/>
      <c r="DA483" s="325"/>
      <c r="DB483" s="325"/>
      <c r="DC483" s="325"/>
      <c r="DD483" s="325"/>
      <c r="DE483" s="325"/>
      <c r="DF483" s="325"/>
      <c r="DG483" s="325"/>
      <c r="DH483" s="325"/>
      <c r="DI483" s="325"/>
    </row>
    <row r="484" spans="68:113" x14ac:dyDescent="0.2">
      <c r="BP484" s="369"/>
      <c r="BQ484" s="372"/>
      <c r="BR484" s="372"/>
      <c r="BS484" s="372"/>
      <c r="BT484" s="369"/>
      <c r="BU484" s="369"/>
      <c r="BV484" s="369"/>
      <c r="BW484" s="369"/>
      <c r="BX484" s="369"/>
      <c r="BY484" s="369"/>
      <c r="BZ484" s="369"/>
      <c r="CA484" s="369"/>
      <c r="CB484" s="369"/>
      <c r="CC484" s="369"/>
      <c r="CD484" s="369"/>
      <c r="CE484" s="369"/>
      <c r="CF484" s="369"/>
      <c r="CG484" s="369"/>
      <c r="CH484" s="369"/>
      <c r="CI484" s="325"/>
      <c r="CJ484" s="369"/>
      <c r="CK484" s="369"/>
      <c r="CL484" s="369"/>
      <c r="CM484" s="369"/>
      <c r="CN484" s="369"/>
      <c r="CO484" s="369"/>
      <c r="CP484" s="369"/>
      <c r="CQ484" s="369"/>
      <c r="CR484" s="369"/>
      <c r="CS484" s="369"/>
      <c r="CT484" s="369"/>
      <c r="CU484" s="369"/>
      <c r="CV484" s="369"/>
      <c r="CW484" s="369"/>
      <c r="CX484" s="369"/>
      <c r="CY484" s="325"/>
      <c r="CZ484" s="325"/>
      <c r="DA484" s="325"/>
      <c r="DB484" s="325"/>
      <c r="DC484" s="325"/>
      <c r="DD484" s="325"/>
      <c r="DE484" s="325"/>
      <c r="DF484" s="325"/>
      <c r="DG484" s="325"/>
      <c r="DH484" s="325"/>
      <c r="DI484" s="325"/>
    </row>
    <row r="485" spans="68:113" x14ac:dyDescent="0.2">
      <c r="BP485" s="369"/>
      <c r="BQ485" s="372"/>
      <c r="BR485" s="372"/>
      <c r="BS485" s="372"/>
      <c r="BT485" s="369"/>
      <c r="BU485" s="369"/>
      <c r="BV485" s="369"/>
      <c r="BW485" s="369"/>
      <c r="BX485" s="369"/>
      <c r="BY485" s="369"/>
      <c r="BZ485" s="369"/>
      <c r="CA485" s="369"/>
      <c r="CB485" s="369"/>
      <c r="CC485" s="369"/>
      <c r="CD485" s="369"/>
      <c r="CE485" s="369"/>
      <c r="CF485" s="369"/>
      <c r="CG485" s="369"/>
      <c r="CH485" s="369"/>
      <c r="CI485" s="325"/>
      <c r="CJ485" s="369"/>
      <c r="CK485" s="369"/>
      <c r="CL485" s="369"/>
      <c r="CM485" s="369"/>
      <c r="CN485" s="369"/>
      <c r="CO485" s="369"/>
      <c r="CP485" s="369"/>
      <c r="CQ485" s="369"/>
      <c r="CR485" s="369"/>
      <c r="CS485" s="369"/>
      <c r="CT485" s="369"/>
      <c r="CU485" s="369"/>
      <c r="CV485" s="369"/>
      <c r="CW485" s="369"/>
      <c r="CX485" s="369"/>
      <c r="CY485" s="325"/>
      <c r="CZ485" s="325"/>
      <c r="DA485" s="325"/>
      <c r="DB485" s="325"/>
      <c r="DC485" s="325"/>
      <c r="DD485" s="325"/>
      <c r="DE485" s="325"/>
      <c r="DF485" s="325"/>
      <c r="DG485" s="325"/>
      <c r="DH485" s="325"/>
      <c r="DI485" s="325"/>
    </row>
    <row r="486" spans="68:113" x14ac:dyDescent="0.2">
      <c r="BP486" s="369"/>
      <c r="BQ486" s="372"/>
      <c r="BR486" s="372"/>
      <c r="BS486" s="372"/>
      <c r="BT486" s="369"/>
      <c r="BU486" s="369"/>
      <c r="BV486" s="369"/>
      <c r="BW486" s="369"/>
      <c r="BX486" s="369"/>
      <c r="BY486" s="369"/>
      <c r="BZ486" s="369"/>
      <c r="CA486" s="369"/>
      <c r="CB486" s="369"/>
      <c r="CC486" s="369"/>
      <c r="CD486" s="369"/>
      <c r="CE486" s="369"/>
      <c r="CF486" s="369"/>
      <c r="CG486" s="369"/>
      <c r="CH486" s="369"/>
      <c r="CI486" s="325"/>
      <c r="CJ486" s="369"/>
      <c r="CK486" s="369"/>
      <c r="CL486" s="369"/>
      <c r="CM486" s="369"/>
      <c r="CN486" s="369"/>
      <c r="CO486" s="369"/>
      <c r="CP486" s="369"/>
      <c r="CQ486" s="369"/>
      <c r="CR486" s="369"/>
      <c r="CS486" s="369"/>
      <c r="CT486" s="369"/>
      <c r="CU486" s="369"/>
      <c r="CV486" s="369"/>
      <c r="CW486" s="369"/>
      <c r="CX486" s="369"/>
      <c r="CY486" s="325"/>
      <c r="CZ486" s="325"/>
      <c r="DA486" s="325"/>
      <c r="DB486" s="325"/>
      <c r="DC486" s="325"/>
      <c r="DD486" s="325"/>
      <c r="DE486" s="325"/>
      <c r="DF486" s="325"/>
      <c r="DG486" s="325"/>
      <c r="DH486" s="325"/>
      <c r="DI486" s="325"/>
    </row>
    <row r="487" spans="68:113" x14ac:dyDescent="0.2">
      <c r="BP487" s="369"/>
      <c r="BQ487" s="372"/>
      <c r="BR487" s="372"/>
      <c r="BS487" s="372"/>
      <c r="BT487" s="369"/>
      <c r="BU487" s="369"/>
      <c r="BV487" s="369"/>
      <c r="BW487" s="369"/>
      <c r="BX487" s="369"/>
      <c r="BY487" s="369"/>
      <c r="BZ487" s="369"/>
      <c r="CA487" s="369"/>
      <c r="CB487" s="369"/>
      <c r="CC487" s="369"/>
      <c r="CD487" s="369"/>
      <c r="CE487" s="369"/>
      <c r="CF487" s="369"/>
      <c r="CG487" s="369"/>
      <c r="CH487" s="369"/>
      <c r="CI487" s="325"/>
      <c r="CJ487" s="369"/>
      <c r="CK487" s="369"/>
      <c r="CL487" s="369"/>
      <c r="CM487" s="369"/>
      <c r="CN487" s="369"/>
      <c r="CO487" s="369"/>
      <c r="CP487" s="369"/>
      <c r="CQ487" s="369"/>
      <c r="CR487" s="369"/>
      <c r="CS487" s="369"/>
      <c r="CT487" s="369"/>
      <c r="CU487" s="369"/>
      <c r="CV487" s="369"/>
      <c r="CW487" s="369"/>
      <c r="CX487" s="369"/>
      <c r="CY487" s="325"/>
      <c r="CZ487" s="325"/>
      <c r="DA487" s="325"/>
      <c r="DB487" s="325"/>
      <c r="DC487" s="325"/>
      <c r="DD487" s="325"/>
      <c r="DE487" s="325"/>
      <c r="DF487" s="325"/>
      <c r="DG487" s="325"/>
      <c r="DH487" s="325"/>
      <c r="DI487" s="325"/>
    </row>
    <row r="488" spans="68:113" x14ac:dyDescent="0.2">
      <c r="BP488" s="369"/>
      <c r="BQ488" s="372"/>
      <c r="BR488" s="372"/>
      <c r="BS488" s="372"/>
      <c r="BT488" s="369"/>
      <c r="BU488" s="369"/>
      <c r="BV488" s="369"/>
      <c r="BW488" s="369"/>
      <c r="BX488" s="369"/>
      <c r="BY488" s="369"/>
      <c r="BZ488" s="369"/>
      <c r="CA488" s="369"/>
      <c r="CB488" s="369"/>
      <c r="CC488" s="369"/>
      <c r="CD488" s="369"/>
      <c r="CE488" s="369"/>
      <c r="CF488" s="369"/>
      <c r="CG488" s="369"/>
      <c r="CH488" s="369"/>
      <c r="CI488" s="325"/>
      <c r="CJ488" s="369"/>
      <c r="CK488" s="369"/>
      <c r="CL488" s="369"/>
      <c r="CM488" s="369"/>
      <c r="CN488" s="369"/>
      <c r="CO488" s="369"/>
      <c r="CP488" s="369"/>
      <c r="CQ488" s="369"/>
      <c r="CR488" s="369"/>
      <c r="CS488" s="369"/>
      <c r="CT488" s="369"/>
      <c r="CU488" s="369"/>
      <c r="CV488" s="369"/>
      <c r="CW488" s="369"/>
      <c r="CX488" s="369"/>
      <c r="CY488" s="325"/>
      <c r="CZ488" s="325"/>
      <c r="DA488" s="325"/>
      <c r="DB488" s="325"/>
      <c r="DC488" s="325"/>
      <c r="DD488" s="325"/>
      <c r="DE488" s="325"/>
      <c r="DF488" s="325"/>
      <c r="DG488" s="325"/>
      <c r="DH488" s="325"/>
      <c r="DI488" s="325"/>
    </row>
    <row r="489" spans="68:113" x14ac:dyDescent="0.2">
      <c r="BP489" s="369"/>
      <c r="BQ489" s="372"/>
      <c r="BR489" s="372"/>
      <c r="BS489" s="372"/>
      <c r="BT489" s="369"/>
      <c r="BU489" s="369"/>
      <c r="BV489" s="369"/>
      <c r="BW489" s="369"/>
      <c r="BX489" s="369"/>
      <c r="BY489" s="369"/>
      <c r="BZ489" s="369"/>
      <c r="CA489" s="369"/>
      <c r="CB489" s="369"/>
      <c r="CC489" s="369"/>
      <c r="CD489" s="369"/>
      <c r="CE489" s="369"/>
      <c r="CF489" s="369"/>
      <c r="CG489" s="369"/>
      <c r="CH489" s="369"/>
      <c r="CI489" s="325"/>
      <c r="CJ489" s="369"/>
      <c r="CK489" s="369"/>
      <c r="CL489" s="369"/>
      <c r="CM489" s="369"/>
      <c r="CN489" s="369"/>
      <c r="CO489" s="369"/>
      <c r="CP489" s="369"/>
      <c r="CQ489" s="369"/>
      <c r="CR489" s="369"/>
      <c r="CS489" s="369"/>
      <c r="CT489" s="369"/>
      <c r="CU489" s="369"/>
      <c r="CV489" s="369"/>
      <c r="CW489" s="369"/>
      <c r="CX489" s="369"/>
      <c r="CY489" s="325"/>
      <c r="CZ489" s="325"/>
      <c r="DA489" s="325"/>
      <c r="DB489" s="325"/>
      <c r="DC489" s="325"/>
      <c r="DD489" s="325"/>
      <c r="DE489" s="325"/>
      <c r="DF489" s="325"/>
      <c r="DG489" s="325"/>
      <c r="DH489" s="325"/>
      <c r="DI489" s="325"/>
    </row>
    <row r="490" spans="68:113" x14ac:dyDescent="0.2">
      <c r="BP490" s="369"/>
      <c r="BQ490" s="372"/>
      <c r="BR490" s="372"/>
      <c r="BS490" s="372"/>
      <c r="BT490" s="369"/>
      <c r="BU490" s="369"/>
      <c r="BV490" s="369"/>
      <c r="BW490" s="369"/>
      <c r="BX490" s="369"/>
      <c r="BY490" s="369"/>
      <c r="BZ490" s="369"/>
      <c r="CA490" s="369"/>
      <c r="CB490" s="369"/>
      <c r="CC490" s="369"/>
      <c r="CD490" s="369"/>
      <c r="CE490" s="369"/>
      <c r="CF490" s="369"/>
      <c r="CG490" s="369"/>
      <c r="CH490" s="369"/>
      <c r="CI490" s="325"/>
      <c r="CJ490" s="369"/>
      <c r="CK490" s="369"/>
      <c r="CL490" s="369"/>
      <c r="CM490" s="369"/>
      <c r="CN490" s="369"/>
      <c r="CO490" s="369"/>
      <c r="CP490" s="369"/>
      <c r="CQ490" s="369"/>
      <c r="CR490" s="369"/>
      <c r="CS490" s="369"/>
      <c r="CT490" s="369"/>
      <c r="CU490" s="369"/>
      <c r="CV490" s="369"/>
      <c r="CW490" s="369"/>
      <c r="CX490" s="369"/>
      <c r="CY490" s="325"/>
      <c r="CZ490" s="325"/>
      <c r="DA490" s="325"/>
      <c r="DB490" s="325"/>
      <c r="DC490" s="325"/>
      <c r="DD490" s="325"/>
      <c r="DE490" s="325"/>
      <c r="DF490" s="325"/>
      <c r="DG490" s="325"/>
      <c r="DH490" s="325"/>
      <c r="DI490" s="325"/>
    </row>
    <row r="491" spans="68:113" x14ac:dyDescent="0.2">
      <c r="BP491" s="369"/>
      <c r="BQ491" s="372"/>
      <c r="BR491" s="372"/>
      <c r="BS491" s="372"/>
      <c r="BT491" s="369"/>
      <c r="BU491" s="369"/>
      <c r="BV491" s="369"/>
      <c r="BW491" s="369"/>
      <c r="BX491" s="369"/>
      <c r="BY491" s="369"/>
      <c r="BZ491" s="369"/>
      <c r="CA491" s="369"/>
      <c r="CB491" s="369"/>
      <c r="CC491" s="369"/>
      <c r="CD491" s="369"/>
      <c r="CE491" s="369"/>
      <c r="CF491" s="369"/>
      <c r="CG491" s="369"/>
      <c r="CH491" s="369"/>
      <c r="CI491" s="325"/>
      <c r="CJ491" s="369"/>
      <c r="CK491" s="369"/>
      <c r="CL491" s="369"/>
      <c r="CM491" s="369"/>
      <c r="CN491" s="369"/>
      <c r="CO491" s="369"/>
      <c r="CP491" s="369"/>
      <c r="CQ491" s="369"/>
      <c r="CR491" s="369"/>
      <c r="CS491" s="369"/>
      <c r="CT491" s="369"/>
      <c r="CU491" s="369"/>
      <c r="CV491" s="369"/>
      <c r="CW491" s="369"/>
      <c r="CX491" s="369"/>
      <c r="CY491" s="325"/>
      <c r="CZ491" s="325"/>
      <c r="DA491" s="325"/>
      <c r="DB491" s="325"/>
      <c r="DC491" s="325"/>
      <c r="DD491" s="325"/>
      <c r="DE491" s="325"/>
      <c r="DF491" s="325"/>
      <c r="DG491" s="325"/>
      <c r="DH491" s="325"/>
      <c r="DI491" s="325"/>
    </row>
    <row r="492" spans="68:113" x14ac:dyDescent="0.2">
      <c r="BP492" s="369"/>
      <c r="BQ492" s="372"/>
      <c r="BR492" s="372"/>
      <c r="BS492" s="372"/>
      <c r="BT492" s="369"/>
      <c r="BU492" s="369"/>
      <c r="BV492" s="369"/>
      <c r="BW492" s="369"/>
      <c r="BX492" s="369"/>
      <c r="BY492" s="369"/>
      <c r="BZ492" s="369"/>
      <c r="CA492" s="369"/>
      <c r="CB492" s="369"/>
      <c r="CC492" s="369"/>
      <c r="CD492" s="369"/>
      <c r="CE492" s="369"/>
      <c r="CF492" s="369"/>
      <c r="CG492" s="369"/>
      <c r="CH492" s="369"/>
      <c r="CI492" s="325"/>
      <c r="CJ492" s="369"/>
      <c r="CK492" s="369"/>
      <c r="CL492" s="369"/>
      <c r="CM492" s="369"/>
      <c r="CN492" s="369"/>
      <c r="CO492" s="369"/>
      <c r="CP492" s="369"/>
      <c r="CQ492" s="369"/>
      <c r="CR492" s="369"/>
      <c r="CS492" s="369"/>
      <c r="CT492" s="369"/>
      <c r="CU492" s="369"/>
      <c r="CV492" s="369"/>
      <c r="CW492" s="369"/>
      <c r="CX492" s="369"/>
      <c r="CY492" s="325"/>
      <c r="CZ492" s="325"/>
      <c r="DA492" s="325"/>
      <c r="DB492" s="325"/>
      <c r="DC492" s="325"/>
      <c r="DD492" s="325"/>
      <c r="DE492" s="325"/>
      <c r="DF492" s="325"/>
      <c r="DG492" s="325"/>
      <c r="DH492" s="325"/>
      <c r="DI492" s="325"/>
    </row>
    <row r="493" spans="68:113" x14ac:dyDescent="0.2">
      <c r="BP493" s="369"/>
      <c r="BQ493" s="372"/>
      <c r="BR493" s="372"/>
      <c r="BS493" s="372"/>
      <c r="BT493" s="369"/>
      <c r="BU493" s="369"/>
      <c r="BV493" s="369"/>
      <c r="BW493" s="369"/>
      <c r="BX493" s="369"/>
      <c r="BY493" s="369"/>
      <c r="BZ493" s="369"/>
      <c r="CA493" s="369"/>
      <c r="CB493" s="369"/>
      <c r="CC493" s="369"/>
      <c r="CD493" s="369"/>
      <c r="CE493" s="369"/>
      <c r="CF493" s="369"/>
      <c r="CG493" s="369"/>
      <c r="CH493" s="369"/>
      <c r="CI493" s="325"/>
      <c r="CJ493" s="369"/>
      <c r="CK493" s="369"/>
      <c r="CL493" s="369"/>
      <c r="CM493" s="369"/>
      <c r="CN493" s="369"/>
      <c r="CO493" s="369"/>
      <c r="CP493" s="369"/>
      <c r="CQ493" s="369"/>
      <c r="CR493" s="369"/>
      <c r="CS493" s="369"/>
      <c r="CT493" s="369"/>
      <c r="CU493" s="369"/>
      <c r="CV493" s="369"/>
      <c r="CW493" s="369"/>
      <c r="CX493" s="369"/>
      <c r="CY493" s="325"/>
      <c r="CZ493" s="325"/>
      <c r="DA493" s="325"/>
      <c r="DB493" s="325"/>
      <c r="DC493" s="325"/>
      <c r="DD493" s="325"/>
      <c r="DE493" s="325"/>
      <c r="DF493" s="325"/>
      <c r="DG493" s="325"/>
      <c r="DH493" s="325"/>
      <c r="DI493" s="325"/>
    </row>
    <row r="494" spans="68:113" x14ac:dyDescent="0.2">
      <c r="BP494" s="369"/>
      <c r="BQ494" s="372"/>
      <c r="BR494" s="372"/>
      <c r="BS494" s="372"/>
      <c r="BT494" s="369"/>
      <c r="BU494" s="369"/>
      <c r="BV494" s="369"/>
      <c r="BW494" s="369"/>
      <c r="BX494" s="369"/>
      <c r="BY494" s="369"/>
      <c r="BZ494" s="369"/>
      <c r="CA494" s="369"/>
      <c r="CB494" s="369"/>
      <c r="CC494" s="369"/>
      <c r="CD494" s="369"/>
      <c r="CE494" s="369"/>
      <c r="CF494" s="369"/>
      <c r="CG494" s="369"/>
      <c r="CH494" s="369"/>
      <c r="CI494" s="325"/>
      <c r="CJ494" s="369"/>
      <c r="CK494" s="369"/>
      <c r="CL494" s="369"/>
      <c r="CM494" s="369"/>
      <c r="CN494" s="369"/>
      <c r="CO494" s="369"/>
      <c r="CP494" s="369"/>
      <c r="CQ494" s="369"/>
      <c r="CR494" s="369"/>
      <c r="CS494" s="369"/>
      <c r="CT494" s="369"/>
      <c r="CU494" s="369"/>
      <c r="CV494" s="369"/>
      <c r="CW494" s="369"/>
      <c r="CX494" s="369"/>
      <c r="CY494" s="325"/>
      <c r="CZ494" s="325"/>
      <c r="DA494" s="325"/>
      <c r="DB494" s="325"/>
      <c r="DC494" s="325"/>
      <c r="DD494" s="325"/>
      <c r="DE494" s="325"/>
      <c r="DF494" s="325"/>
      <c r="DG494" s="325"/>
      <c r="DH494" s="325"/>
      <c r="DI494" s="325"/>
    </row>
    <row r="495" spans="68:113" x14ac:dyDescent="0.2">
      <c r="BP495" s="369"/>
      <c r="BQ495" s="372"/>
      <c r="BR495" s="372"/>
      <c r="BS495" s="372"/>
      <c r="BT495" s="369"/>
      <c r="BU495" s="369"/>
      <c r="BV495" s="369"/>
      <c r="BW495" s="369"/>
      <c r="BX495" s="369"/>
      <c r="BY495" s="369"/>
      <c r="BZ495" s="369"/>
      <c r="CA495" s="369"/>
      <c r="CB495" s="369"/>
      <c r="CC495" s="369"/>
      <c r="CD495" s="369"/>
      <c r="CE495" s="369"/>
      <c r="CF495" s="369"/>
      <c r="CG495" s="369"/>
      <c r="CH495" s="369"/>
      <c r="CI495" s="325"/>
      <c r="CJ495" s="369"/>
      <c r="CK495" s="369"/>
      <c r="CL495" s="369"/>
      <c r="CM495" s="369"/>
      <c r="CN495" s="369"/>
      <c r="CO495" s="369"/>
      <c r="CP495" s="369"/>
      <c r="CQ495" s="369"/>
      <c r="CR495" s="369"/>
      <c r="CS495" s="369"/>
      <c r="CT495" s="369"/>
      <c r="CU495" s="369"/>
      <c r="CV495" s="369"/>
      <c r="CW495" s="369"/>
      <c r="CX495" s="369"/>
      <c r="CY495" s="325"/>
      <c r="CZ495" s="325"/>
      <c r="DA495" s="325"/>
      <c r="DB495" s="325"/>
      <c r="DC495" s="325"/>
      <c r="DD495" s="325"/>
      <c r="DE495" s="325"/>
      <c r="DF495" s="325"/>
      <c r="DG495" s="325"/>
      <c r="DH495" s="325"/>
      <c r="DI495" s="325"/>
    </row>
    <row r="496" spans="68:113" x14ac:dyDescent="0.2">
      <c r="BP496" s="369"/>
      <c r="BQ496" s="372"/>
      <c r="BR496" s="372"/>
      <c r="BS496" s="372"/>
      <c r="BT496" s="369"/>
      <c r="BU496" s="369"/>
      <c r="BV496" s="369"/>
      <c r="BW496" s="369"/>
      <c r="BX496" s="369"/>
      <c r="BY496" s="369"/>
      <c r="BZ496" s="369"/>
      <c r="CA496" s="369"/>
      <c r="CB496" s="369"/>
      <c r="CC496" s="369"/>
      <c r="CD496" s="369"/>
      <c r="CE496" s="369"/>
      <c r="CF496" s="369"/>
      <c r="CG496" s="369"/>
      <c r="CH496" s="369"/>
      <c r="CI496" s="325"/>
      <c r="CJ496" s="369"/>
      <c r="CK496" s="369"/>
      <c r="CL496" s="369"/>
      <c r="CM496" s="369"/>
      <c r="CN496" s="369"/>
      <c r="CO496" s="369"/>
      <c r="CP496" s="369"/>
      <c r="CQ496" s="369"/>
      <c r="CR496" s="369"/>
      <c r="CS496" s="369"/>
      <c r="CT496" s="369"/>
      <c r="CU496" s="369"/>
      <c r="CV496" s="369"/>
      <c r="CW496" s="369"/>
      <c r="CX496" s="369"/>
      <c r="CY496" s="325"/>
      <c r="CZ496" s="325"/>
      <c r="DA496" s="325"/>
      <c r="DB496" s="325"/>
      <c r="DC496" s="325"/>
      <c r="DD496" s="325"/>
      <c r="DE496" s="325"/>
      <c r="DF496" s="325"/>
      <c r="DG496" s="325"/>
      <c r="DH496" s="325"/>
      <c r="DI496" s="325"/>
    </row>
    <row r="497" spans="68:113" x14ac:dyDescent="0.2">
      <c r="BP497" s="369"/>
      <c r="BQ497" s="372"/>
      <c r="BR497" s="372"/>
      <c r="BS497" s="372"/>
      <c r="BT497" s="369"/>
      <c r="BU497" s="369"/>
      <c r="BV497" s="369"/>
      <c r="BW497" s="369"/>
      <c r="BX497" s="369"/>
      <c r="BY497" s="369"/>
      <c r="BZ497" s="369"/>
      <c r="CA497" s="369"/>
      <c r="CB497" s="369"/>
      <c r="CC497" s="369"/>
      <c r="CD497" s="369"/>
      <c r="CE497" s="369"/>
      <c r="CF497" s="369"/>
      <c r="CG497" s="369"/>
      <c r="CH497" s="369"/>
      <c r="CI497" s="325"/>
      <c r="CJ497" s="369"/>
      <c r="CK497" s="369"/>
      <c r="CL497" s="369"/>
      <c r="CM497" s="369"/>
      <c r="CN497" s="369"/>
      <c r="CO497" s="369"/>
      <c r="CP497" s="369"/>
      <c r="CQ497" s="369"/>
      <c r="CR497" s="369"/>
      <c r="CS497" s="369"/>
      <c r="CT497" s="369"/>
      <c r="CU497" s="369"/>
      <c r="CV497" s="369"/>
      <c r="CW497" s="369"/>
      <c r="CX497" s="369"/>
      <c r="CY497" s="325"/>
      <c r="CZ497" s="325"/>
      <c r="DA497" s="325"/>
      <c r="DB497" s="325"/>
      <c r="DC497" s="325"/>
      <c r="DD497" s="325"/>
      <c r="DE497" s="325"/>
      <c r="DF497" s="325"/>
      <c r="DG497" s="325"/>
      <c r="DH497" s="325"/>
      <c r="DI497" s="325"/>
    </row>
    <row r="498" spans="68:113" x14ac:dyDescent="0.2">
      <c r="BP498" s="369"/>
      <c r="BQ498" s="372"/>
      <c r="BR498" s="372"/>
      <c r="BS498" s="372"/>
      <c r="BT498" s="369"/>
      <c r="BU498" s="369"/>
      <c r="BV498" s="369"/>
      <c r="BW498" s="369"/>
      <c r="BX498" s="369"/>
      <c r="BY498" s="369"/>
      <c r="BZ498" s="369"/>
      <c r="CA498" s="369"/>
      <c r="CB498" s="369"/>
      <c r="CC498" s="369"/>
      <c r="CD498" s="369"/>
      <c r="CE498" s="369"/>
      <c r="CF498" s="369"/>
      <c r="CG498" s="369"/>
      <c r="CH498" s="369"/>
      <c r="CI498" s="325"/>
      <c r="CJ498" s="369"/>
      <c r="CK498" s="369"/>
      <c r="CL498" s="369"/>
      <c r="CM498" s="369"/>
      <c r="CN498" s="369"/>
      <c r="CO498" s="369"/>
      <c r="CP498" s="369"/>
      <c r="CQ498" s="369"/>
      <c r="CR498" s="369"/>
      <c r="CS498" s="369"/>
      <c r="CT498" s="369"/>
      <c r="CU498" s="369"/>
      <c r="CV498" s="369"/>
      <c r="CW498" s="369"/>
      <c r="CX498" s="369"/>
      <c r="CY498" s="325"/>
      <c r="CZ498" s="325"/>
      <c r="DA498" s="325"/>
      <c r="DB498" s="325"/>
      <c r="DC498" s="325"/>
      <c r="DD498" s="325"/>
      <c r="DE498" s="325"/>
      <c r="DF498" s="325"/>
      <c r="DG498" s="325"/>
      <c r="DH498" s="325"/>
      <c r="DI498" s="325"/>
    </row>
    <row r="499" spans="68:113" x14ac:dyDescent="0.2">
      <c r="BP499" s="369"/>
      <c r="BQ499" s="372"/>
      <c r="BR499" s="372"/>
      <c r="BS499" s="372"/>
      <c r="BT499" s="369"/>
      <c r="BU499" s="369"/>
      <c r="BV499" s="369"/>
      <c r="BW499" s="369"/>
      <c r="BX499" s="369"/>
      <c r="BY499" s="369"/>
      <c r="BZ499" s="369"/>
      <c r="CA499" s="369"/>
      <c r="CB499" s="369"/>
      <c r="CC499" s="369"/>
      <c r="CD499" s="369"/>
      <c r="CE499" s="369"/>
      <c r="CF499" s="369"/>
      <c r="CG499" s="369"/>
      <c r="CH499" s="369"/>
      <c r="CI499" s="325"/>
      <c r="CJ499" s="369"/>
      <c r="CK499" s="369"/>
      <c r="CL499" s="369"/>
      <c r="CM499" s="369"/>
      <c r="CN499" s="369"/>
      <c r="CO499" s="369"/>
      <c r="CP499" s="369"/>
      <c r="CQ499" s="369"/>
      <c r="CR499" s="369"/>
      <c r="CS499" s="369"/>
      <c r="CT499" s="369"/>
      <c r="CU499" s="369"/>
      <c r="CV499" s="369"/>
      <c r="CW499" s="369"/>
      <c r="CX499" s="369"/>
      <c r="CY499" s="325"/>
      <c r="CZ499" s="325"/>
      <c r="DA499" s="325"/>
      <c r="DB499" s="325"/>
      <c r="DC499" s="325"/>
      <c r="DD499" s="325"/>
      <c r="DE499" s="325"/>
      <c r="DF499" s="325"/>
      <c r="DG499" s="325"/>
      <c r="DH499" s="325"/>
      <c r="DI499" s="325"/>
    </row>
    <row r="500" spans="68:113" x14ac:dyDescent="0.2">
      <c r="BP500" s="369"/>
      <c r="BQ500" s="372"/>
      <c r="BR500" s="372"/>
      <c r="BS500" s="372"/>
      <c r="BT500" s="369"/>
      <c r="BU500" s="369"/>
      <c r="BV500" s="369"/>
      <c r="BW500" s="369"/>
      <c r="BX500" s="369"/>
      <c r="BY500" s="369"/>
      <c r="BZ500" s="369"/>
      <c r="CA500" s="369"/>
      <c r="CB500" s="369"/>
      <c r="CC500" s="369"/>
      <c r="CD500" s="369"/>
      <c r="CE500" s="369"/>
      <c r="CF500" s="369"/>
      <c r="CG500" s="369"/>
      <c r="CH500" s="369"/>
      <c r="CI500" s="325"/>
      <c r="CJ500" s="369"/>
      <c r="CK500" s="369"/>
      <c r="CL500" s="369"/>
      <c r="CM500" s="369"/>
      <c r="CN500" s="369"/>
      <c r="CO500" s="369"/>
      <c r="CP500" s="369"/>
      <c r="CQ500" s="369"/>
      <c r="CR500" s="369"/>
      <c r="CS500" s="369"/>
      <c r="CT500" s="369"/>
      <c r="CU500" s="369"/>
      <c r="CV500" s="369"/>
      <c r="CW500" s="369"/>
      <c r="CX500" s="369"/>
      <c r="CY500" s="325"/>
      <c r="CZ500" s="325"/>
      <c r="DA500" s="325"/>
      <c r="DB500" s="325"/>
      <c r="DC500" s="325"/>
      <c r="DD500" s="325"/>
      <c r="DE500" s="325"/>
      <c r="DF500" s="325"/>
      <c r="DG500" s="325"/>
      <c r="DH500" s="325"/>
      <c r="DI500" s="325"/>
    </row>
    <row r="501" spans="68:113" x14ac:dyDescent="0.2">
      <c r="BP501" s="369"/>
      <c r="BQ501" s="372"/>
      <c r="BR501" s="372"/>
      <c r="BS501" s="372"/>
      <c r="BT501" s="369"/>
      <c r="BU501" s="369"/>
      <c r="BV501" s="369"/>
      <c r="BW501" s="369"/>
      <c r="BX501" s="369"/>
      <c r="BY501" s="369"/>
      <c r="BZ501" s="369"/>
      <c r="CA501" s="369"/>
      <c r="CB501" s="369"/>
      <c r="CC501" s="369"/>
      <c r="CD501" s="369"/>
      <c r="CE501" s="369"/>
      <c r="CF501" s="369"/>
      <c r="CG501" s="369"/>
      <c r="CH501" s="369"/>
      <c r="CI501" s="325"/>
      <c r="CJ501" s="369"/>
      <c r="CK501" s="369"/>
      <c r="CL501" s="369"/>
      <c r="CM501" s="369"/>
      <c r="CN501" s="369"/>
      <c r="CO501" s="369"/>
      <c r="CP501" s="369"/>
      <c r="CQ501" s="369"/>
      <c r="CR501" s="369"/>
      <c r="CS501" s="369"/>
      <c r="CT501" s="369"/>
      <c r="CU501" s="369"/>
      <c r="CV501" s="369"/>
      <c r="CW501" s="369"/>
      <c r="CX501" s="369"/>
      <c r="CY501" s="325"/>
      <c r="CZ501" s="325"/>
      <c r="DA501" s="325"/>
      <c r="DB501" s="325"/>
      <c r="DC501" s="325"/>
      <c r="DD501" s="325"/>
      <c r="DE501" s="325"/>
      <c r="DF501" s="325"/>
      <c r="DG501" s="325"/>
      <c r="DH501" s="325"/>
      <c r="DI501" s="325"/>
    </row>
    <row r="502" spans="68:113" x14ac:dyDescent="0.2">
      <c r="BP502" s="369"/>
      <c r="BQ502" s="372"/>
      <c r="BR502" s="372"/>
      <c r="BS502" s="372"/>
      <c r="BT502" s="369"/>
      <c r="BU502" s="369"/>
      <c r="BV502" s="369"/>
      <c r="BW502" s="369"/>
      <c r="BX502" s="369"/>
      <c r="BY502" s="369"/>
      <c r="BZ502" s="369"/>
      <c r="CA502" s="369"/>
      <c r="CB502" s="369"/>
      <c r="CC502" s="369"/>
      <c r="CD502" s="369"/>
      <c r="CE502" s="369"/>
      <c r="CF502" s="369"/>
      <c r="CG502" s="369"/>
      <c r="CH502" s="369"/>
      <c r="CI502" s="325"/>
      <c r="CJ502" s="369"/>
      <c r="CK502" s="369"/>
      <c r="CL502" s="369"/>
      <c r="CM502" s="369"/>
      <c r="CN502" s="369"/>
      <c r="CO502" s="369"/>
      <c r="CP502" s="369"/>
      <c r="CQ502" s="369"/>
      <c r="CR502" s="369"/>
      <c r="CS502" s="369"/>
      <c r="CT502" s="369"/>
      <c r="CU502" s="369"/>
      <c r="CV502" s="369"/>
      <c r="CW502" s="369"/>
      <c r="CX502" s="369"/>
      <c r="CY502" s="325"/>
      <c r="CZ502" s="325"/>
      <c r="DA502" s="325"/>
      <c r="DB502" s="325"/>
      <c r="DC502" s="325"/>
      <c r="DD502" s="325"/>
      <c r="DE502" s="325"/>
      <c r="DF502" s="325"/>
      <c r="DG502" s="325"/>
      <c r="DH502" s="325"/>
      <c r="DI502" s="325"/>
    </row>
    <row r="503" spans="68:113" x14ac:dyDescent="0.2">
      <c r="BP503" s="369"/>
      <c r="BQ503" s="372"/>
      <c r="BR503" s="372"/>
      <c r="BS503" s="372"/>
      <c r="BT503" s="369"/>
      <c r="BU503" s="369"/>
      <c r="BV503" s="369"/>
      <c r="BW503" s="369"/>
      <c r="BX503" s="369"/>
      <c r="BY503" s="369"/>
      <c r="BZ503" s="369"/>
      <c r="CA503" s="369"/>
      <c r="CB503" s="369"/>
      <c r="CC503" s="369"/>
      <c r="CD503" s="369"/>
      <c r="CE503" s="369"/>
      <c r="CF503" s="369"/>
      <c r="CG503" s="369"/>
      <c r="CH503" s="369"/>
      <c r="CI503" s="325"/>
      <c r="CJ503" s="369"/>
      <c r="CK503" s="369"/>
      <c r="CL503" s="369"/>
      <c r="CM503" s="369"/>
      <c r="CN503" s="369"/>
      <c r="CO503" s="369"/>
      <c r="CP503" s="369"/>
      <c r="CQ503" s="369"/>
      <c r="CR503" s="369"/>
      <c r="CS503" s="369"/>
      <c r="CT503" s="369"/>
      <c r="CU503" s="369"/>
      <c r="CV503" s="369"/>
      <c r="CW503" s="369"/>
      <c r="CX503" s="369"/>
      <c r="CY503" s="325"/>
      <c r="CZ503" s="325"/>
      <c r="DA503" s="325"/>
      <c r="DB503" s="325"/>
      <c r="DC503" s="325"/>
      <c r="DD503" s="325"/>
      <c r="DE503" s="325"/>
      <c r="DF503" s="325"/>
      <c r="DG503" s="325"/>
      <c r="DH503" s="325"/>
      <c r="DI503" s="325"/>
    </row>
    <row r="504" spans="68:113" x14ac:dyDescent="0.2">
      <c r="BP504" s="369"/>
      <c r="BQ504" s="372"/>
      <c r="BR504" s="372"/>
      <c r="BS504" s="372"/>
      <c r="BT504" s="369"/>
      <c r="BU504" s="369"/>
      <c r="BV504" s="369"/>
      <c r="BW504" s="369"/>
      <c r="BX504" s="369"/>
      <c r="BY504" s="369"/>
      <c r="BZ504" s="369"/>
      <c r="CA504" s="369"/>
      <c r="CB504" s="369"/>
      <c r="CC504" s="369"/>
      <c r="CD504" s="369"/>
      <c r="CE504" s="369"/>
      <c r="CF504" s="369"/>
      <c r="CG504" s="369"/>
      <c r="CH504" s="369"/>
      <c r="CI504" s="325"/>
      <c r="CJ504" s="369"/>
      <c r="CK504" s="369"/>
      <c r="CL504" s="369"/>
      <c r="CM504" s="369"/>
      <c r="CN504" s="369"/>
      <c r="CO504" s="369"/>
      <c r="CP504" s="369"/>
      <c r="CQ504" s="369"/>
      <c r="CR504" s="369"/>
      <c r="CS504" s="369"/>
      <c r="CT504" s="369"/>
      <c r="CU504" s="369"/>
      <c r="CV504" s="369"/>
      <c r="CW504" s="369"/>
      <c r="CX504" s="369"/>
      <c r="CY504" s="325"/>
      <c r="CZ504" s="325"/>
      <c r="DA504" s="325"/>
      <c r="DB504" s="325"/>
      <c r="DC504" s="325"/>
      <c r="DD504" s="325"/>
      <c r="DE504" s="325"/>
      <c r="DF504" s="325"/>
      <c r="DG504" s="325"/>
      <c r="DH504" s="325"/>
      <c r="DI504" s="325"/>
    </row>
    <row r="505" spans="68:113" x14ac:dyDescent="0.2">
      <c r="BP505" s="369"/>
      <c r="BQ505" s="372"/>
      <c r="BR505" s="372"/>
      <c r="BS505" s="372"/>
      <c r="BT505" s="369"/>
      <c r="BU505" s="369"/>
      <c r="BV505" s="369"/>
      <c r="BW505" s="369"/>
      <c r="BX505" s="369"/>
      <c r="BY505" s="369"/>
      <c r="BZ505" s="369"/>
      <c r="CA505" s="369"/>
      <c r="CB505" s="369"/>
      <c r="CC505" s="369"/>
      <c r="CD505" s="369"/>
      <c r="CE505" s="369"/>
      <c r="CF505" s="369"/>
      <c r="CG505" s="369"/>
      <c r="CH505" s="369"/>
      <c r="CI505" s="325"/>
      <c r="CJ505" s="369"/>
      <c r="CK505" s="369"/>
      <c r="CL505" s="369"/>
      <c r="CM505" s="369"/>
      <c r="CN505" s="369"/>
      <c r="CO505" s="369"/>
      <c r="CP505" s="369"/>
      <c r="CQ505" s="369"/>
      <c r="CR505" s="369"/>
      <c r="CS505" s="369"/>
      <c r="CT505" s="369"/>
      <c r="CU505" s="369"/>
      <c r="CV505" s="369"/>
      <c r="CW505" s="369"/>
      <c r="CX505" s="369"/>
      <c r="CY505" s="325"/>
      <c r="CZ505" s="325"/>
      <c r="DA505" s="325"/>
      <c r="DB505" s="325"/>
      <c r="DC505" s="325"/>
      <c r="DD505" s="325"/>
      <c r="DE505" s="325"/>
      <c r="DF505" s="325"/>
      <c r="DG505" s="325"/>
      <c r="DH505" s="325"/>
      <c r="DI505" s="325"/>
    </row>
    <row r="506" spans="68:113" x14ac:dyDescent="0.2">
      <c r="BP506" s="369"/>
      <c r="BQ506" s="372"/>
      <c r="BR506" s="372"/>
      <c r="BS506" s="372"/>
      <c r="BT506" s="369"/>
      <c r="BU506" s="369"/>
      <c r="BV506" s="369"/>
      <c r="BW506" s="369"/>
      <c r="BX506" s="369"/>
      <c r="BY506" s="369"/>
      <c r="BZ506" s="369"/>
      <c r="CA506" s="369"/>
      <c r="CB506" s="369"/>
      <c r="CC506" s="369"/>
      <c r="CD506" s="369"/>
      <c r="CE506" s="369"/>
      <c r="CF506" s="369"/>
      <c r="CG506" s="369"/>
      <c r="CH506" s="369"/>
      <c r="CI506" s="325"/>
      <c r="CJ506" s="369"/>
      <c r="CK506" s="369"/>
      <c r="CL506" s="369"/>
      <c r="CM506" s="369"/>
      <c r="CN506" s="369"/>
      <c r="CO506" s="369"/>
      <c r="CP506" s="369"/>
      <c r="CQ506" s="369"/>
      <c r="CR506" s="369"/>
      <c r="CS506" s="369"/>
      <c r="CT506" s="369"/>
      <c r="CU506" s="369"/>
      <c r="CV506" s="369"/>
      <c r="CW506" s="369"/>
      <c r="CX506" s="369"/>
      <c r="CY506" s="325"/>
      <c r="CZ506" s="325"/>
      <c r="DA506" s="325"/>
      <c r="DB506" s="325"/>
      <c r="DC506" s="325"/>
      <c r="DD506" s="325"/>
      <c r="DE506" s="325"/>
      <c r="DF506" s="325"/>
      <c r="DG506" s="325"/>
      <c r="DH506" s="325"/>
      <c r="DI506" s="325"/>
    </row>
    <row r="507" spans="68:113" x14ac:dyDescent="0.2">
      <c r="BP507" s="369"/>
      <c r="BQ507" s="372"/>
      <c r="BR507" s="372"/>
      <c r="BS507" s="372"/>
      <c r="BT507" s="369"/>
      <c r="BU507" s="369"/>
      <c r="BV507" s="369"/>
      <c r="BW507" s="369"/>
      <c r="BX507" s="369"/>
      <c r="BY507" s="369"/>
      <c r="BZ507" s="369"/>
      <c r="CA507" s="369"/>
      <c r="CB507" s="369"/>
      <c r="CC507" s="369"/>
      <c r="CD507" s="369"/>
      <c r="CE507" s="369"/>
      <c r="CF507" s="369"/>
      <c r="CG507" s="369"/>
      <c r="CH507" s="369"/>
      <c r="CI507" s="325"/>
      <c r="CJ507" s="369"/>
      <c r="CK507" s="369"/>
      <c r="CL507" s="369"/>
      <c r="CM507" s="369"/>
      <c r="CN507" s="369"/>
      <c r="CO507" s="369"/>
      <c r="CP507" s="369"/>
      <c r="CQ507" s="369"/>
      <c r="CR507" s="369"/>
      <c r="CS507" s="369"/>
      <c r="CT507" s="369"/>
      <c r="CU507" s="369"/>
      <c r="CV507" s="369"/>
      <c r="CW507" s="369"/>
      <c r="CX507" s="369"/>
      <c r="CY507" s="325"/>
      <c r="CZ507" s="325"/>
      <c r="DA507" s="325"/>
      <c r="DB507" s="325"/>
      <c r="DC507" s="325"/>
      <c r="DD507" s="325"/>
      <c r="DE507" s="325"/>
      <c r="DF507" s="325"/>
      <c r="DG507" s="325"/>
      <c r="DH507" s="325"/>
      <c r="DI507" s="325"/>
    </row>
    <row r="508" spans="68:113" x14ac:dyDescent="0.2">
      <c r="BP508" s="369"/>
      <c r="BQ508" s="372"/>
      <c r="BR508" s="372"/>
      <c r="BS508" s="372"/>
      <c r="BT508" s="369"/>
      <c r="BU508" s="369"/>
      <c r="BV508" s="369"/>
      <c r="BW508" s="369"/>
      <c r="BX508" s="369"/>
      <c r="BY508" s="369"/>
      <c r="BZ508" s="369"/>
      <c r="CA508" s="369"/>
      <c r="CB508" s="369"/>
      <c r="CC508" s="369"/>
      <c r="CD508" s="369"/>
      <c r="CE508" s="369"/>
      <c r="CF508" s="369"/>
      <c r="CG508" s="369"/>
      <c r="CH508" s="369"/>
      <c r="CI508" s="325"/>
      <c r="CJ508" s="369"/>
      <c r="CK508" s="369"/>
      <c r="CL508" s="369"/>
      <c r="CM508" s="369"/>
      <c r="CN508" s="369"/>
      <c r="CO508" s="369"/>
      <c r="CP508" s="369"/>
      <c r="CQ508" s="369"/>
      <c r="CR508" s="369"/>
      <c r="CS508" s="369"/>
      <c r="CT508" s="369"/>
      <c r="CU508" s="369"/>
      <c r="CV508" s="369"/>
      <c r="CW508" s="369"/>
      <c r="CX508" s="369"/>
      <c r="CY508" s="325"/>
      <c r="CZ508" s="325"/>
      <c r="DA508" s="325"/>
      <c r="DB508" s="325"/>
      <c r="DC508" s="325"/>
      <c r="DD508" s="325"/>
      <c r="DE508" s="325"/>
      <c r="DF508" s="325"/>
      <c r="DG508" s="325"/>
      <c r="DH508" s="325"/>
      <c r="DI508" s="325"/>
    </row>
    <row r="509" spans="68:113" x14ac:dyDescent="0.2">
      <c r="BP509" s="369"/>
      <c r="BQ509" s="372"/>
      <c r="BR509" s="372"/>
      <c r="BS509" s="372"/>
      <c r="BT509" s="369"/>
      <c r="BU509" s="369"/>
      <c r="BV509" s="369"/>
      <c r="BW509" s="369"/>
      <c r="BX509" s="369"/>
      <c r="BY509" s="369"/>
      <c r="BZ509" s="369"/>
      <c r="CA509" s="369"/>
      <c r="CB509" s="369"/>
      <c r="CC509" s="369"/>
      <c r="CD509" s="369"/>
      <c r="CE509" s="369"/>
      <c r="CF509" s="369"/>
      <c r="CG509" s="369"/>
      <c r="CH509" s="369"/>
      <c r="CI509" s="325"/>
      <c r="CJ509" s="369"/>
      <c r="CK509" s="369"/>
      <c r="CL509" s="369"/>
      <c r="CM509" s="369"/>
      <c r="CN509" s="369"/>
      <c r="CO509" s="369"/>
      <c r="CP509" s="369"/>
      <c r="CQ509" s="369"/>
      <c r="CR509" s="369"/>
      <c r="CS509" s="369"/>
      <c r="CT509" s="369"/>
      <c r="CU509" s="369"/>
      <c r="CV509" s="369"/>
      <c r="CW509" s="369"/>
      <c r="CX509" s="369"/>
      <c r="CY509" s="325"/>
      <c r="CZ509" s="325"/>
      <c r="DA509" s="325"/>
      <c r="DB509" s="325"/>
      <c r="DC509" s="325"/>
      <c r="DD509" s="325"/>
      <c r="DE509" s="325"/>
      <c r="DF509" s="325"/>
      <c r="DG509" s="325"/>
      <c r="DH509" s="325"/>
      <c r="DI509" s="325"/>
    </row>
    <row r="510" spans="68:113" x14ac:dyDescent="0.2">
      <c r="BP510" s="369"/>
      <c r="BQ510" s="372"/>
      <c r="BR510" s="372"/>
      <c r="BS510" s="372"/>
      <c r="BT510" s="369"/>
      <c r="BU510" s="369"/>
      <c r="BV510" s="369"/>
      <c r="BW510" s="369"/>
      <c r="BX510" s="369"/>
      <c r="BY510" s="369"/>
      <c r="BZ510" s="369"/>
      <c r="CA510" s="369"/>
      <c r="CB510" s="369"/>
      <c r="CC510" s="369"/>
      <c r="CD510" s="369"/>
      <c r="CE510" s="369"/>
      <c r="CF510" s="369"/>
      <c r="CG510" s="369"/>
      <c r="CH510" s="369"/>
      <c r="CI510" s="325"/>
      <c r="CJ510" s="369"/>
      <c r="CK510" s="369"/>
      <c r="CL510" s="369"/>
      <c r="CM510" s="369"/>
      <c r="CN510" s="369"/>
      <c r="CO510" s="369"/>
      <c r="CP510" s="369"/>
      <c r="CQ510" s="369"/>
      <c r="CR510" s="369"/>
      <c r="CS510" s="369"/>
      <c r="CT510" s="369"/>
      <c r="CU510" s="369"/>
      <c r="CV510" s="369"/>
      <c r="CW510" s="369"/>
      <c r="CX510" s="369"/>
      <c r="CY510" s="325"/>
      <c r="CZ510" s="325"/>
      <c r="DA510" s="325"/>
      <c r="DB510" s="325"/>
      <c r="DC510" s="325"/>
      <c r="DD510" s="325"/>
      <c r="DE510" s="325"/>
      <c r="DF510" s="325"/>
      <c r="DG510" s="325"/>
      <c r="DH510" s="325"/>
      <c r="DI510" s="325"/>
    </row>
    <row r="511" spans="68:113" x14ac:dyDescent="0.2">
      <c r="BP511" s="369"/>
      <c r="BQ511" s="372"/>
      <c r="BR511" s="372"/>
      <c r="BS511" s="372"/>
      <c r="BT511" s="369"/>
      <c r="BU511" s="369"/>
      <c r="BV511" s="369"/>
      <c r="BW511" s="369"/>
      <c r="BX511" s="369"/>
      <c r="BY511" s="369"/>
      <c r="BZ511" s="369"/>
      <c r="CA511" s="369"/>
      <c r="CB511" s="369"/>
      <c r="CC511" s="369"/>
      <c r="CD511" s="369"/>
      <c r="CE511" s="369"/>
      <c r="CF511" s="369"/>
      <c r="CG511" s="369"/>
      <c r="CH511" s="369"/>
      <c r="CI511" s="325"/>
      <c r="CJ511" s="369"/>
      <c r="CK511" s="369"/>
      <c r="CL511" s="369"/>
      <c r="CM511" s="369"/>
      <c r="CN511" s="369"/>
      <c r="CO511" s="369"/>
      <c r="CP511" s="369"/>
      <c r="CQ511" s="369"/>
      <c r="CR511" s="369"/>
      <c r="CS511" s="369"/>
      <c r="CT511" s="369"/>
      <c r="CU511" s="369"/>
      <c r="CV511" s="369"/>
      <c r="CW511" s="369"/>
      <c r="CX511" s="369"/>
      <c r="CY511" s="325"/>
      <c r="CZ511" s="325"/>
      <c r="DA511" s="325"/>
      <c r="DB511" s="325"/>
      <c r="DC511" s="325"/>
      <c r="DD511" s="325"/>
      <c r="DE511" s="325"/>
      <c r="DF511" s="325"/>
      <c r="DG511" s="325"/>
      <c r="DH511" s="325"/>
      <c r="DI511" s="325"/>
    </row>
    <row r="512" spans="68:113" x14ac:dyDescent="0.2">
      <c r="BP512" s="369"/>
      <c r="BQ512" s="372"/>
      <c r="BR512" s="372"/>
      <c r="BS512" s="372"/>
      <c r="BT512" s="369"/>
      <c r="BU512" s="369"/>
      <c r="BV512" s="369"/>
      <c r="BW512" s="369"/>
      <c r="BX512" s="369"/>
      <c r="BY512" s="369"/>
      <c r="BZ512" s="369"/>
      <c r="CA512" s="369"/>
      <c r="CB512" s="369"/>
      <c r="CC512" s="369"/>
      <c r="CD512" s="369"/>
      <c r="CE512" s="369"/>
      <c r="CF512" s="369"/>
      <c r="CG512" s="369"/>
      <c r="CH512" s="369"/>
      <c r="CI512" s="325"/>
      <c r="CJ512" s="369"/>
      <c r="CK512" s="369"/>
      <c r="CL512" s="369"/>
      <c r="CM512" s="369"/>
      <c r="CN512" s="369"/>
      <c r="CO512" s="369"/>
      <c r="CP512" s="369"/>
      <c r="CQ512" s="369"/>
      <c r="CR512" s="369"/>
      <c r="CS512" s="369"/>
      <c r="CT512" s="369"/>
      <c r="CU512" s="369"/>
      <c r="CV512" s="369"/>
      <c r="CW512" s="369"/>
      <c r="CX512" s="369"/>
      <c r="CY512" s="325"/>
      <c r="CZ512" s="325"/>
      <c r="DA512" s="325"/>
      <c r="DB512" s="325"/>
      <c r="DC512" s="325"/>
      <c r="DD512" s="325"/>
      <c r="DE512" s="325"/>
      <c r="DF512" s="325"/>
      <c r="DG512" s="325"/>
      <c r="DH512" s="325"/>
      <c r="DI512" s="325"/>
    </row>
    <row r="513" spans="68:113" x14ac:dyDescent="0.2">
      <c r="BP513" s="369"/>
      <c r="BQ513" s="372"/>
      <c r="BR513" s="372"/>
      <c r="BS513" s="372"/>
      <c r="BT513" s="369"/>
      <c r="BU513" s="369"/>
      <c r="BV513" s="369"/>
      <c r="BW513" s="369"/>
      <c r="BX513" s="369"/>
      <c r="BY513" s="369"/>
      <c r="BZ513" s="369"/>
      <c r="CA513" s="369"/>
      <c r="CB513" s="369"/>
      <c r="CC513" s="369"/>
      <c r="CD513" s="369"/>
      <c r="CE513" s="369"/>
      <c r="CF513" s="369"/>
      <c r="CG513" s="369"/>
      <c r="CH513" s="369"/>
      <c r="CI513" s="325"/>
      <c r="CJ513" s="369"/>
      <c r="CK513" s="369"/>
      <c r="CL513" s="369"/>
      <c r="CM513" s="369"/>
      <c r="CN513" s="369"/>
      <c r="CO513" s="369"/>
      <c r="CP513" s="369"/>
      <c r="CQ513" s="369"/>
      <c r="CR513" s="369"/>
      <c r="CS513" s="369"/>
      <c r="CT513" s="369"/>
      <c r="CU513" s="369"/>
      <c r="CV513" s="369"/>
      <c r="CW513" s="369"/>
      <c r="CX513" s="369"/>
      <c r="CY513" s="325"/>
      <c r="CZ513" s="325"/>
      <c r="DA513" s="325"/>
      <c r="DB513" s="325"/>
      <c r="DC513" s="325"/>
      <c r="DD513" s="325"/>
      <c r="DE513" s="325"/>
      <c r="DF513" s="325"/>
      <c r="DG513" s="325"/>
      <c r="DH513" s="325"/>
      <c r="DI513" s="325"/>
    </row>
    <row r="514" spans="68:113" x14ac:dyDescent="0.2">
      <c r="BP514" s="369"/>
      <c r="BQ514" s="372"/>
      <c r="BR514" s="372"/>
      <c r="BS514" s="372"/>
      <c r="BT514" s="369"/>
      <c r="BU514" s="369"/>
      <c r="BV514" s="369"/>
      <c r="BW514" s="369"/>
      <c r="BX514" s="369"/>
      <c r="BY514" s="369"/>
      <c r="BZ514" s="369"/>
      <c r="CA514" s="369"/>
      <c r="CB514" s="369"/>
      <c r="CC514" s="369"/>
      <c r="CD514" s="369"/>
      <c r="CE514" s="369"/>
      <c r="CF514" s="369"/>
      <c r="CG514" s="369"/>
      <c r="CH514" s="369"/>
      <c r="CI514" s="325"/>
      <c r="CJ514" s="369"/>
      <c r="CK514" s="369"/>
      <c r="CL514" s="369"/>
      <c r="CM514" s="369"/>
      <c r="CN514" s="369"/>
      <c r="CO514" s="369"/>
      <c r="CP514" s="369"/>
      <c r="CQ514" s="369"/>
      <c r="CR514" s="369"/>
      <c r="CS514" s="369"/>
      <c r="CT514" s="369"/>
      <c r="CU514" s="369"/>
      <c r="CV514" s="369"/>
      <c r="CW514" s="369"/>
      <c r="CX514" s="369"/>
      <c r="CY514" s="325"/>
      <c r="CZ514" s="325"/>
      <c r="DA514" s="325"/>
      <c r="DB514" s="325"/>
      <c r="DC514" s="325"/>
      <c r="DD514" s="325"/>
      <c r="DE514" s="325"/>
      <c r="DF514" s="325"/>
      <c r="DG514" s="325"/>
      <c r="DH514" s="325"/>
      <c r="DI514" s="325"/>
    </row>
    <row r="515" spans="68:113" x14ac:dyDescent="0.2">
      <c r="BP515" s="369"/>
      <c r="BQ515" s="372"/>
      <c r="BR515" s="372"/>
      <c r="BS515" s="372"/>
      <c r="BT515" s="369"/>
      <c r="BU515" s="369"/>
      <c r="BV515" s="369"/>
      <c r="BW515" s="369"/>
      <c r="BX515" s="369"/>
      <c r="BY515" s="369"/>
      <c r="BZ515" s="369"/>
      <c r="CA515" s="369"/>
      <c r="CB515" s="369"/>
      <c r="CC515" s="369"/>
      <c r="CD515" s="369"/>
      <c r="CE515" s="369"/>
      <c r="CF515" s="369"/>
      <c r="CG515" s="369"/>
      <c r="CH515" s="369"/>
      <c r="CI515" s="325"/>
      <c r="CJ515" s="369"/>
      <c r="CK515" s="369"/>
      <c r="CL515" s="369"/>
      <c r="CM515" s="369"/>
      <c r="CN515" s="369"/>
      <c r="CO515" s="369"/>
      <c r="CP515" s="369"/>
      <c r="CQ515" s="369"/>
      <c r="CR515" s="369"/>
      <c r="CS515" s="369"/>
      <c r="CT515" s="369"/>
      <c r="CU515" s="369"/>
      <c r="CV515" s="369"/>
      <c r="CW515" s="369"/>
      <c r="CX515" s="369"/>
      <c r="CY515" s="325"/>
      <c r="CZ515" s="325"/>
      <c r="DA515" s="325"/>
      <c r="DB515" s="325"/>
      <c r="DC515" s="325"/>
      <c r="DD515" s="325"/>
      <c r="DE515" s="325"/>
      <c r="DF515" s="325"/>
      <c r="DG515" s="325"/>
      <c r="DH515" s="325"/>
      <c r="DI515" s="325"/>
    </row>
    <row r="516" spans="68:113" x14ac:dyDescent="0.2">
      <c r="BP516" s="369"/>
      <c r="BQ516" s="372"/>
      <c r="BR516" s="372"/>
      <c r="BS516" s="372"/>
      <c r="BT516" s="369"/>
      <c r="BU516" s="369"/>
      <c r="BV516" s="369"/>
      <c r="BW516" s="369"/>
      <c r="BX516" s="369"/>
      <c r="BY516" s="369"/>
      <c r="BZ516" s="369"/>
      <c r="CA516" s="369"/>
      <c r="CB516" s="369"/>
      <c r="CC516" s="369"/>
      <c r="CD516" s="369"/>
      <c r="CE516" s="369"/>
      <c r="CF516" s="369"/>
      <c r="CG516" s="369"/>
      <c r="CH516" s="369"/>
      <c r="CI516" s="325"/>
      <c r="CJ516" s="369"/>
      <c r="CK516" s="369"/>
      <c r="CL516" s="369"/>
      <c r="CM516" s="369"/>
      <c r="CN516" s="369"/>
      <c r="CO516" s="369"/>
      <c r="CP516" s="369"/>
      <c r="CQ516" s="369"/>
      <c r="CR516" s="369"/>
      <c r="CS516" s="369"/>
      <c r="CT516" s="369"/>
      <c r="CU516" s="369"/>
      <c r="CV516" s="369"/>
      <c r="CW516" s="369"/>
      <c r="CX516" s="369"/>
      <c r="CY516" s="325"/>
      <c r="CZ516" s="325"/>
      <c r="DA516" s="325"/>
      <c r="DB516" s="325"/>
      <c r="DC516" s="325"/>
      <c r="DD516" s="325"/>
      <c r="DE516" s="325"/>
      <c r="DF516" s="325"/>
      <c r="DG516" s="325"/>
      <c r="DH516" s="325"/>
      <c r="DI516" s="325"/>
    </row>
    <row r="517" spans="68:113" x14ac:dyDescent="0.2">
      <c r="BP517" s="369"/>
      <c r="BQ517" s="372"/>
      <c r="BR517" s="372"/>
      <c r="BS517" s="372"/>
      <c r="BT517" s="369"/>
      <c r="BU517" s="369"/>
      <c r="BV517" s="369"/>
      <c r="BW517" s="369"/>
      <c r="BX517" s="369"/>
      <c r="BY517" s="369"/>
      <c r="BZ517" s="369"/>
      <c r="CA517" s="369"/>
      <c r="CB517" s="369"/>
      <c r="CC517" s="369"/>
      <c r="CD517" s="369"/>
      <c r="CE517" s="369"/>
      <c r="CF517" s="369"/>
      <c r="CG517" s="369"/>
      <c r="CH517" s="369"/>
      <c r="CI517" s="325"/>
      <c r="CJ517" s="369"/>
      <c r="CK517" s="369"/>
      <c r="CL517" s="369"/>
      <c r="CM517" s="369"/>
      <c r="CN517" s="369"/>
      <c r="CO517" s="369"/>
      <c r="CP517" s="369"/>
      <c r="CQ517" s="369"/>
      <c r="CR517" s="369"/>
      <c r="CS517" s="369"/>
      <c r="CT517" s="369"/>
      <c r="CU517" s="369"/>
      <c r="CV517" s="369"/>
      <c r="CW517" s="369"/>
      <c r="CX517" s="369"/>
      <c r="CY517" s="325"/>
      <c r="CZ517" s="325"/>
      <c r="DA517" s="325"/>
      <c r="DB517" s="325"/>
      <c r="DC517" s="325"/>
      <c r="DD517" s="325"/>
      <c r="DE517" s="325"/>
      <c r="DF517" s="325"/>
      <c r="DG517" s="325"/>
      <c r="DH517" s="325"/>
      <c r="DI517" s="325"/>
    </row>
    <row r="518" spans="68:113" x14ac:dyDescent="0.2">
      <c r="BP518" s="369"/>
      <c r="BQ518" s="372"/>
      <c r="BR518" s="372"/>
      <c r="BS518" s="372"/>
      <c r="BT518" s="369"/>
      <c r="BU518" s="369"/>
      <c r="BV518" s="369"/>
      <c r="BW518" s="369"/>
      <c r="BX518" s="369"/>
      <c r="BY518" s="369"/>
      <c r="BZ518" s="369"/>
      <c r="CA518" s="369"/>
      <c r="CB518" s="369"/>
      <c r="CC518" s="369"/>
      <c r="CD518" s="369"/>
      <c r="CE518" s="369"/>
      <c r="CF518" s="369"/>
      <c r="CG518" s="369"/>
      <c r="CH518" s="369"/>
      <c r="CI518" s="325"/>
      <c r="CJ518" s="369"/>
      <c r="CK518" s="369"/>
      <c r="CL518" s="369"/>
      <c r="CM518" s="369"/>
      <c r="CN518" s="369"/>
      <c r="CO518" s="369"/>
      <c r="CP518" s="369"/>
      <c r="CQ518" s="369"/>
      <c r="CR518" s="369"/>
      <c r="CS518" s="369"/>
      <c r="CT518" s="369"/>
      <c r="CU518" s="369"/>
      <c r="CV518" s="369"/>
      <c r="CW518" s="369"/>
      <c r="CX518" s="369"/>
      <c r="CY518" s="325"/>
      <c r="CZ518" s="325"/>
      <c r="DA518" s="325"/>
      <c r="DB518" s="325"/>
      <c r="DC518" s="325"/>
      <c r="DD518" s="325"/>
      <c r="DE518" s="325"/>
      <c r="DF518" s="325"/>
      <c r="DG518" s="325"/>
      <c r="DH518" s="325"/>
      <c r="DI518" s="325"/>
    </row>
    <row r="519" spans="68:113" x14ac:dyDescent="0.2">
      <c r="BP519" s="369"/>
      <c r="BQ519" s="372"/>
      <c r="BR519" s="372"/>
      <c r="BS519" s="372"/>
      <c r="BT519" s="369"/>
      <c r="BU519" s="369"/>
      <c r="BV519" s="369"/>
      <c r="BW519" s="369"/>
      <c r="BX519" s="369"/>
      <c r="BY519" s="369"/>
      <c r="BZ519" s="369"/>
      <c r="CA519" s="369"/>
      <c r="CB519" s="369"/>
      <c r="CC519" s="369"/>
      <c r="CD519" s="369"/>
      <c r="CE519" s="369"/>
      <c r="CF519" s="369"/>
      <c r="CG519" s="369"/>
      <c r="CH519" s="369"/>
      <c r="CI519" s="325"/>
      <c r="CJ519" s="369"/>
      <c r="CK519" s="369"/>
      <c r="CL519" s="369"/>
      <c r="CM519" s="369"/>
      <c r="CN519" s="369"/>
      <c r="CO519" s="369"/>
      <c r="CP519" s="369"/>
      <c r="CQ519" s="369"/>
      <c r="CR519" s="369"/>
      <c r="CS519" s="369"/>
      <c r="CT519" s="369"/>
      <c r="CU519" s="369"/>
      <c r="CV519" s="369"/>
      <c r="CW519" s="369"/>
      <c r="CX519" s="369"/>
      <c r="CY519" s="325"/>
      <c r="CZ519" s="325"/>
      <c r="DA519" s="325"/>
      <c r="DB519" s="325"/>
      <c r="DC519" s="325"/>
      <c r="DD519" s="325"/>
      <c r="DE519" s="325"/>
      <c r="DF519" s="325"/>
      <c r="DG519" s="325"/>
      <c r="DH519" s="325"/>
      <c r="DI519" s="325"/>
    </row>
    <row r="520" spans="68:113" x14ac:dyDescent="0.2">
      <c r="BP520" s="369"/>
      <c r="BQ520" s="372"/>
      <c r="BR520" s="372"/>
      <c r="BS520" s="372"/>
      <c r="BT520" s="369"/>
      <c r="BU520" s="369"/>
      <c r="BV520" s="369"/>
      <c r="BW520" s="369"/>
      <c r="BX520" s="369"/>
      <c r="BY520" s="369"/>
      <c r="BZ520" s="369"/>
      <c r="CA520" s="369"/>
      <c r="CB520" s="369"/>
      <c r="CC520" s="369"/>
      <c r="CD520" s="369"/>
      <c r="CE520" s="369"/>
      <c r="CF520" s="369"/>
      <c r="CG520" s="369"/>
      <c r="CH520" s="369"/>
      <c r="CI520" s="325"/>
      <c r="CJ520" s="369"/>
      <c r="CK520" s="369"/>
      <c r="CL520" s="369"/>
      <c r="CM520" s="369"/>
      <c r="CN520" s="369"/>
      <c r="CO520" s="369"/>
      <c r="CP520" s="369"/>
      <c r="CQ520" s="369"/>
      <c r="CR520" s="369"/>
      <c r="CS520" s="369"/>
      <c r="CT520" s="369"/>
      <c r="CU520" s="369"/>
      <c r="CV520" s="369"/>
      <c r="CW520" s="369"/>
      <c r="CX520" s="369"/>
      <c r="CY520" s="325"/>
      <c r="CZ520" s="325"/>
      <c r="DA520" s="325"/>
      <c r="DB520" s="325"/>
      <c r="DC520" s="325"/>
      <c r="DD520" s="325"/>
      <c r="DE520" s="325"/>
      <c r="DF520" s="325"/>
      <c r="DG520" s="325"/>
      <c r="DH520" s="325"/>
      <c r="DI520" s="325"/>
    </row>
    <row r="521" spans="68:113" x14ac:dyDescent="0.2">
      <c r="BP521" s="369"/>
      <c r="BQ521" s="372"/>
      <c r="BR521" s="372"/>
      <c r="BS521" s="372"/>
      <c r="BT521" s="369"/>
      <c r="BU521" s="369"/>
      <c r="BV521" s="369"/>
      <c r="BW521" s="369"/>
      <c r="BX521" s="369"/>
      <c r="BY521" s="369"/>
      <c r="BZ521" s="369"/>
      <c r="CA521" s="369"/>
      <c r="CB521" s="369"/>
      <c r="CC521" s="369"/>
      <c r="CD521" s="369"/>
      <c r="CE521" s="369"/>
      <c r="CF521" s="369"/>
      <c r="CG521" s="369"/>
      <c r="CH521" s="369"/>
      <c r="CI521" s="325"/>
      <c r="CJ521" s="369"/>
      <c r="CK521" s="369"/>
      <c r="CL521" s="369"/>
      <c r="CM521" s="369"/>
      <c r="CN521" s="369"/>
      <c r="CO521" s="369"/>
      <c r="CP521" s="369"/>
      <c r="CQ521" s="369"/>
      <c r="CR521" s="369"/>
      <c r="CS521" s="369"/>
      <c r="CT521" s="369"/>
      <c r="CU521" s="369"/>
      <c r="CV521" s="369"/>
      <c r="CW521" s="369"/>
      <c r="CX521" s="369"/>
      <c r="CY521" s="325"/>
      <c r="CZ521" s="325"/>
      <c r="DA521" s="325"/>
      <c r="DB521" s="325"/>
      <c r="DC521" s="325"/>
      <c r="DD521" s="325"/>
      <c r="DE521" s="325"/>
      <c r="DF521" s="325"/>
      <c r="DG521" s="325"/>
      <c r="DH521" s="325"/>
      <c r="DI521" s="325"/>
    </row>
    <row r="522" spans="68:113" x14ac:dyDescent="0.2">
      <c r="BP522" s="369"/>
      <c r="BQ522" s="372"/>
      <c r="BR522" s="372"/>
      <c r="BS522" s="372"/>
      <c r="BT522" s="369"/>
      <c r="BU522" s="369"/>
      <c r="BV522" s="369"/>
      <c r="BW522" s="369"/>
      <c r="BX522" s="369"/>
      <c r="BY522" s="369"/>
      <c r="BZ522" s="369"/>
      <c r="CA522" s="369"/>
      <c r="CB522" s="369"/>
      <c r="CC522" s="369"/>
      <c r="CD522" s="369"/>
      <c r="CE522" s="369"/>
      <c r="CF522" s="369"/>
      <c r="CG522" s="369"/>
      <c r="CH522" s="369"/>
      <c r="CI522" s="325"/>
      <c r="CJ522" s="369"/>
      <c r="CK522" s="369"/>
      <c r="CL522" s="369"/>
      <c r="CM522" s="369"/>
      <c r="CN522" s="369"/>
      <c r="CO522" s="369"/>
      <c r="CP522" s="369"/>
      <c r="CQ522" s="369"/>
      <c r="CR522" s="369"/>
      <c r="CS522" s="369"/>
      <c r="CT522" s="369"/>
      <c r="CU522" s="369"/>
      <c r="CV522" s="369"/>
      <c r="CW522" s="369"/>
      <c r="CX522" s="369"/>
      <c r="CY522" s="325"/>
      <c r="CZ522" s="325"/>
      <c r="DA522" s="325"/>
      <c r="DB522" s="325"/>
      <c r="DC522" s="325"/>
      <c r="DD522" s="325"/>
      <c r="DE522" s="325"/>
      <c r="DF522" s="325"/>
      <c r="DG522" s="325"/>
      <c r="DH522" s="325"/>
      <c r="DI522" s="325"/>
    </row>
    <row r="523" spans="68:113" x14ac:dyDescent="0.2">
      <c r="BP523" s="369"/>
      <c r="BQ523" s="372"/>
      <c r="BR523" s="372"/>
      <c r="BS523" s="372"/>
      <c r="BT523" s="369"/>
      <c r="BU523" s="369"/>
      <c r="BV523" s="369"/>
      <c r="BW523" s="369"/>
      <c r="BX523" s="369"/>
      <c r="BY523" s="369"/>
      <c r="BZ523" s="369"/>
      <c r="CA523" s="369"/>
      <c r="CB523" s="369"/>
      <c r="CC523" s="369"/>
      <c r="CD523" s="369"/>
      <c r="CE523" s="369"/>
      <c r="CF523" s="369"/>
      <c r="CG523" s="369"/>
      <c r="CH523" s="369"/>
      <c r="CI523" s="325"/>
      <c r="CJ523" s="369"/>
      <c r="CK523" s="369"/>
      <c r="CL523" s="369"/>
      <c r="CM523" s="369"/>
      <c r="CN523" s="369"/>
      <c r="CO523" s="369"/>
      <c r="CP523" s="369"/>
      <c r="CQ523" s="369"/>
      <c r="CR523" s="369"/>
      <c r="CS523" s="369"/>
      <c r="CT523" s="369"/>
      <c r="CU523" s="369"/>
      <c r="CV523" s="369"/>
      <c r="CW523" s="369"/>
      <c r="CX523" s="369"/>
      <c r="CY523" s="325"/>
      <c r="CZ523" s="325"/>
      <c r="DA523" s="325"/>
      <c r="DB523" s="325"/>
      <c r="DC523" s="325"/>
      <c r="DD523" s="325"/>
      <c r="DE523" s="325"/>
      <c r="DF523" s="325"/>
      <c r="DG523" s="325"/>
      <c r="DH523" s="325"/>
      <c r="DI523" s="325"/>
    </row>
    <row r="524" spans="68:113" x14ac:dyDescent="0.2">
      <c r="BP524" s="369"/>
      <c r="BQ524" s="372"/>
      <c r="BR524" s="372"/>
      <c r="BS524" s="372"/>
      <c r="BT524" s="369"/>
      <c r="BU524" s="369"/>
      <c r="BV524" s="369"/>
      <c r="BW524" s="369"/>
      <c r="BX524" s="369"/>
      <c r="BY524" s="369"/>
      <c r="BZ524" s="369"/>
      <c r="CA524" s="369"/>
      <c r="CB524" s="369"/>
      <c r="CC524" s="369"/>
      <c r="CD524" s="369"/>
      <c r="CE524" s="369"/>
      <c r="CF524" s="369"/>
      <c r="CG524" s="369"/>
      <c r="CH524" s="369"/>
      <c r="CI524" s="325"/>
      <c r="CJ524" s="369"/>
      <c r="CK524" s="369"/>
      <c r="CL524" s="369"/>
      <c r="CM524" s="369"/>
      <c r="CN524" s="369"/>
      <c r="CO524" s="369"/>
      <c r="CP524" s="369"/>
      <c r="CQ524" s="369"/>
      <c r="CR524" s="369"/>
      <c r="CS524" s="369"/>
      <c r="CT524" s="369"/>
      <c r="CU524" s="369"/>
      <c r="CV524" s="369"/>
      <c r="CW524" s="369"/>
      <c r="CX524" s="369"/>
      <c r="CY524" s="325"/>
      <c r="CZ524" s="325"/>
      <c r="DA524" s="325"/>
      <c r="DB524" s="325"/>
      <c r="DC524" s="325"/>
      <c r="DD524" s="325"/>
      <c r="DE524" s="325"/>
      <c r="DF524" s="325"/>
      <c r="DG524" s="325"/>
      <c r="DH524" s="325"/>
      <c r="DI524" s="325"/>
    </row>
    <row r="525" spans="68:113" x14ac:dyDescent="0.2">
      <c r="BP525" s="369"/>
      <c r="BQ525" s="372"/>
      <c r="BR525" s="372"/>
      <c r="BS525" s="372"/>
      <c r="BT525" s="369"/>
      <c r="BU525" s="369"/>
      <c r="BV525" s="369"/>
      <c r="BW525" s="369"/>
      <c r="BX525" s="369"/>
      <c r="BY525" s="369"/>
      <c r="BZ525" s="369"/>
      <c r="CA525" s="369"/>
      <c r="CB525" s="369"/>
      <c r="CC525" s="369"/>
      <c r="CD525" s="369"/>
      <c r="CE525" s="369"/>
      <c r="CF525" s="369"/>
      <c r="CG525" s="369"/>
      <c r="CH525" s="369"/>
      <c r="CI525" s="325"/>
      <c r="CJ525" s="369"/>
      <c r="CK525" s="369"/>
      <c r="CL525" s="369"/>
      <c r="CM525" s="369"/>
      <c r="CN525" s="369"/>
      <c r="CO525" s="369"/>
      <c r="CP525" s="369"/>
      <c r="CQ525" s="369"/>
      <c r="CR525" s="369"/>
      <c r="CS525" s="369"/>
      <c r="CT525" s="369"/>
      <c r="CU525" s="369"/>
      <c r="CV525" s="369"/>
      <c r="CW525" s="369"/>
      <c r="CX525" s="369"/>
      <c r="CY525" s="325"/>
      <c r="CZ525" s="325"/>
      <c r="DA525" s="325"/>
      <c r="DB525" s="325"/>
      <c r="DC525" s="325"/>
      <c r="DD525" s="325"/>
      <c r="DE525" s="325"/>
      <c r="DF525" s="325"/>
      <c r="DG525" s="325"/>
      <c r="DH525" s="325"/>
      <c r="DI525" s="325"/>
    </row>
    <row r="526" spans="68:113" x14ac:dyDescent="0.2">
      <c r="BP526" s="369"/>
      <c r="BQ526" s="372"/>
      <c r="BR526" s="372"/>
      <c r="BS526" s="372"/>
      <c r="BT526" s="369"/>
      <c r="BU526" s="369"/>
      <c r="BV526" s="369"/>
      <c r="BW526" s="369"/>
      <c r="BX526" s="369"/>
      <c r="BY526" s="369"/>
      <c r="BZ526" s="369"/>
      <c r="CA526" s="369"/>
      <c r="CB526" s="369"/>
      <c r="CC526" s="369"/>
      <c r="CD526" s="369"/>
      <c r="CE526" s="369"/>
      <c r="CF526" s="369"/>
      <c r="CG526" s="369"/>
      <c r="CH526" s="369"/>
      <c r="CI526" s="325"/>
      <c r="CJ526" s="369"/>
      <c r="CK526" s="369"/>
      <c r="CL526" s="369"/>
      <c r="CM526" s="369"/>
      <c r="CN526" s="369"/>
      <c r="CO526" s="369"/>
      <c r="CP526" s="369"/>
      <c r="CQ526" s="369"/>
      <c r="CR526" s="369"/>
      <c r="CS526" s="369"/>
      <c r="CT526" s="369"/>
      <c r="CU526" s="369"/>
      <c r="CV526" s="369"/>
      <c r="CW526" s="369"/>
      <c r="CX526" s="369"/>
      <c r="CY526" s="325"/>
      <c r="CZ526" s="325"/>
      <c r="DA526" s="325"/>
      <c r="DB526" s="325"/>
      <c r="DC526" s="325"/>
      <c r="DD526" s="325"/>
      <c r="DE526" s="325"/>
      <c r="DF526" s="325"/>
      <c r="DG526" s="325"/>
      <c r="DH526" s="325"/>
      <c r="DI526" s="325"/>
    </row>
    <row r="527" spans="68:113" x14ac:dyDescent="0.2">
      <c r="BP527" s="369"/>
      <c r="BQ527" s="372"/>
      <c r="BR527" s="372"/>
      <c r="BS527" s="372"/>
      <c r="BT527" s="369"/>
      <c r="BU527" s="369"/>
      <c r="BV527" s="369"/>
      <c r="BW527" s="369"/>
      <c r="BX527" s="369"/>
      <c r="BY527" s="369"/>
      <c r="BZ527" s="369"/>
      <c r="CA527" s="369"/>
      <c r="CB527" s="369"/>
      <c r="CC527" s="369"/>
      <c r="CD527" s="369"/>
      <c r="CE527" s="369"/>
      <c r="CF527" s="369"/>
      <c r="CG527" s="369"/>
      <c r="CH527" s="369"/>
      <c r="CI527" s="325"/>
      <c r="CJ527" s="369"/>
      <c r="CK527" s="369"/>
      <c r="CL527" s="369"/>
      <c r="CM527" s="369"/>
      <c r="CN527" s="369"/>
      <c r="CO527" s="369"/>
      <c r="CP527" s="369"/>
      <c r="CQ527" s="369"/>
      <c r="CR527" s="369"/>
      <c r="CS527" s="369"/>
      <c r="CT527" s="369"/>
      <c r="CU527" s="369"/>
      <c r="CV527" s="369"/>
      <c r="CW527" s="369"/>
      <c r="CX527" s="369"/>
      <c r="CY527" s="325"/>
      <c r="CZ527" s="325"/>
      <c r="DA527" s="325"/>
      <c r="DB527" s="325"/>
      <c r="DC527" s="325"/>
      <c r="DD527" s="325"/>
      <c r="DE527" s="325"/>
      <c r="DF527" s="325"/>
      <c r="DG527" s="325"/>
      <c r="DH527" s="325"/>
      <c r="DI527" s="325"/>
    </row>
    <row r="528" spans="68:113" x14ac:dyDescent="0.2">
      <c r="BP528" s="369"/>
      <c r="BQ528" s="372"/>
      <c r="BR528" s="372"/>
      <c r="BS528" s="372"/>
      <c r="BT528" s="369"/>
      <c r="BU528" s="369"/>
      <c r="BV528" s="369"/>
      <c r="BW528" s="369"/>
      <c r="BX528" s="369"/>
      <c r="BY528" s="369"/>
      <c r="BZ528" s="369"/>
      <c r="CA528" s="369"/>
      <c r="CB528" s="369"/>
      <c r="CC528" s="369"/>
      <c r="CD528" s="369"/>
      <c r="CE528" s="369"/>
      <c r="CF528" s="369"/>
      <c r="CG528" s="369"/>
      <c r="CH528" s="369"/>
      <c r="CI528" s="325"/>
      <c r="CJ528" s="369"/>
      <c r="CK528" s="369"/>
      <c r="CL528" s="369"/>
      <c r="CM528" s="369"/>
      <c r="CN528" s="369"/>
      <c r="CO528" s="369"/>
      <c r="CP528" s="369"/>
      <c r="CQ528" s="369"/>
      <c r="CR528" s="369"/>
      <c r="CS528" s="369"/>
      <c r="CT528" s="369"/>
      <c r="CU528" s="369"/>
      <c r="CV528" s="369"/>
      <c r="CW528" s="369"/>
      <c r="CX528" s="369"/>
      <c r="CY528" s="325"/>
      <c r="CZ528" s="325"/>
      <c r="DA528" s="325"/>
      <c r="DB528" s="325"/>
      <c r="DC528" s="325"/>
      <c r="DD528" s="325"/>
      <c r="DE528" s="325"/>
      <c r="DF528" s="325"/>
      <c r="DG528" s="325"/>
      <c r="DH528" s="325"/>
      <c r="DI528" s="325"/>
    </row>
    <row r="529" spans="68:113" x14ac:dyDescent="0.2">
      <c r="BP529" s="369"/>
      <c r="BQ529" s="372"/>
      <c r="BR529" s="372"/>
      <c r="BS529" s="372"/>
      <c r="BT529" s="369"/>
      <c r="BU529" s="369"/>
      <c r="BV529" s="369"/>
      <c r="BW529" s="369"/>
      <c r="BX529" s="369"/>
      <c r="BY529" s="369"/>
      <c r="BZ529" s="369"/>
      <c r="CA529" s="369"/>
      <c r="CB529" s="369"/>
      <c r="CC529" s="369"/>
      <c r="CD529" s="369"/>
      <c r="CE529" s="369"/>
      <c r="CF529" s="369"/>
      <c r="CG529" s="369"/>
      <c r="CH529" s="369"/>
      <c r="CI529" s="325"/>
      <c r="CJ529" s="369"/>
      <c r="CK529" s="369"/>
      <c r="CL529" s="369"/>
      <c r="CM529" s="369"/>
      <c r="CN529" s="369"/>
      <c r="CO529" s="369"/>
      <c r="CP529" s="369"/>
      <c r="CQ529" s="369"/>
      <c r="CR529" s="369"/>
      <c r="CS529" s="369"/>
      <c r="CT529" s="369"/>
      <c r="CU529" s="369"/>
      <c r="CV529" s="369"/>
      <c r="CW529" s="369"/>
      <c r="CX529" s="369"/>
      <c r="CY529" s="325"/>
      <c r="CZ529" s="325"/>
      <c r="DA529" s="325"/>
      <c r="DB529" s="325"/>
      <c r="DC529" s="325"/>
      <c r="DD529" s="325"/>
      <c r="DE529" s="325"/>
      <c r="DF529" s="325"/>
      <c r="DG529" s="325"/>
      <c r="DH529" s="325"/>
      <c r="DI529" s="325"/>
    </row>
    <row r="530" spans="68:113" x14ac:dyDescent="0.2">
      <c r="BP530" s="369"/>
      <c r="BQ530" s="372"/>
      <c r="BR530" s="372"/>
      <c r="BS530" s="372"/>
      <c r="BT530" s="369"/>
      <c r="BU530" s="369"/>
      <c r="BV530" s="369"/>
      <c r="BW530" s="369"/>
      <c r="BX530" s="369"/>
      <c r="BY530" s="369"/>
      <c r="BZ530" s="369"/>
      <c r="CA530" s="369"/>
      <c r="CB530" s="369"/>
      <c r="CC530" s="369"/>
      <c r="CD530" s="369"/>
      <c r="CE530" s="369"/>
      <c r="CF530" s="369"/>
      <c r="CG530" s="369"/>
      <c r="CH530" s="369"/>
      <c r="CI530" s="325"/>
      <c r="CJ530" s="369"/>
      <c r="CK530" s="369"/>
      <c r="CL530" s="369"/>
      <c r="CM530" s="369"/>
      <c r="CN530" s="369"/>
      <c r="CO530" s="369"/>
      <c r="CP530" s="369"/>
      <c r="CQ530" s="369"/>
      <c r="CR530" s="369"/>
      <c r="CS530" s="369"/>
      <c r="CT530" s="369"/>
      <c r="CU530" s="369"/>
      <c r="CV530" s="369"/>
      <c r="CW530" s="369"/>
      <c r="CX530" s="369"/>
      <c r="CY530" s="325"/>
      <c r="CZ530" s="325"/>
      <c r="DA530" s="325"/>
      <c r="DB530" s="325"/>
      <c r="DC530" s="325"/>
      <c r="DD530" s="325"/>
      <c r="DE530" s="325"/>
      <c r="DF530" s="325"/>
      <c r="DG530" s="325"/>
      <c r="DH530" s="325"/>
      <c r="DI530" s="325"/>
    </row>
    <row r="531" spans="68:113" x14ac:dyDescent="0.2">
      <c r="BP531" s="369"/>
      <c r="BQ531" s="372"/>
      <c r="BR531" s="372"/>
      <c r="BS531" s="372"/>
      <c r="BT531" s="369"/>
      <c r="BU531" s="369"/>
      <c r="BV531" s="369"/>
      <c r="BW531" s="369"/>
      <c r="BX531" s="369"/>
      <c r="BY531" s="369"/>
      <c r="BZ531" s="369"/>
      <c r="CA531" s="369"/>
      <c r="CB531" s="369"/>
      <c r="CC531" s="369"/>
      <c r="CD531" s="369"/>
      <c r="CE531" s="369"/>
      <c r="CF531" s="369"/>
      <c r="CG531" s="369"/>
      <c r="CH531" s="369"/>
      <c r="CI531" s="325"/>
      <c r="CJ531" s="369"/>
      <c r="CK531" s="369"/>
      <c r="CL531" s="369"/>
      <c r="CM531" s="369"/>
      <c r="CN531" s="369"/>
      <c r="CO531" s="369"/>
      <c r="CP531" s="369"/>
      <c r="CQ531" s="369"/>
      <c r="CR531" s="369"/>
      <c r="CS531" s="369"/>
      <c r="CT531" s="369"/>
      <c r="CU531" s="369"/>
      <c r="CV531" s="369"/>
      <c r="CW531" s="369"/>
      <c r="CX531" s="369"/>
      <c r="CY531" s="325"/>
      <c r="CZ531" s="325"/>
      <c r="DA531" s="325"/>
      <c r="DB531" s="325"/>
      <c r="DC531" s="325"/>
      <c r="DD531" s="325"/>
      <c r="DE531" s="325"/>
      <c r="DF531" s="325"/>
      <c r="DG531" s="325"/>
      <c r="DH531" s="325"/>
      <c r="DI531" s="325"/>
    </row>
    <row r="532" spans="68:113" x14ac:dyDescent="0.2">
      <c r="BP532" s="369"/>
      <c r="BQ532" s="372"/>
      <c r="BR532" s="372"/>
      <c r="BS532" s="372"/>
      <c r="BT532" s="369"/>
      <c r="BU532" s="369"/>
      <c r="BV532" s="369"/>
      <c r="BW532" s="369"/>
      <c r="BX532" s="369"/>
      <c r="BY532" s="369"/>
      <c r="BZ532" s="369"/>
      <c r="CA532" s="369"/>
      <c r="CB532" s="369"/>
      <c r="CC532" s="369"/>
      <c r="CD532" s="369"/>
      <c r="CE532" s="369"/>
      <c r="CF532" s="369"/>
      <c r="CG532" s="369"/>
      <c r="CH532" s="369"/>
      <c r="CI532" s="325"/>
      <c r="CJ532" s="369"/>
      <c r="CK532" s="369"/>
      <c r="CL532" s="369"/>
      <c r="CM532" s="369"/>
      <c r="CN532" s="369"/>
      <c r="CO532" s="369"/>
      <c r="CP532" s="369"/>
      <c r="CQ532" s="369"/>
      <c r="CR532" s="369"/>
      <c r="CS532" s="369"/>
      <c r="CT532" s="369"/>
      <c r="CU532" s="369"/>
      <c r="CV532" s="369"/>
      <c r="CW532" s="369"/>
      <c r="CX532" s="369"/>
      <c r="CY532" s="325"/>
      <c r="CZ532" s="325"/>
      <c r="DA532" s="325"/>
      <c r="DB532" s="325"/>
      <c r="DC532" s="325"/>
      <c r="DD532" s="325"/>
      <c r="DE532" s="325"/>
      <c r="DF532" s="325"/>
      <c r="DG532" s="325"/>
      <c r="DH532" s="325"/>
      <c r="DI532" s="325"/>
    </row>
    <row r="533" spans="68:113" x14ac:dyDescent="0.2">
      <c r="BP533" s="369"/>
      <c r="BQ533" s="372"/>
      <c r="BR533" s="372"/>
      <c r="BS533" s="372"/>
      <c r="BT533" s="369"/>
      <c r="BU533" s="369"/>
      <c r="BV533" s="369"/>
      <c r="BW533" s="369"/>
      <c r="BX533" s="369"/>
      <c r="BY533" s="369"/>
      <c r="BZ533" s="369"/>
      <c r="CA533" s="369"/>
      <c r="CB533" s="369"/>
      <c r="CC533" s="369"/>
      <c r="CD533" s="369"/>
      <c r="CE533" s="369"/>
      <c r="CF533" s="369"/>
      <c r="CG533" s="369"/>
      <c r="CH533" s="369"/>
      <c r="CI533" s="325"/>
      <c r="CJ533" s="369"/>
      <c r="CK533" s="369"/>
      <c r="CL533" s="369"/>
      <c r="CM533" s="369"/>
      <c r="CN533" s="369"/>
      <c r="CO533" s="369"/>
      <c r="CP533" s="369"/>
      <c r="CQ533" s="369"/>
      <c r="CR533" s="369"/>
      <c r="CS533" s="369"/>
      <c r="CT533" s="369"/>
      <c r="CU533" s="369"/>
      <c r="CV533" s="369"/>
      <c r="CW533" s="369"/>
      <c r="CX533" s="369"/>
      <c r="CY533" s="325"/>
      <c r="CZ533" s="325"/>
      <c r="DA533" s="325"/>
      <c r="DB533" s="325"/>
      <c r="DC533" s="325"/>
      <c r="DD533" s="325"/>
      <c r="DE533" s="325"/>
      <c r="DF533" s="325"/>
      <c r="DG533" s="325"/>
      <c r="DH533" s="325"/>
      <c r="DI533" s="325"/>
    </row>
    <row r="534" spans="68:113" x14ac:dyDescent="0.2">
      <c r="BP534" s="369"/>
      <c r="BQ534" s="372"/>
      <c r="BR534" s="372"/>
      <c r="BS534" s="372"/>
      <c r="BT534" s="369"/>
      <c r="BU534" s="369"/>
      <c r="BV534" s="369"/>
      <c r="BW534" s="369"/>
      <c r="BX534" s="369"/>
      <c r="BY534" s="369"/>
      <c r="BZ534" s="369"/>
      <c r="CA534" s="369"/>
      <c r="CB534" s="369"/>
      <c r="CC534" s="369"/>
      <c r="CD534" s="369"/>
      <c r="CE534" s="369"/>
      <c r="CF534" s="369"/>
      <c r="CG534" s="369"/>
      <c r="CH534" s="369"/>
      <c r="CI534" s="325"/>
      <c r="CJ534" s="369"/>
      <c r="CK534" s="369"/>
      <c r="CL534" s="369"/>
      <c r="CM534" s="369"/>
      <c r="CN534" s="369"/>
      <c r="CO534" s="369"/>
      <c r="CP534" s="369"/>
      <c r="CQ534" s="369"/>
      <c r="CR534" s="369"/>
      <c r="CS534" s="369"/>
      <c r="CT534" s="369"/>
      <c r="CU534" s="369"/>
      <c r="CV534" s="369"/>
      <c r="CW534" s="369"/>
      <c r="CX534" s="369"/>
      <c r="CY534" s="325"/>
      <c r="CZ534" s="325"/>
      <c r="DA534" s="325"/>
      <c r="DB534" s="325"/>
      <c r="DC534" s="325"/>
      <c r="DD534" s="325"/>
      <c r="DE534" s="325"/>
      <c r="DF534" s="325"/>
      <c r="DG534" s="325"/>
      <c r="DH534" s="325"/>
      <c r="DI534" s="325"/>
    </row>
    <row r="535" spans="68:113" x14ac:dyDescent="0.2">
      <c r="BP535" s="369"/>
      <c r="BQ535" s="372"/>
      <c r="BR535" s="372"/>
      <c r="BS535" s="372"/>
      <c r="BT535" s="369"/>
      <c r="BU535" s="369"/>
      <c r="BV535" s="369"/>
      <c r="BW535" s="369"/>
      <c r="BX535" s="369"/>
      <c r="BY535" s="369"/>
      <c r="BZ535" s="369"/>
      <c r="CA535" s="369"/>
      <c r="CB535" s="369"/>
      <c r="CC535" s="369"/>
      <c r="CD535" s="369"/>
      <c r="CE535" s="369"/>
      <c r="CF535" s="369"/>
      <c r="CG535" s="369"/>
      <c r="CH535" s="369"/>
      <c r="CI535" s="325"/>
      <c r="CJ535" s="369"/>
      <c r="CK535" s="369"/>
      <c r="CL535" s="369"/>
      <c r="CM535" s="369"/>
      <c r="CN535" s="369"/>
      <c r="CO535" s="369"/>
      <c r="CP535" s="369"/>
      <c r="CQ535" s="369"/>
      <c r="CR535" s="369"/>
      <c r="CS535" s="369"/>
      <c r="CT535" s="369"/>
      <c r="CU535" s="369"/>
      <c r="CV535" s="369"/>
      <c r="CW535" s="369"/>
      <c r="CX535" s="369"/>
      <c r="CY535" s="325"/>
      <c r="CZ535" s="325"/>
      <c r="DA535" s="325"/>
      <c r="DB535" s="325"/>
      <c r="DC535" s="325"/>
      <c r="DD535" s="325"/>
      <c r="DE535" s="325"/>
      <c r="DF535" s="325"/>
      <c r="DG535" s="325"/>
      <c r="DH535" s="325"/>
      <c r="DI535" s="325"/>
    </row>
    <row r="536" spans="68:113" x14ac:dyDescent="0.2">
      <c r="BP536" s="369"/>
      <c r="BQ536" s="372"/>
      <c r="BR536" s="372"/>
      <c r="BS536" s="372"/>
      <c r="BT536" s="369"/>
      <c r="BU536" s="369"/>
      <c r="BV536" s="369"/>
      <c r="BW536" s="369"/>
      <c r="BX536" s="369"/>
      <c r="BY536" s="369"/>
      <c r="BZ536" s="369"/>
      <c r="CA536" s="369"/>
      <c r="CB536" s="369"/>
      <c r="CC536" s="369"/>
      <c r="CD536" s="369"/>
      <c r="CE536" s="369"/>
      <c r="CF536" s="369"/>
      <c r="CG536" s="369"/>
      <c r="CH536" s="369"/>
      <c r="CI536" s="325"/>
      <c r="CJ536" s="369"/>
      <c r="CK536" s="369"/>
      <c r="CL536" s="369"/>
      <c r="CM536" s="369"/>
      <c r="CN536" s="369"/>
      <c r="CO536" s="369"/>
      <c r="CP536" s="369"/>
      <c r="CQ536" s="369"/>
      <c r="CR536" s="369"/>
      <c r="CS536" s="369"/>
      <c r="CT536" s="369"/>
      <c r="CU536" s="369"/>
      <c r="CV536" s="369"/>
      <c r="CW536" s="369"/>
      <c r="CX536" s="369"/>
      <c r="CY536" s="325"/>
      <c r="CZ536" s="325"/>
      <c r="DA536" s="325"/>
      <c r="DB536" s="325"/>
      <c r="DC536" s="325"/>
      <c r="DD536" s="325"/>
      <c r="DE536" s="325"/>
      <c r="DF536" s="325"/>
      <c r="DG536" s="325"/>
      <c r="DH536" s="325"/>
      <c r="DI536" s="325"/>
    </row>
    <row r="537" spans="68:113" x14ac:dyDescent="0.2">
      <c r="BP537" s="369"/>
      <c r="BQ537" s="372"/>
      <c r="BR537" s="372"/>
      <c r="BS537" s="372"/>
      <c r="BT537" s="369"/>
      <c r="BU537" s="369"/>
      <c r="BV537" s="369"/>
      <c r="BW537" s="369"/>
      <c r="BX537" s="369"/>
      <c r="BY537" s="369"/>
      <c r="BZ537" s="369"/>
      <c r="CA537" s="369"/>
      <c r="CB537" s="369"/>
      <c r="CC537" s="369"/>
      <c r="CD537" s="369"/>
      <c r="CE537" s="369"/>
      <c r="CF537" s="369"/>
      <c r="CG537" s="369"/>
      <c r="CH537" s="369"/>
      <c r="CI537" s="325"/>
      <c r="CJ537" s="369"/>
      <c r="CK537" s="369"/>
      <c r="CL537" s="369"/>
      <c r="CM537" s="369"/>
      <c r="CN537" s="369"/>
      <c r="CO537" s="369"/>
      <c r="CP537" s="369"/>
      <c r="CQ537" s="369"/>
      <c r="CR537" s="369"/>
      <c r="CS537" s="369"/>
      <c r="CT537" s="369"/>
      <c r="CU537" s="369"/>
      <c r="CV537" s="369"/>
      <c r="CW537" s="369"/>
      <c r="CX537" s="369"/>
      <c r="CY537" s="325"/>
      <c r="CZ537" s="325"/>
      <c r="DA537" s="325"/>
      <c r="DB537" s="325"/>
      <c r="DC537" s="325"/>
      <c r="DD537" s="325"/>
      <c r="DE537" s="325"/>
      <c r="DF537" s="325"/>
      <c r="DG537" s="325"/>
      <c r="DH537" s="325"/>
      <c r="DI537" s="325"/>
    </row>
    <row r="538" spans="68:113" x14ac:dyDescent="0.2">
      <c r="BP538" s="369"/>
      <c r="BQ538" s="372"/>
      <c r="BR538" s="372"/>
      <c r="BS538" s="372"/>
      <c r="BT538" s="369"/>
      <c r="BU538" s="369"/>
      <c r="BV538" s="369"/>
      <c r="BW538" s="369"/>
      <c r="BX538" s="369"/>
      <c r="BY538" s="369"/>
      <c r="BZ538" s="369"/>
      <c r="CA538" s="369"/>
      <c r="CB538" s="369"/>
      <c r="CC538" s="369"/>
      <c r="CD538" s="369"/>
      <c r="CE538" s="369"/>
      <c r="CF538" s="369"/>
      <c r="CG538" s="369"/>
      <c r="CH538" s="369"/>
      <c r="CI538" s="325"/>
      <c r="CJ538" s="369"/>
      <c r="CK538" s="369"/>
      <c r="CL538" s="369"/>
      <c r="CM538" s="369"/>
      <c r="CN538" s="369"/>
      <c r="CO538" s="369"/>
      <c r="CP538" s="369"/>
      <c r="CQ538" s="369"/>
      <c r="CR538" s="369"/>
      <c r="CS538" s="369"/>
      <c r="CT538" s="369"/>
      <c r="CU538" s="369"/>
      <c r="CV538" s="369"/>
      <c r="CW538" s="369"/>
      <c r="CX538" s="369"/>
      <c r="CY538" s="325"/>
      <c r="CZ538" s="325"/>
      <c r="DA538" s="325"/>
      <c r="DB538" s="325"/>
      <c r="DC538" s="325"/>
      <c r="DD538" s="325"/>
      <c r="DE538" s="325"/>
      <c r="DF538" s="325"/>
      <c r="DG538" s="325"/>
      <c r="DH538" s="325"/>
      <c r="DI538" s="325"/>
    </row>
    <row r="539" spans="68:113" x14ac:dyDescent="0.2">
      <c r="BP539" s="369"/>
      <c r="BQ539" s="372"/>
      <c r="BR539" s="372"/>
      <c r="BS539" s="372"/>
      <c r="BT539" s="369"/>
      <c r="BU539" s="369"/>
      <c r="BV539" s="369"/>
      <c r="BW539" s="369"/>
      <c r="BX539" s="369"/>
      <c r="BY539" s="369"/>
      <c r="BZ539" s="369"/>
      <c r="CA539" s="369"/>
      <c r="CB539" s="369"/>
      <c r="CC539" s="369"/>
      <c r="CD539" s="369"/>
      <c r="CE539" s="369"/>
      <c r="CF539" s="369"/>
      <c r="CG539" s="369"/>
      <c r="CH539" s="369"/>
      <c r="CI539" s="325"/>
      <c r="CJ539" s="369"/>
      <c r="CK539" s="369"/>
      <c r="CL539" s="369"/>
      <c r="CM539" s="369"/>
      <c r="CN539" s="369"/>
      <c r="CO539" s="369"/>
      <c r="CP539" s="369"/>
      <c r="CQ539" s="369"/>
      <c r="CR539" s="369"/>
      <c r="CS539" s="369"/>
      <c r="CT539" s="369"/>
      <c r="CU539" s="369"/>
      <c r="CV539" s="369"/>
      <c r="CW539" s="369"/>
      <c r="CX539" s="369"/>
      <c r="CY539" s="325"/>
      <c r="CZ539" s="325"/>
      <c r="DA539" s="325"/>
      <c r="DB539" s="325"/>
      <c r="DC539" s="325"/>
      <c r="DD539" s="325"/>
      <c r="DE539" s="325"/>
      <c r="DF539" s="325"/>
      <c r="DG539" s="325"/>
      <c r="DH539" s="325"/>
      <c r="DI539" s="325"/>
    </row>
    <row r="540" spans="68:113" x14ac:dyDescent="0.2">
      <c r="BP540" s="369"/>
      <c r="BQ540" s="372"/>
      <c r="BR540" s="372"/>
      <c r="BS540" s="372"/>
      <c r="BT540" s="369"/>
      <c r="BU540" s="369"/>
      <c r="BV540" s="369"/>
      <c r="BW540" s="369"/>
      <c r="BX540" s="369"/>
      <c r="BY540" s="369"/>
      <c r="BZ540" s="369"/>
      <c r="CA540" s="369"/>
      <c r="CB540" s="369"/>
      <c r="CC540" s="369"/>
      <c r="CD540" s="369"/>
      <c r="CE540" s="369"/>
      <c r="CF540" s="369"/>
      <c r="CG540" s="369"/>
      <c r="CH540" s="369"/>
      <c r="CI540" s="325"/>
      <c r="CJ540" s="369"/>
      <c r="CK540" s="369"/>
      <c r="CL540" s="369"/>
      <c r="CM540" s="369"/>
      <c r="CN540" s="369"/>
      <c r="CO540" s="369"/>
      <c r="CP540" s="369"/>
      <c r="CQ540" s="369"/>
      <c r="CR540" s="369"/>
      <c r="CS540" s="369"/>
      <c r="CT540" s="369"/>
      <c r="CU540" s="369"/>
      <c r="CV540" s="369"/>
      <c r="CW540" s="369"/>
      <c r="CX540" s="369"/>
      <c r="CY540" s="325"/>
      <c r="CZ540" s="325"/>
      <c r="DA540" s="325"/>
      <c r="DB540" s="325"/>
      <c r="DC540" s="325"/>
      <c r="DD540" s="325"/>
      <c r="DE540" s="325"/>
      <c r="DF540" s="325"/>
      <c r="DG540" s="325"/>
      <c r="DH540" s="325"/>
      <c r="DI540" s="325"/>
    </row>
    <row r="541" spans="68:113" x14ac:dyDescent="0.2">
      <c r="BP541" s="369"/>
      <c r="BQ541" s="372"/>
      <c r="BR541" s="372"/>
      <c r="BS541" s="372"/>
      <c r="BT541" s="369"/>
      <c r="BU541" s="369"/>
      <c r="BV541" s="369"/>
      <c r="BW541" s="369"/>
      <c r="BX541" s="369"/>
      <c r="BY541" s="369"/>
      <c r="BZ541" s="369"/>
      <c r="CA541" s="369"/>
      <c r="CB541" s="369"/>
      <c r="CC541" s="369"/>
      <c r="CD541" s="369"/>
      <c r="CE541" s="369"/>
      <c r="CF541" s="369"/>
      <c r="CG541" s="369"/>
      <c r="CH541" s="369"/>
      <c r="CI541" s="325"/>
      <c r="CJ541" s="369"/>
      <c r="CK541" s="369"/>
      <c r="CL541" s="369"/>
      <c r="CM541" s="369"/>
      <c r="CN541" s="369"/>
      <c r="CO541" s="369"/>
      <c r="CP541" s="369"/>
      <c r="CQ541" s="369"/>
      <c r="CR541" s="369"/>
      <c r="CS541" s="369"/>
      <c r="CT541" s="369"/>
      <c r="CU541" s="369"/>
      <c r="CV541" s="369"/>
      <c r="CW541" s="369"/>
      <c r="CX541" s="369"/>
      <c r="CY541" s="325"/>
      <c r="CZ541" s="325"/>
      <c r="DA541" s="325"/>
      <c r="DB541" s="325"/>
      <c r="DC541" s="325"/>
      <c r="DD541" s="325"/>
      <c r="DE541" s="325"/>
      <c r="DF541" s="325"/>
      <c r="DG541" s="325"/>
      <c r="DH541" s="325"/>
      <c r="DI541" s="325"/>
    </row>
    <row r="542" spans="68:113" x14ac:dyDescent="0.2">
      <c r="BP542" s="369"/>
      <c r="BQ542" s="372"/>
      <c r="BR542" s="372"/>
      <c r="BS542" s="372"/>
      <c r="BT542" s="369"/>
      <c r="BU542" s="369"/>
      <c r="BV542" s="369"/>
      <c r="BW542" s="369"/>
      <c r="BX542" s="369"/>
      <c r="BY542" s="369"/>
      <c r="BZ542" s="369"/>
      <c r="CA542" s="369"/>
      <c r="CB542" s="369"/>
      <c r="CC542" s="369"/>
      <c r="CD542" s="369"/>
      <c r="CE542" s="369"/>
      <c r="CF542" s="369"/>
      <c r="CG542" s="369"/>
      <c r="CH542" s="369"/>
      <c r="CI542" s="325"/>
      <c r="CJ542" s="369"/>
      <c r="CK542" s="369"/>
      <c r="CL542" s="369"/>
      <c r="CM542" s="369"/>
      <c r="CN542" s="369"/>
      <c r="CO542" s="369"/>
      <c r="CP542" s="369"/>
      <c r="CQ542" s="369"/>
      <c r="CR542" s="369"/>
      <c r="CS542" s="369"/>
      <c r="CT542" s="369"/>
      <c r="CU542" s="369"/>
      <c r="CV542" s="369"/>
      <c r="CW542" s="369"/>
      <c r="CX542" s="369"/>
      <c r="CY542" s="325"/>
      <c r="CZ542" s="325"/>
      <c r="DA542" s="325"/>
      <c r="DB542" s="325"/>
      <c r="DC542" s="325"/>
      <c r="DD542" s="325"/>
      <c r="DE542" s="325"/>
      <c r="DF542" s="325"/>
      <c r="DG542" s="325"/>
      <c r="DH542" s="325"/>
      <c r="DI542" s="325"/>
    </row>
    <row r="543" spans="68:113" x14ac:dyDescent="0.2">
      <c r="BP543" s="369"/>
      <c r="BQ543" s="372"/>
      <c r="BR543" s="372"/>
      <c r="BS543" s="372"/>
      <c r="BT543" s="369"/>
      <c r="BU543" s="369"/>
      <c r="BV543" s="369"/>
      <c r="BW543" s="369"/>
      <c r="BX543" s="369"/>
      <c r="BY543" s="369"/>
      <c r="BZ543" s="369"/>
      <c r="CA543" s="369"/>
      <c r="CB543" s="369"/>
      <c r="CC543" s="369"/>
      <c r="CD543" s="369"/>
      <c r="CE543" s="369"/>
      <c r="CF543" s="369"/>
      <c r="CG543" s="369"/>
      <c r="CH543" s="369"/>
      <c r="CI543" s="325"/>
      <c r="CJ543" s="369"/>
      <c r="CK543" s="369"/>
      <c r="CL543" s="369"/>
      <c r="CM543" s="369"/>
      <c r="CN543" s="369"/>
      <c r="CO543" s="369"/>
      <c r="CP543" s="369"/>
      <c r="CQ543" s="369"/>
      <c r="CR543" s="369"/>
      <c r="CS543" s="369"/>
      <c r="CT543" s="369"/>
      <c r="CU543" s="369"/>
      <c r="CV543" s="369"/>
      <c r="CW543" s="369"/>
      <c r="CX543" s="369"/>
      <c r="CY543" s="325"/>
      <c r="CZ543" s="325"/>
      <c r="DA543" s="325"/>
      <c r="DB543" s="325"/>
      <c r="DC543" s="325"/>
      <c r="DD543" s="325"/>
      <c r="DE543" s="325"/>
      <c r="DF543" s="325"/>
      <c r="DG543" s="325"/>
      <c r="DH543" s="325"/>
      <c r="DI543" s="325"/>
    </row>
    <row r="544" spans="68:113" x14ac:dyDescent="0.2">
      <c r="BP544" s="369"/>
      <c r="BQ544" s="372"/>
      <c r="BR544" s="372"/>
      <c r="BS544" s="372"/>
      <c r="BT544" s="369"/>
      <c r="BU544" s="369"/>
      <c r="BV544" s="369"/>
      <c r="BW544" s="369"/>
      <c r="BX544" s="369"/>
      <c r="BY544" s="369"/>
      <c r="BZ544" s="369"/>
      <c r="CA544" s="369"/>
      <c r="CB544" s="369"/>
      <c r="CC544" s="369"/>
      <c r="CD544" s="369"/>
      <c r="CE544" s="369"/>
      <c r="CF544" s="369"/>
      <c r="CG544" s="369"/>
      <c r="CH544" s="369"/>
      <c r="CI544" s="325"/>
      <c r="CJ544" s="369"/>
      <c r="CK544" s="369"/>
      <c r="CL544" s="369"/>
      <c r="CM544" s="369"/>
      <c r="CN544" s="369"/>
      <c r="CO544" s="369"/>
      <c r="CP544" s="369"/>
      <c r="CQ544" s="369"/>
      <c r="CR544" s="369"/>
      <c r="CS544" s="369"/>
      <c r="CT544" s="369"/>
      <c r="CU544" s="369"/>
      <c r="CV544" s="369"/>
      <c r="CW544" s="369"/>
      <c r="CX544" s="369"/>
      <c r="CY544" s="325"/>
      <c r="CZ544" s="325"/>
      <c r="DA544" s="325"/>
      <c r="DB544" s="325"/>
      <c r="DC544" s="325"/>
      <c r="DD544" s="325"/>
      <c r="DE544" s="325"/>
      <c r="DF544" s="325"/>
      <c r="DG544" s="325"/>
      <c r="DH544" s="325"/>
      <c r="DI544" s="325"/>
    </row>
    <row r="545" spans="68:113" x14ac:dyDescent="0.2">
      <c r="BP545" s="369"/>
      <c r="BQ545" s="372"/>
      <c r="BR545" s="372"/>
      <c r="BS545" s="372"/>
      <c r="BT545" s="369"/>
      <c r="BU545" s="369"/>
      <c r="BV545" s="369"/>
      <c r="BW545" s="369"/>
      <c r="BX545" s="369"/>
      <c r="BY545" s="369"/>
      <c r="BZ545" s="369"/>
      <c r="CA545" s="369"/>
      <c r="CB545" s="369"/>
      <c r="CC545" s="369"/>
      <c r="CD545" s="369"/>
      <c r="CE545" s="369"/>
      <c r="CF545" s="369"/>
      <c r="CG545" s="369"/>
      <c r="CH545" s="369"/>
      <c r="CI545" s="325"/>
      <c r="CJ545" s="369"/>
      <c r="CK545" s="369"/>
      <c r="CL545" s="369"/>
      <c r="CM545" s="369"/>
      <c r="CN545" s="369"/>
      <c r="CO545" s="369"/>
      <c r="CP545" s="369"/>
      <c r="CQ545" s="369"/>
      <c r="CR545" s="369"/>
      <c r="CS545" s="369"/>
      <c r="CT545" s="369"/>
      <c r="CU545" s="369"/>
      <c r="CV545" s="369"/>
      <c r="CW545" s="369"/>
      <c r="CX545" s="369"/>
      <c r="CY545" s="325"/>
      <c r="CZ545" s="325"/>
      <c r="DA545" s="325"/>
      <c r="DB545" s="325"/>
      <c r="DC545" s="325"/>
      <c r="DD545" s="325"/>
      <c r="DE545" s="325"/>
      <c r="DF545" s="325"/>
      <c r="DG545" s="325"/>
      <c r="DH545" s="325"/>
      <c r="DI545" s="325"/>
    </row>
    <row r="546" spans="68:113" x14ac:dyDescent="0.2">
      <c r="BP546" s="369"/>
      <c r="BQ546" s="372"/>
      <c r="BR546" s="372"/>
      <c r="BS546" s="372"/>
      <c r="BT546" s="369"/>
      <c r="BU546" s="369"/>
      <c r="BV546" s="369"/>
      <c r="BW546" s="369"/>
      <c r="BX546" s="369"/>
      <c r="BY546" s="369"/>
      <c r="BZ546" s="369"/>
      <c r="CA546" s="369"/>
      <c r="CB546" s="369"/>
      <c r="CC546" s="369"/>
      <c r="CD546" s="369"/>
      <c r="CE546" s="369"/>
      <c r="CF546" s="369"/>
      <c r="CG546" s="369"/>
      <c r="CH546" s="369"/>
      <c r="CI546" s="325"/>
      <c r="CJ546" s="369"/>
      <c r="CK546" s="369"/>
      <c r="CL546" s="369"/>
      <c r="CM546" s="369"/>
      <c r="CN546" s="369"/>
      <c r="CO546" s="369"/>
      <c r="CP546" s="369"/>
      <c r="CQ546" s="369"/>
      <c r="CR546" s="369"/>
      <c r="CS546" s="369"/>
      <c r="CT546" s="369"/>
      <c r="CU546" s="369"/>
      <c r="CV546" s="369"/>
      <c r="CW546" s="369"/>
      <c r="CX546" s="369"/>
      <c r="CY546" s="325"/>
      <c r="CZ546" s="325"/>
      <c r="DA546" s="325"/>
      <c r="DB546" s="325"/>
      <c r="DC546" s="325"/>
      <c r="DD546" s="325"/>
      <c r="DE546" s="325"/>
      <c r="DF546" s="325"/>
      <c r="DG546" s="325"/>
      <c r="DH546" s="325"/>
      <c r="DI546" s="325"/>
    </row>
    <row r="547" spans="68:113" x14ac:dyDescent="0.2">
      <c r="BP547" s="369"/>
      <c r="BQ547" s="372"/>
      <c r="BR547" s="372"/>
      <c r="BS547" s="372"/>
      <c r="BT547" s="369"/>
      <c r="BU547" s="369"/>
      <c r="BV547" s="369"/>
      <c r="BW547" s="369"/>
      <c r="BX547" s="369"/>
      <c r="BY547" s="369"/>
      <c r="BZ547" s="369"/>
      <c r="CA547" s="369"/>
      <c r="CB547" s="369"/>
      <c r="CC547" s="369"/>
      <c r="CD547" s="369"/>
      <c r="CE547" s="369"/>
      <c r="CF547" s="369"/>
      <c r="CG547" s="369"/>
      <c r="CH547" s="369"/>
      <c r="CI547" s="325"/>
      <c r="CJ547" s="369"/>
      <c r="CK547" s="369"/>
      <c r="CL547" s="369"/>
      <c r="CM547" s="369"/>
      <c r="CN547" s="369"/>
      <c r="CO547" s="369"/>
      <c r="CP547" s="369"/>
      <c r="CQ547" s="369"/>
      <c r="CR547" s="369"/>
      <c r="CS547" s="369"/>
      <c r="CT547" s="369"/>
      <c r="CU547" s="369"/>
      <c r="CV547" s="369"/>
      <c r="CW547" s="369"/>
      <c r="CX547" s="369"/>
      <c r="CY547" s="325"/>
      <c r="CZ547" s="325"/>
      <c r="DA547" s="325"/>
      <c r="DB547" s="325"/>
      <c r="DC547" s="325"/>
      <c r="DD547" s="325"/>
      <c r="DE547" s="325"/>
      <c r="DF547" s="325"/>
      <c r="DG547" s="325"/>
      <c r="DH547" s="325"/>
      <c r="DI547" s="325"/>
    </row>
    <row r="548" spans="68:113" x14ac:dyDescent="0.2">
      <c r="BP548" s="369"/>
      <c r="BQ548" s="372"/>
      <c r="BR548" s="372"/>
      <c r="BS548" s="372"/>
      <c r="BT548" s="369"/>
      <c r="BU548" s="369"/>
      <c r="BV548" s="369"/>
      <c r="BW548" s="369"/>
      <c r="BX548" s="369"/>
      <c r="BY548" s="369"/>
      <c r="BZ548" s="369"/>
      <c r="CA548" s="369"/>
      <c r="CB548" s="369"/>
      <c r="CC548" s="369"/>
      <c r="CD548" s="369"/>
      <c r="CE548" s="369"/>
      <c r="CF548" s="369"/>
      <c r="CG548" s="369"/>
      <c r="CH548" s="369"/>
      <c r="CI548" s="325"/>
      <c r="CJ548" s="369"/>
      <c r="CK548" s="369"/>
      <c r="CL548" s="369"/>
      <c r="CM548" s="369"/>
      <c r="CN548" s="369"/>
      <c r="CO548" s="369"/>
      <c r="CP548" s="369"/>
      <c r="CQ548" s="369"/>
      <c r="CR548" s="369"/>
      <c r="CS548" s="369"/>
      <c r="CT548" s="369"/>
      <c r="CU548" s="369"/>
      <c r="CV548" s="369"/>
      <c r="CW548" s="369"/>
      <c r="CX548" s="369"/>
      <c r="CY548" s="325"/>
      <c r="CZ548" s="325"/>
      <c r="DA548" s="325"/>
      <c r="DB548" s="325"/>
      <c r="DC548" s="325"/>
      <c r="DD548" s="325"/>
      <c r="DE548" s="325"/>
      <c r="DF548" s="325"/>
      <c r="DG548" s="325"/>
      <c r="DH548" s="325"/>
      <c r="DI548" s="325"/>
    </row>
    <row r="549" spans="68:113" x14ac:dyDescent="0.2">
      <c r="BP549" s="369"/>
      <c r="BQ549" s="372"/>
      <c r="BR549" s="372"/>
      <c r="BS549" s="372"/>
      <c r="BT549" s="369"/>
      <c r="BU549" s="369"/>
      <c r="BV549" s="369"/>
      <c r="BW549" s="369"/>
      <c r="BX549" s="369"/>
      <c r="BY549" s="369"/>
      <c r="BZ549" s="369"/>
      <c r="CA549" s="369"/>
      <c r="CB549" s="369"/>
      <c r="CC549" s="369"/>
      <c r="CD549" s="369"/>
      <c r="CE549" s="369"/>
      <c r="CF549" s="369"/>
      <c r="CG549" s="369"/>
      <c r="CH549" s="369"/>
      <c r="CI549" s="325"/>
      <c r="CJ549" s="369"/>
      <c r="CK549" s="369"/>
      <c r="CL549" s="369"/>
      <c r="CM549" s="369"/>
      <c r="CN549" s="369"/>
      <c r="CO549" s="369"/>
      <c r="CP549" s="369"/>
      <c r="CQ549" s="369"/>
      <c r="CR549" s="369"/>
      <c r="CS549" s="369"/>
      <c r="CT549" s="369"/>
      <c r="CU549" s="369"/>
      <c r="CV549" s="369"/>
      <c r="CW549" s="369"/>
      <c r="CX549" s="369"/>
      <c r="CY549" s="325"/>
      <c r="CZ549" s="325"/>
      <c r="DA549" s="325"/>
      <c r="DB549" s="325"/>
      <c r="DC549" s="325"/>
      <c r="DD549" s="325"/>
      <c r="DE549" s="325"/>
      <c r="DF549" s="325"/>
      <c r="DG549" s="325"/>
      <c r="DH549" s="325"/>
      <c r="DI549" s="325"/>
    </row>
    <row r="550" spans="68:113" x14ac:dyDescent="0.2">
      <c r="BP550" s="369"/>
      <c r="BQ550" s="372"/>
      <c r="BR550" s="372"/>
      <c r="BS550" s="372"/>
      <c r="BT550" s="369"/>
      <c r="BU550" s="369"/>
      <c r="BV550" s="369"/>
      <c r="BW550" s="369"/>
      <c r="BX550" s="369"/>
      <c r="BY550" s="369"/>
      <c r="BZ550" s="369"/>
      <c r="CA550" s="369"/>
      <c r="CB550" s="369"/>
      <c r="CC550" s="369"/>
      <c r="CD550" s="369"/>
      <c r="CE550" s="369"/>
      <c r="CF550" s="369"/>
      <c r="CG550" s="369"/>
      <c r="CH550" s="369"/>
      <c r="CI550" s="325"/>
      <c r="CJ550" s="369"/>
      <c r="CK550" s="369"/>
      <c r="CL550" s="369"/>
      <c r="CM550" s="369"/>
      <c r="CN550" s="369"/>
      <c r="CO550" s="369"/>
      <c r="CP550" s="369"/>
      <c r="CQ550" s="369"/>
      <c r="CR550" s="369"/>
      <c r="CS550" s="369"/>
      <c r="CT550" s="369"/>
      <c r="CU550" s="369"/>
      <c r="CV550" s="369"/>
      <c r="CW550" s="369"/>
      <c r="CX550" s="369"/>
      <c r="CY550" s="325"/>
      <c r="CZ550" s="325"/>
      <c r="DA550" s="325"/>
      <c r="DB550" s="325"/>
      <c r="DC550" s="325"/>
      <c r="DD550" s="325"/>
      <c r="DE550" s="325"/>
      <c r="DF550" s="325"/>
      <c r="DG550" s="325"/>
      <c r="DH550" s="325"/>
      <c r="DI550" s="325"/>
    </row>
    <row r="551" spans="68:113" x14ac:dyDescent="0.2">
      <c r="BP551" s="369"/>
      <c r="BQ551" s="372"/>
      <c r="BR551" s="372"/>
      <c r="BS551" s="372"/>
      <c r="BT551" s="369"/>
      <c r="BU551" s="369"/>
      <c r="BV551" s="369"/>
      <c r="BW551" s="369"/>
      <c r="BX551" s="369"/>
      <c r="BY551" s="369"/>
      <c r="BZ551" s="369"/>
      <c r="CA551" s="369"/>
      <c r="CB551" s="369"/>
      <c r="CC551" s="369"/>
      <c r="CD551" s="369"/>
      <c r="CE551" s="369"/>
      <c r="CF551" s="369"/>
      <c r="CG551" s="369"/>
      <c r="CH551" s="369"/>
      <c r="CI551" s="325"/>
      <c r="CJ551" s="369"/>
      <c r="CK551" s="369"/>
      <c r="CL551" s="369"/>
      <c r="CM551" s="369"/>
      <c r="CN551" s="369"/>
      <c r="CO551" s="369"/>
      <c r="CP551" s="369"/>
      <c r="CQ551" s="369"/>
      <c r="CR551" s="369"/>
      <c r="CS551" s="369"/>
      <c r="CT551" s="369"/>
      <c r="CU551" s="369"/>
      <c r="CV551" s="369"/>
      <c r="CW551" s="369"/>
      <c r="CX551" s="369"/>
      <c r="CY551" s="325"/>
      <c r="CZ551" s="325"/>
      <c r="DA551" s="325"/>
      <c r="DB551" s="325"/>
      <c r="DC551" s="325"/>
      <c r="DD551" s="325"/>
      <c r="DE551" s="325"/>
      <c r="DF551" s="325"/>
      <c r="DG551" s="325"/>
      <c r="DH551" s="325"/>
      <c r="DI551" s="325"/>
    </row>
    <row r="552" spans="68:113" x14ac:dyDescent="0.2">
      <c r="BP552" s="369"/>
      <c r="BQ552" s="372"/>
      <c r="BR552" s="372"/>
      <c r="BS552" s="372"/>
      <c r="BT552" s="369"/>
      <c r="BU552" s="369"/>
      <c r="BV552" s="369"/>
      <c r="BW552" s="369"/>
      <c r="BX552" s="369"/>
      <c r="BY552" s="369"/>
      <c r="BZ552" s="369"/>
      <c r="CA552" s="369"/>
      <c r="CB552" s="369"/>
      <c r="CC552" s="369"/>
      <c r="CD552" s="369"/>
      <c r="CE552" s="369"/>
      <c r="CF552" s="369"/>
      <c r="CG552" s="369"/>
      <c r="CH552" s="369"/>
      <c r="CI552" s="325"/>
      <c r="CJ552" s="369"/>
      <c r="CK552" s="369"/>
      <c r="CL552" s="369"/>
      <c r="CM552" s="369"/>
      <c r="CN552" s="369"/>
      <c r="CO552" s="369"/>
      <c r="CP552" s="369"/>
      <c r="CQ552" s="369"/>
      <c r="CR552" s="369"/>
      <c r="CS552" s="369"/>
      <c r="CT552" s="369"/>
      <c r="CU552" s="369"/>
      <c r="CV552" s="369"/>
      <c r="CW552" s="369"/>
      <c r="CX552" s="369"/>
      <c r="CY552" s="325"/>
      <c r="CZ552" s="325"/>
      <c r="DA552" s="325"/>
      <c r="DB552" s="325"/>
      <c r="DC552" s="325"/>
      <c r="DD552" s="325"/>
      <c r="DE552" s="325"/>
      <c r="DF552" s="325"/>
      <c r="DG552" s="325"/>
      <c r="DH552" s="325"/>
      <c r="DI552" s="325"/>
    </row>
    <row r="553" spans="68:113" x14ac:dyDescent="0.2">
      <c r="BP553" s="369"/>
      <c r="BQ553" s="372"/>
      <c r="BR553" s="372"/>
      <c r="BS553" s="372"/>
      <c r="BT553" s="369"/>
      <c r="BU553" s="369"/>
      <c r="BV553" s="369"/>
      <c r="BW553" s="369"/>
      <c r="BX553" s="369"/>
      <c r="BY553" s="369"/>
      <c r="BZ553" s="369"/>
      <c r="CA553" s="369"/>
      <c r="CB553" s="369"/>
      <c r="CC553" s="369"/>
      <c r="CD553" s="369"/>
      <c r="CE553" s="369"/>
      <c r="CF553" s="369"/>
      <c r="CG553" s="369"/>
      <c r="CH553" s="369"/>
      <c r="CI553" s="325"/>
      <c r="CJ553" s="369"/>
      <c r="CK553" s="369"/>
      <c r="CL553" s="369"/>
      <c r="CM553" s="369"/>
      <c r="CN553" s="369"/>
      <c r="CO553" s="369"/>
      <c r="CP553" s="369"/>
      <c r="CQ553" s="369"/>
      <c r="CR553" s="369"/>
      <c r="CS553" s="369"/>
      <c r="CT553" s="369"/>
      <c r="CU553" s="369"/>
      <c r="CV553" s="369"/>
      <c r="CW553" s="369"/>
      <c r="CX553" s="369"/>
      <c r="CY553" s="325"/>
      <c r="CZ553" s="325"/>
      <c r="DA553" s="325"/>
      <c r="DB553" s="325"/>
      <c r="DC553" s="325"/>
      <c r="DD553" s="325"/>
      <c r="DE553" s="325"/>
      <c r="DF553" s="325"/>
      <c r="DG553" s="325"/>
      <c r="DH553" s="325"/>
      <c r="DI553" s="325"/>
    </row>
    <row r="554" spans="68:113" x14ac:dyDescent="0.2">
      <c r="BP554" s="369"/>
      <c r="BQ554" s="372"/>
      <c r="BR554" s="372"/>
      <c r="BS554" s="372"/>
      <c r="BT554" s="369"/>
      <c r="BU554" s="369"/>
      <c r="BV554" s="369"/>
      <c r="BW554" s="369"/>
      <c r="BX554" s="369"/>
      <c r="BY554" s="369"/>
      <c r="BZ554" s="369"/>
      <c r="CA554" s="369"/>
      <c r="CB554" s="369"/>
      <c r="CC554" s="369"/>
      <c r="CD554" s="369"/>
      <c r="CE554" s="369"/>
      <c r="CF554" s="369"/>
      <c r="CG554" s="369"/>
      <c r="CH554" s="369"/>
      <c r="CI554" s="325"/>
      <c r="CJ554" s="369"/>
      <c r="CK554" s="369"/>
      <c r="CL554" s="369"/>
      <c r="CM554" s="369"/>
      <c r="CN554" s="369"/>
      <c r="CO554" s="369"/>
      <c r="CP554" s="369"/>
      <c r="CQ554" s="369"/>
      <c r="CR554" s="369"/>
      <c r="CS554" s="369"/>
      <c r="CT554" s="369"/>
      <c r="CU554" s="369"/>
      <c r="CV554" s="369"/>
      <c r="CW554" s="369"/>
      <c r="CX554" s="369"/>
      <c r="CY554" s="325"/>
      <c r="CZ554" s="325"/>
      <c r="DA554" s="325"/>
      <c r="DB554" s="325"/>
      <c r="DC554" s="325"/>
      <c r="DD554" s="325"/>
      <c r="DE554" s="325"/>
      <c r="DF554" s="325"/>
      <c r="DG554" s="325"/>
      <c r="DH554" s="325"/>
      <c r="DI554" s="325"/>
    </row>
    <row r="555" spans="68:113" x14ac:dyDescent="0.2">
      <c r="BP555" s="369"/>
      <c r="BQ555" s="372"/>
      <c r="BR555" s="372"/>
      <c r="BS555" s="372"/>
      <c r="BT555" s="369"/>
      <c r="BU555" s="369"/>
      <c r="BV555" s="369"/>
      <c r="BW555" s="369"/>
      <c r="BX555" s="369"/>
      <c r="BY555" s="369"/>
      <c r="BZ555" s="369"/>
      <c r="CA555" s="369"/>
      <c r="CB555" s="369"/>
      <c r="CC555" s="369"/>
      <c r="CD555" s="369"/>
      <c r="CE555" s="369"/>
      <c r="CF555" s="369"/>
      <c r="CG555" s="369"/>
      <c r="CH555" s="369"/>
      <c r="CI555" s="325"/>
      <c r="CJ555" s="369"/>
      <c r="CK555" s="369"/>
      <c r="CL555" s="369"/>
      <c r="CM555" s="369"/>
      <c r="CN555" s="369"/>
      <c r="CO555" s="369"/>
      <c r="CP555" s="369"/>
      <c r="CQ555" s="369"/>
      <c r="CR555" s="369"/>
      <c r="CS555" s="369"/>
      <c r="CT555" s="369"/>
      <c r="CU555" s="369"/>
      <c r="CV555" s="369"/>
      <c r="CW555" s="369"/>
      <c r="CX555" s="369"/>
      <c r="CY555" s="325"/>
      <c r="CZ555" s="325"/>
      <c r="DA555" s="325"/>
      <c r="DB555" s="325"/>
      <c r="DC555" s="325"/>
      <c r="DD555" s="325"/>
      <c r="DE555" s="325"/>
      <c r="DF555" s="325"/>
      <c r="DG555" s="325"/>
      <c r="DH555" s="325"/>
      <c r="DI555" s="325"/>
    </row>
    <row r="556" spans="68:113" x14ac:dyDescent="0.2">
      <c r="BP556" s="369"/>
      <c r="BQ556" s="372"/>
      <c r="BR556" s="372"/>
      <c r="BS556" s="372"/>
      <c r="BT556" s="369"/>
      <c r="BU556" s="369"/>
      <c r="BV556" s="369"/>
      <c r="BW556" s="369"/>
      <c r="BX556" s="369"/>
      <c r="BY556" s="369"/>
      <c r="BZ556" s="369"/>
      <c r="CA556" s="369"/>
      <c r="CB556" s="369"/>
      <c r="CC556" s="369"/>
      <c r="CD556" s="369"/>
      <c r="CE556" s="369"/>
      <c r="CF556" s="369"/>
      <c r="CG556" s="369"/>
      <c r="CH556" s="369"/>
      <c r="CI556" s="325"/>
      <c r="CJ556" s="369"/>
      <c r="CK556" s="369"/>
      <c r="CL556" s="369"/>
      <c r="CM556" s="369"/>
      <c r="CN556" s="369"/>
      <c r="CO556" s="369"/>
      <c r="CP556" s="369"/>
      <c r="CQ556" s="369"/>
      <c r="CR556" s="369"/>
      <c r="CS556" s="369"/>
      <c r="CT556" s="369"/>
      <c r="CU556" s="369"/>
      <c r="CV556" s="369"/>
      <c r="CW556" s="369"/>
      <c r="CX556" s="369"/>
      <c r="CY556" s="325"/>
      <c r="CZ556" s="325"/>
      <c r="DA556" s="325"/>
      <c r="DB556" s="325"/>
      <c r="DC556" s="325"/>
      <c r="DD556" s="325"/>
      <c r="DE556" s="325"/>
      <c r="DF556" s="325"/>
      <c r="DG556" s="325"/>
      <c r="DH556" s="325"/>
      <c r="DI556" s="325"/>
    </row>
    <row r="557" spans="68:113" x14ac:dyDescent="0.2">
      <c r="BP557" s="369"/>
      <c r="BQ557" s="372"/>
      <c r="BR557" s="372"/>
      <c r="BS557" s="372"/>
      <c r="BT557" s="369"/>
      <c r="BU557" s="369"/>
      <c r="BV557" s="369"/>
      <c r="BW557" s="369"/>
      <c r="BX557" s="369"/>
      <c r="BY557" s="369"/>
      <c r="BZ557" s="369"/>
      <c r="CA557" s="369"/>
      <c r="CB557" s="369"/>
      <c r="CC557" s="369"/>
      <c r="CD557" s="369"/>
      <c r="CE557" s="369"/>
      <c r="CF557" s="369"/>
      <c r="CG557" s="369"/>
      <c r="CH557" s="369"/>
      <c r="CI557" s="325"/>
      <c r="CJ557" s="369"/>
      <c r="CK557" s="369"/>
      <c r="CL557" s="369"/>
      <c r="CM557" s="369"/>
      <c r="CN557" s="369"/>
      <c r="CO557" s="369"/>
      <c r="CP557" s="369"/>
      <c r="CQ557" s="369"/>
      <c r="CR557" s="369"/>
      <c r="CS557" s="369"/>
      <c r="CT557" s="369"/>
      <c r="CU557" s="369"/>
      <c r="CV557" s="369"/>
      <c r="CW557" s="369"/>
      <c r="CX557" s="369"/>
      <c r="CY557" s="325"/>
      <c r="CZ557" s="325"/>
      <c r="DA557" s="325"/>
      <c r="DB557" s="325"/>
      <c r="DC557" s="325"/>
      <c r="DD557" s="325"/>
      <c r="DE557" s="325"/>
      <c r="DF557" s="325"/>
      <c r="DG557" s="325"/>
      <c r="DH557" s="325"/>
      <c r="DI557" s="325"/>
    </row>
    <row r="558" spans="68:113" x14ac:dyDescent="0.2">
      <c r="BP558" s="369"/>
      <c r="BQ558" s="372"/>
      <c r="BR558" s="372"/>
      <c r="BS558" s="372"/>
      <c r="BT558" s="369"/>
      <c r="BU558" s="369"/>
      <c r="BV558" s="369"/>
      <c r="BW558" s="369"/>
      <c r="BX558" s="369"/>
      <c r="BY558" s="369"/>
      <c r="BZ558" s="369"/>
      <c r="CA558" s="369"/>
      <c r="CB558" s="369"/>
      <c r="CC558" s="369"/>
      <c r="CD558" s="369"/>
      <c r="CE558" s="369"/>
      <c r="CF558" s="369"/>
      <c r="CG558" s="369"/>
      <c r="CH558" s="369"/>
      <c r="CI558" s="325"/>
      <c r="CJ558" s="369"/>
      <c r="CK558" s="369"/>
      <c r="CL558" s="369"/>
      <c r="CM558" s="369"/>
      <c r="CN558" s="369"/>
      <c r="CO558" s="369"/>
      <c r="CP558" s="369"/>
      <c r="CQ558" s="369"/>
      <c r="CR558" s="369"/>
      <c r="CS558" s="369"/>
      <c r="CT558" s="369"/>
      <c r="CU558" s="369"/>
      <c r="CV558" s="369"/>
      <c r="CW558" s="369"/>
      <c r="CX558" s="369"/>
      <c r="CY558" s="325"/>
      <c r="CZ558" s="325"/>
      <c r="DA558" s="325"/>
      <c r="DB558" s="325"/>
      <c r="DC558" s="325"/>
      <c r="DD558" s="325"/>
      <c r="DE558" s="325"/>
      <c r="DF558" s="325"/>
      <c r="DG558" s="325"/>
      <c r="DH558" s="325"/>
      <c r="DI558" s="325"/>
    </row>
    <row r="559" spans="68:113" x14ac:dyDescent="0.2">
      <c r="BP559" s="369"/>
      <c r="BQ559" s="372"/>
      <c r="BR559" s="372"/>
      <c r="BS559" s="372"/>
      <c r="BT559" s="369"/>
      <c r="BU559" s="369"/>
      <c r="BV559" s="369"/>
      <c r="BW559" s="369"/>
      <c r="BX559" s="369"/>
      <c r="BY559" s="369"/>
      <c r="BZ559" s="369"/>
      <c r="CA559" s="369"/>
      <c r="CB559" s="369"/>
      <c r="CC559" s="369"/>
      <c r="CD559" s="369"/>
      <c r="CE559" s="369"/>
      <c r="CF559" s="369"/>
      <c r="CG559" s="369"/>
      <c r="CH559" s="369"/>
      <c r="CI559" s="325"/>
      <c r="CJ559" s="369"/>
      <c r="CK559" s="369"/>
      <c r="CL559" s="369"/>
      <c r="CM559" s="369"/>
      <c r="CN559" s="369"/>
      <c r="CO559" s="369"/>
      <c r="CP559" s="369"/>
      <c r="CQ559" s="369"/>
      <c r="CR559" s="369"/>
      <c r="CS559" s="369"/>
      <c r="CT559" s="369"/>
      <c r="CU559" s="369"/>
      <c r="CV559" s="369"/>
      <c r="CW559" s="369"/>
      <c r="CX559" s="369"/>
      <c r="CY559" s="325"/>
      <c r="CZ559" s="325"/>
      <c r="DA559" s="325"/>
      <c r="DB559" s="325"/>
      <c r="DC559" s="325"/>
      <c r="DD559" s="325"/>
      <c r="DE559" s="325"/>
      <c r="DF559" s="325"/>
      <c r="DG559" s="325"/>
      <c r="DH559" s="325"/>
      <c r="DI559" s="325"/>
    </row>
    <row r="560" spans="68:113" x14ac:dyDescent="0.2">
      <c r="BP560" s="369"/>
      <c r="BQ560" s="372"/>
      <c r="BR560" s="372"/>
      <c r="BS560" s="372"/>
      <c r="BT560" s="369"/>
      <c r="BU560" s="369"/>
      <c r="BV560" s="369"/>
      <c r="BW560" s="369"/>
      <c r="BX560" s="369"/>
      <c r="BY560" s="369"/>
      <c r="BZ560" s="369"/>
      <c r="CA560" s="369"/>
      <c r="CB560" s="369"/>
      <c r="CC560" s="369"/>
      <c r="CD560" s="369"/>
      <c r="CE560" s="369"/>
      <c r="CF560" s="369"/>
      <c r="CG560" s="369"/>
      <c r="CH560" s="369"/>
      <c r="CI560" s="325"/>
      <c r="CJ560" s="369"/>
      <c r="CK560" s="369"/>
      <c r="CL560" s="369"/>
      <c r="CM560" s="369"/>
      <c r="CN560" s="369"/>
      <c r="CO560" s="369"/>
      <c r="CP560" s="369"/>
      <c r="CQ560" s="369"/>
      <c r="CR560" s="369"/>
      <c r="CS560" s="369"/>
      <c r="CT560" s="369"/>
      <c r="CU560" s="369"/>
      <c r="CV560" s="369"/>
      <c r="CW560" s="369"/>
      <c r="CX560" s="369"/>
      <c r="CY560" s="325"/>
      <c r="CZ560" s="325"/>
      <c r="DA560" s="325"/>
      <c r="DB560" s="325"/>
      <c r="DC560" s="325"/>
      <c r="DD560" s="325"/>
      <c r="DE560" s="325"/>
      <c r="DF560" s="325"/>
      <c r="DG560" s="325"/>
      <c r="DH560" s="325"/>
      <c r="DI560" s="325"/>
    </row>
    <row r="561" spans="68:113" x14ac:dyDescent="0.2">
      <c r="BP561" s="369"/>
      <c r="BQ561" s="372"/>
      <c r="BR561" s="372"/>
      <c r="BS561" s="372"/>
      <c r="BT561" s="369"/>
      <c r="BU561" s="369"/>
      <c r="BV561" s="369"/>
      <c r="BW561" s="369"/>
      <c r="BX561" s="369"/>
      <c r="BY561" s="369"/>
      <c r="BZ561" s="369"/>
      <c r="CA561" s="369"/>
      <c r="CB561" s="369"/>
      <c r="CC561" s="369"/>
      <c r="CD561" s="369"/>
      <c r="CE561" s="369"/>
      <c r="CF561" s="369"/>
      <c r="CG561" s="369"/>
      <c r="CH561" s="369"/>
      <c r="CI561" s="325"/>
      <c r="CJ561" s="369"/>
      <c r="CK561" s="369"/>
      <c r="CL561" s="369"/>
      <c r="CM561" s="369"/>
      <c r="CN561" s="369"/>
      <c r="CO561" s="369"/>
      <c r="CP561" s="369"/>
      <c r="CQ561" s="369"/>
      <c r="CR561" s="369"/>
      <c r="CS561" s="369"/>
      <c r="CT561" s="369"/>
      <c r="CU561" s="369"/>
      <c r="CV561" s="369"/>
      <c r="CW561" s="369"/>
      <c r="CX561" s="369"/>
      <c r="CY561" s="325"/>
      <c r="CZ561" s="325"/>
      <c r="DA561" s="325"/>
      <c r="DB561" s="325"/>
      <c r="DC561" s="325"/>
      <c r="DD561" s="325"/>
      <c r="DE561" s="325"/>
      <c r="DF561" s="325"/>
      <c r="DG561" s="325"/>
      <c r="DH561" s="325"/>
      <c r="DI561" s="325"/>
    </row>
    <row r="562" spans="68:113" x14ac:dyDescent="0.2">
      <c r="BP562" s="369"/>
      <c r="BQ562" s="372"/>
      <c r="BR562" s="372"/>
      <c r="BS562" s="372"/>
      <c r="BT562" s="369"/>
      <c r="BU562" s="369"/>
      <c r="BV562" s="369"/>
      <c r="BW562" s="369"/>
      <c r="BX562" s="369"/>
      <c r="BY562" s="369"/>
      <c r="BZ562" s="369"/>
      <c r="CA562" s="369"/>
      <c r="CB562" s="369"/>
      <c r="CC562" s="369"/>
      <c r="CD562" s="369"/>
      <c r="CE562" s="369"/>
      <c r="CF562" s="369"/>
      <c r="CG562" s="369"/>
      <c r="CH562" s="369"/>
      <c r="CI562" s="325"/>
      <c r="CJ562" s="369"/>
      <c r="CK562" s="369"/>
      <c r="CL562" s="369"/>
      <c r="CM562" s="369"/>
      <c r="CN562" s="369"/>
      <c r="CO562" s="369"/>
      <c r="CP562" s="369"/>
      <c r="CQ562" s="369"/>
      <c r="CR562" s="369"/>
      <c r="CS562" s="369"/>
      <c r="CT562" s="369"/>
      <c r="CU562" s="369"/>
      <c r="CV562" s="369"/>
      <c r="CW562" s="369"/>
      <c r="CX562" s="369"/>
      <c r="CY562" s="325"/>
      <c r="CZ562" s="325"/>
      <c r="DA562" s="325"/>
      <c r="DB562" s="325"/>
      <c r="DC562" s="325"/>
      <c r="DD562" s="325"/>
      <c r="DE562" s="325"/>
      <c r="DF562" s="325"/>
      <c r="DG562" s="325"/>
      <c r="DH562" s="325"/>
      <c r="DI562" s="325"/>
    </row>
    <row r="563" spans="68:113" x14ac:dyDescent="0.2">
      <c r="BP563" s="369"/>
      <c r="BQ563" s="372"/>
      <c r="BR563" s="372"/>
      <c r="BS563" s="372"/>
      <c r="BT563" s="369"/>
      <c r="BU563" s="369"/>
      <c r="BV563" s="369"/>
      <c r="BW563" s="369"/>
      <c r="BX563" s="369"/>
      <c r="BY563" s="369"/>
      <c r="BZ563" s="369"/>
      <c r="CA563" s="369"/>
      <c r="CB563" s="369"/>
      <c r="CC563" s="369"/>
      <c r="CD563" s="369"/>
      <c r="CE563" s="369"/>
      <c r="CF563" s="369"/>
      <c r="CG563" s="369"/>
      <c r="CH563" s="369"/>
      <c r="CI563" s="325"/>
      <c r="CJ563" s="369"/>
      <c r="CK563" s="369"/>
      <c r="CL563" s="369"/>
      <c r="CM563" s="369"/>
      <c r="CN563" s="369"/>
      <c r="CO563" s="369"/>
      <c r="CP563" s="369"/>
      <c r="CQ563" s="369"/>
      <c r="CR563" s="369"/>
      <c r="CS563" s="369"/>
      <c r="CT563" s="369"/>
      <c r="CU563" s="369"/>
      <c r="CV563" s="369"/>
      <c r="CW563" s="369"/>
      <c r="CX563" s="369"/>
      <c r="CY563" s="325"/>
      <c r="CZ563" s="325"/>
      <c r="DA563" s="325"/>
      <c r="DB563" s="325"/>
      <c r="DC563" s="325"/>
      <c r="DD563" s="325"/>
      <c r="DE563" s="325"/>
      <c r="DF563" s="325"/>
      <c r="DG563" s="325"/>
      <c r="DH563" s="325"/>
      <c r="DI563" s="325"/>
    </row>
    <row r="564" spans="68:113" x14ac:dyDescent="0.2">
      <c r="BP564" s="369"/>
      <c r="BQ564" s="372"/>
      <c r="BR564" s="372"/>
      <c r="BS564" s="372"/>
      <c r="BT564" s="369"/>
      <c r="BU564" s="369"/>
      <c r="BV564" s="369"/>
      <c r="BW564" s="369"/>
      <c r="BX564" s="369"/>
      <c r="BY564" s="369"/>
      <c r="BZ564" s="369"/>
      <c r="CA564" s="369"/>
      <c r="CB564" s="369"/>
      <c r="CC564" s="369"/>
      <c r="CD564" s="369"/>
      <c r="CE564" s="369"/>
      <c r="CF564" s="369"/>
      <c r="CG564" s="369"/>
      <c r="CH564" s="369"/>
      <c r="CI564" s="325"/>
      <c r="CJ564" s="369"/>
      <c r="CK564" s="369"/>
      <c r="CL564" s="369"/>
      <c r="CM564" s="369"/>
      <c r="CN564" s="369"/>
      <c r="CO564" s="369"/>
      <c r="CP564" s="369"/>
      <c r="CQ564" s="369"/>
      <c r="CR564" s="369"/>
      <c r="CS564" s="369"/>
      <c r="CT564" s="369"/>
      <c r="CU564" s="369"/>
      <c r="CV564" s="369"/>
      <c r="CW564" s="369"/>
      <c r="CX564" s="369"/>
      <c r="CY564" s="325"/>
      <c r="CZ564" s="325"/>
      <c r="DA564" s="325"/>
      <c r="DB564" s="325"/>
      <c r="DC564" s="325"/>
      <c r="DD564" s="325"/>
      <c r="DE564" s="325"/>
      <c r="DF564" s="325"/>
      <c r="DG564" s="325"/>
      <c r="DH564" s="325"/>
      <c r="DI564" s="325"/>
    </row>
    <row r="565" spans="68:113" x14ac:dyDescent="0.2">
      <c r="BP565" s="369"/>
      <c r="BQ565" s="372"/>
      <c r="BR565" s="372"/>
      <c r="BS565" s="372"/>
      <c r="BT565" s="369"/>
      <c r="BU565" s="369"/>
      <c r="BV565" s="369"/>
      <c r="BW565" s="369"/>
      <c r="BX565" s="369"/>
      <c r="BY565" s="369"/>
      <c r="BZ565" s="369"/>
      <c r="CA565" s="369"/>
      <c r="CB565" s="369"/>
      <c r="CC565" s="369"/>
      <c r="CD565" s="369"/>
      <c r="CE565" s="369"/>
      <c r="CF565" s="369"/>
      <c r="CG565" s="369"/>
      <c r="CH565" s="369"/>
      <c r="CI565" s="325"/>
      <c r="CJ565" s="369"/>
      <c r="CK565" s="369"/>
      <c r="CL565" s="369"/>
      <c r="CM565" s="369"/>
      <c r="CN565" s="369"/>
      <c r="CO565" s="369"/>
      <c r="CP565" s="369"/>
      <c r="CQ565" s="369"/>
      <c r="CR565" s="369"/>
      <c r="CS565" s="369"/>
      <c r="CT565" s="369"/>
      <c r="CU565" s="369"/>
      <c r="CV565" s="369"/>
      <c r="CW565" s="369"/>
      <c r="CX565" s="369"/>
      <c r="CY565" s="325"/>
      <c r="CZ565" s="325"/>
      <c r="DA565" s="325"/>
      <c r="DB565" s="325"/>
      <c r="DC565" s="325"/>
      <c r="DD565" s="325"/>
      <c r="DE565" s="325"/>
      <c r="DF565" s="325"/>
      <c r="DG565" s="325"/>
      <c r="DH565" s="325"/>
      <c r="DI565" s="325"/>
    </row>
    <row r="566" spans="68:113" x14ac:dyDescent="0.2">
      <c r="BP566" s="369"/>
      <c r="BQ566" s="372"/>
      <c r="BR566" s="372"/>
      <c r="BS566" s="372"/>
      <c r="BT566" s="369"/>
      <c r="BU566" s="369"/>
      <c r="BV566" s="369"/>
      <c r="BW566" s="369"/>
      <c r="BX566" s="369"/>
      <c r="BY566" s="369"/>
      <c r="BZ566" s="369"/>
      <c r="CA566" s="369"/>
      <c r="CB566" s="369"/>
      <c r="CC566" s="369"/>
      <c r="CD566" s="369"/>
      <c r="CE566" s="369"/>
      <c r="CF566" s="369"/>
      <c r="CG566" s="369"/>
      <c r="CH566" s="369"/>
      <c r="CI566" s="325"/>
      <c r="CJ566" s="369"/>
      <c r="CK566" s="369"/>
      <c r="CL566" s="369"/>
      <c r="CM566" s="369"/>
      <c r="CN566" s="369"/>
      <c r="CO566" s="369"/>
      <c r="CP566" s="369"/>
      <c r="CQ566" s="369"/>
      <c r="CR566" s="369"/>
      <c r="CS566" s="369"/>
      <c r="CT566" s="369"/>
      <c r="CU566" s="369"/>
      <c r="CV566" s="369"/>
      <c r="CW566" s="369"/>
      <c r="CX566" s="369"/>
      <c r="CY566" s="325"/>
      <c r="CZ566" s="325"/>
      <c r="DA566" s="325"/>
      <c r="DB566" s="325"/>
      <c r="DC566" s="325"/>
      <c r="DD566" s="325"/>
      <c r="DE566" s="325"/>
      <c r="DF566" s="325"/>
      <c r="DG566" s="325"/>
      <c r="DH566" s="325"/>
      <c r="DI566" s="325"/>
    </row>
    <row r="567" spans="68:113" x14ac:dyDescent="0.2">
      <c r="BP567" s="369"/>
      <c r="BQ567" s="372"/>
      <c r="BR567" s="372"/>
      <c r="BS567" s="372"/>
      <c r="BT567" s="369"/>
      <c r="BU567" s="369"/>
      <c r="BV567" s="369"/>
      <c r="BW567" s="369"/>
      <c r="BX567" s="369"/>
      <c r="BY567" s="369"/>
      <c r="BZ567" s="369"/>
      <c r="CA567" s="369"/>
      <c r="CB567" s="369"/>
      <c r="CC567" s="369"/>
      <c r="CD567" s="369"/>
      <c r="CE567" s="369"/>
      <c r="CF567" s="369"/>
      <c r="CG567" s="369"/>
      <c r="CH567" s="369"/>
      <c r="CI567" s="325"/>
      <c r="CJ567" s="369"/>
      <c r="CK567" s="369"/>
      <c r="CL567" s="369"/>
      <c r="CM567" s="369"/>
      <c r="CN567" s="369"/>
      <c r="CO567" s="369"/>
      <c r="CP567" s="369"/>
      <c r="CQ567" s="369"/>
      <c r="CR567" s="369"/>
      <c r="CS567" s="369"/>
      <c r="CT567" s="369"/>
      <c r="CU567" s="369"/>
      <c r="CV567" s="369"/>
      <c r="CW567" s="369"/>
      <c r="CX567" s="369"/>
      <c r="CY567" s="325"/>
      <c r="CZ567" s="325"/>
      <c r="DA567" s="325"/>
      <c r="DB567" s="325"/>
      <c r="DC567" s="325"/>
      <c r="DD567" s="325"/>
      <c r="DE567" s="325"/>
      <c r="DF567" s="325"/>
      <c r="DG567" s="325"/>
      <c r="DH567" s="325"/>
      <c r="DI567" s="325"/>
    </row>
    <row r="568" spans="68:113" x14ac:dyDescent="0.2">
      <c r="BP568" s="369"/>
      <c r="BQ568" s="372"/>
      <c r="BR568" s="372"/>
      <c r="BS568" s="372"/>
      <c r="BT568" s="369"/>
      <c r="BU568" s="369"/>
      <c r="BV568" s="369"/>
      <c r="BW568" s="369"/>
      <c r="BX568" s="369"/>
      <c r="BY568" s="369"/>
      <c r="BZ568" s="369"/>
      <c r="CA568" s="369"/>
      <c r="CB568" s="369"/>
      <c r="CC568" s="369"/>
      <c r="CD568" s="369"/>
      <c r="CE568" s="369"/>
      <c r="CF568" s="369"/>
      <c r="CG568" s="369"/>
      <c r="CH568" s="369"/>
      <c r="CI568" s="325"/>
      <c r="CJ568" s="369"/>
      <c r="CK568" s="369"/>
      <c r="CL568" s="369"/>
      <c r="CM568" s="369"/>
      <c r="CN568" s="369"/>
      <c r="CO568" s="369"/>
      <c r="CP568" s="369"/>
      <c r="CQ568" s="369"/>
      <c r="CR568" s="369"/>
      <c r="CS568" s="369"/>
      <c r="CT568" s="369"/>
      <c r="CU568" s="369"/>
      <c r="CV568" s="369"/>
      <c r="CW568" s="369"/>
      <c r="CX568" s="369"/>
      <c r="CY568" s="325"/>
      <c r="CZ568" s="325"/>
      <c r="DA568" s="325"/>
      <c r="DB568" s="325"/>
      <c r="DC568" s="325"/>
      <c r="DD568" s="325"/>
      <c r="DE568" s="325"/>
      <c r="DF568" s="325"/>
      <c r="DG568" s="325"/>
      <c r="DH568" s="325"/>
      <c r="DI568" s="325"/>
    </row>
    <row r="569" spans="68:113" x14ac:dyDescent="0.2">
      <c r="BP569" s="369"/>
      <c r="BQ569" s="372"/>
      <c r="BR569" s="372"/>
      <c r="BS569" s="372"/>
      <c r="BT569" s="369"/>
      <c r="BU569" s="369"/>
      <c r="BV569" s="369"/>
      <c r="BW569" s="369"/>
      <c r="BX569" s="369"/>
      <c r="BY569" s="369"/>
      <c r="BZ569" s="369"/>
      <c r="CA569" s="369"/>
      <c r="CB569" s="369"/>
      <c r="CC569" s="369"/>
      <c r="CD569" s="369"/>
      <c r="CE569" s="369"/>
      <c r="CF569" s="369"/>
      <c r="CG569" s="369"/>
      <c r="CH569" s="369"/>
      <c r="CI569" s="325"/>
      <c r="CJ569" s="369"/>
      <c r="CK569" s="369"/>
      <c r="CL569" s="369"/>
      <c r="CM569" s="369"/>
      <c r="CN569" s="369"/>
      <c r="CO569" s="369"/>
      <c r="CP569" s="369"/>
      <c r="CQ569" s="369"/>
      <c r="CR569" s="369"/>
      <c r="CS569" s="369"/>
      <c r="CT569" s="369"/>
      <c r="CU569" s="369"/>
      <c r="CV569" s="369"/>
      <c r="CW569" s="369"/>
      <c r="CX569" s="369"/>
      <c r="CY569" s="325"/>
      <c r="CZ569" s="325"/>
      <c r="DA569" s="325"/>
      <c r="DB569" s="325"/>
      <c r="DC569" s="325"/>
      <c r="DD569" s="325"/>
      <c r="DE569" s="325"/>
      <c r="DF569" s="325"/>
      <c r="DG569" s="325"/>
      <c r="DH569" s="325"/>
      <c r="DI569" s="325"/>
    </row>
    <row r="570" spans="68:113" x14ac:dyDescent="0.2">
      <c r="BP570" s="369"/>
      <c r="BQ570" s="372"/>
      <c r="BR570" s="372"/>
      <c r="BS570" s="372"/>
      <c r="BT570" s="369"/>
      <c r="BU570" s="369"/>
      <c r="BV570" s="369"/>
      <c r="BW570" s="369"/>
      <c r="BX570" s="369"/>
      <c r="BY570" s="369"/>
      <c r="BZ570" s="369"/>
      <c r="CA570" s="369"/>
      <c r="CB570" s="369"/>
      <c r="CC570" s="369"/>
      <c r="CD570" s="369"/>
      <c r="CE570" s="369"/>
      <c r="CF570" s="369"/>
      <c r="CG570" s="369"/>
      <c r="CH570" s="369"/>
      <c r="CI570" s="325"/>
      <c r="CJ570" s="369"/>
      <c r="CK570" s="369"/>
      <c r="CL570" s="369"/>
      <c r="CM570" s="369"/>
      <c r="CN570" s="369"/>
      <c r="CO570" s="369"/>
      <c r="CP570" s="369"/>
      <c r="CQ570" s="369"/>
      <c r="CR570" s="369"/>
      <c r="CS570" s="369"/>
      <c r="CT570" s="369"/>
      <c r="CU570" s="369"/>
      <c r="CV570" s="369"/>
      <c r="CW570" s="369"/>
      <c r="CX570" s="369"/>
      <c r="CY570" s="325"/>
      <c r="CZ570" s="325"/>
      <c r="DA570" s="325"/>
      <c r="DB570" s="325"/>
      <c r="DC570" s="325"/>
      <c r="DD570" s="325"/>
      <c r="DE570" s="325"/>
      <c r="DF570" s="325"/>
      <c r="DG570" s="325"/>
      <c r="DH570" s="325"/>
      <c r="DI570" s="325"/>
    </row>
    <row r="571" spans="68:113" x14ac:dyDescent="0.2">
      <c r="BP571" s="369"/>
      <c r="BQ571" s="372"/>
      <c r="BR571" s="372"/>
      <c r="BS571" s="372"/>
      <c r="BT571" s="369"/>
      <c r="BU571" s="369"/>
      <c r="BV571" s="369"/>
      <c r="BW571" s="369"/>
      <c r="BX571" s="369"/>
      <c r="BY571" s="369"/>
      <c r="BZ571" s="369"/>
      <c r="CA571" s="369"/>
      <c r="CB571" s="369"/>
      <c r="CC571" s="369"/>
      <c r="CD571" s="369"/>
      <c r="CE571" s="369"/>
      <c r="CF571" s="369"/>
      <c r="CG571" s="369"/>
      <c r="CH571" s="369"/>
      <c r="CI571" s="325"/>
      <c r="CJ571" s="369"/>
      <c r="CK571" s="369"/>
      <c r="CL571" s="369"/>
      <c r="CM571" s="369"/>
      <c r="CN571" s="369"/>
      <c r="CO571" s="369"/>
      <c r="CP571" s="369"/>
      <c r="CQ571" s="369"/>
      <c r="CR571" s="369"/>
      <c r="CS571" s="369"/>
      <c r="CT571" s="369"/>
      <c r="CU571" s="369"/>
      <c r="CV571" s="369"/>
      <c r="CW571" s="369"/>
      <c r="CX571" s="369"/>
      <c r="CY571" s="325"/>
      <c r="CZ571" s="325"/>
      <c r="DA571" s="325"/>
      <c r="DB571" s="325"/>
      <c r="DC571" s="325"/>
      <c r="DD571" s="325"/>
      <c r="DE571" s="325"/>
      <c r="DF571" s="325"/>
      <c r="DG571" s="325"/>
      <c r="DH571" s="325"/>
      <c r="DI571" s="325"/>
    </row>
    <row r="572" spans="68:113" x14ac:dyDescent="0.2">
      <c r="BP572" s="369"/>
      <c r="BQ572" s="372"/>
      <c r="BR572" s="372"/>
      <c r="BS572" s="372"/>
      <c r="BT572" s="369"/>
      <c r="BU572" s="369"/>
      <c r="BV572" s="369"/>
      <c r="BW572" s="369"/>
      <c r="BX572" s="369"/>
      <c r="BY572" s="369"/>
      <c r="BZ572" s="369"/>
      <c r="CA572" s="369"/>
      <c r="CB572" s="369"/>
      <c r="CC572" s="369"/>
      <c r="CD572" s="369"/>
      <c r="CE572" s="369"/>
      <c r="CF572" s="369"/>
      <c r="CG572" s="369"/>
      <c r="CH572" s="369"/>
      <c r="CI572" s="325"/>
      <c r="CJ572" s="369"/>
      <c r="CK572" s="369"/>
      <c r="CL572" s="369"/>
      <c r="CM572" s="369"/>
      <c r="CN572" s="369"/>
      <c r="CO572" s="369"/>
      <c r="CP572" s="369"/>
      <c r="CQ572" s="369"/>
      <c r="CR572" s="369"/>
      <c r="CS572" s="369"/>
      <c r="CT572" s="369"/>
      <c r="CU572" s="369"/>
      <c r="CV572" s="369"/>
      <c r="CW572" s="369"/>
      <c r="CX572" s="369"/>
      <c r="CY572" s="325"/>
      <c r="CZ572" s="325"/>
      <c r="DA572" s="325"/>
      <c r="DB572" s="325"/>
      <c r="DC572" s="325"/>
      <c r="DD572" s="325"/>
      <c r="DE572" s="325"/>
      <c r="DF572" s="325"/>
      <c r="DG572" s="325"/>
      <c r="DH572" s="325"/>
      <c r="DI572" s="325"/>
    </row>
    <row r="573" spans="68:113" x14ac:dyDescent="0.2">
      <c r="BP573" s="369"/>
      <c r="BQ573" s="372"/>
      <c r="BR573" s="372"/>
      <c r="BS573" s="372"/>
      <c r="BT573" s="369"/>
      <c r="BU573" s="369"/>
      <c r="BV573" s="369"/>
      <c r="BW573" s="369"/>
      <c r="BX573" s="369"/>
      <c r="BY573" s="369"/>
      <c r="BZ573" s="369"/>
      <c r="CA573" s="369"/>
      <c r="CB573" s="369"/>
      <c r="CC573" s="369"/>
      <c r="CD573" s="369"/>
      <c r="CE573" s="369"/>
      <c r="CF573" s="369"/>
      <c r="CG573" s="369"/>
      <c r="CH573" s="369"/>
      <c r="CI573" s="325"/>
      <c r="CJ573" s="369"/>
      <c r="CK573" s="369"/>
      <c r="CL573" s="369"/>
      <c r="CM573" s="369"/>
      <c r="CN573" s="369"/>
      <c r="CO573" s="369"/>
      <c r="CP573" s="369"/>
      <c r="CQ573" s="369"/>
      <c r="CR573" s="369"/>
      <c r="CS573" s="369"/>
      <c r="CT573" s="369"/>
      <c r="CU573" s="369"/>
      <c r="CV573" s="369"/>
      <c r="CW573" s="369"/>
      <c r="CX573" s="369"/>
      <c r="CY573" s="325"/>
      <c r="CZ573" s="325"/>
      <c r="DA573" s="325"/>
      <c r="DB573" s="325"/>
      <c r="DC573" s="325"/>
      <c r="DD573" s="325"/>
      <c r="DE573" s="325"/>
      <c r="DF573" s="325"/>
      <c r="DG573" s="325"/>
      <c r="DH573" s="325"/>
      <c r="DI573" s="325"/>
    </row>
    <row r="574" spans="68:113" x14ac:dyDescent="0.2">
      <c r="BP574" s="369"/>
      <c r="BQ574" s="372"/>
      <c r="BR574" s="372"/>
      <c r="BS574" s="372"/>
      <c r="BT574" s="369"/>
      <c r="BU574" s="369"/>
      <c r="BV574" s="369"/>
      <c r="BW574" s="369"/>
      <c r="BX574" s="369"/>
      <c r="BY574" s="369"/>
      <c r="BZ574" s="369"/>
      <c r="CA574" s="369"/>
      <c r="CB574" s="369"/>
      <c r="CC574" s="369"/>
      <c r="CD574" s="369"/>
      <c r="CE574" s="369"/>
      <c r="CF574" s="369"/>
      <c r="CG574" s="369"/>
      <c r="CH574" s="369"/>
      <c r="CI574" s="325"/>
      <c r="CJ574" s="369"/>
      <c r="CK574" s="369"/>
      <c r="CL574" s="369"/>
      <c r="CM574" s="369"/>
      <c r="CN574" s="369"/>
      <c r="CO574" s="369"/>
      <c r="CP574" s="369"/>
      <c r="CQ574" s="369"/>
      <c r="CR574" s="369"/>
      <c r="CS574" s="369"/>
      <c r="CT574" s="369"/>
      <c r="CU574" s="369"/>
      <c r="CV574" s="369"/>
      <c r="CW574" s="369"/>
      <c r="CX574" s="369"/>
      <c r="CY574" s="325"/>
      <c r="CZ574" s="325"/>
      <c r="DA574" s="325"/>
      <c r="DB574" s="325"/>
      <c r="DC574" s="325"/>
      <c r="DD574" s="325"/>
      <c r="DE574" s="325"/>
      <c r="DF574" s="325"/>
      <c r="DG574" s="325"/>
      <c r="DH574" s="325"/>
      <c r="DI574" s="325"/>
    </row>
    <row r="575" spans="68:113" x14ac:dyDescent="0.2">
      <c r="BP575" s="369"/>
      <c r="BQ575" s="372"/>
      <c r="BR575" s="372"/>
      <c r="BS575" s="372"/>
      <c r="BT575" s="369"/>
      <c r="BU575" s="369"/>
      <c r="BV575" s="369"/>
      <c r="BW575" s="369"/>
      <c r="BX575" s="369"/>
      <c r="BY575" s="369"/>
      <c r="BZ575" s="369"/>
      <c r="CA575" s="369"/>
      <c r="CB575" s="369"/>
      <c r="CC575" s="369"/>
      <c r="CD575" s="369"/>
      <c r="CE575" s="369"/>
      <c r="CF575" s="369"/>
      <c r="CG575" s="369"/>
      <c r="CH575" s="369"/>
      <c r="CI575" s="325"/>
      <c r="CJ575" s="369"/>
      <c r="CK575" s="369"/>
      <c r="CL575" s="369"/>
      <c r="CM575" s="369"/>
      <c r="CN575" s="369"/>
      <c r="CO575" s="369"/>
      <c r="CP575" s="369"/>
      <c r="CQ575" s="369"/>
      <c r="CR575" s="369"/>
      <c r="CS575" s="369"/>
      <c r="CT575" s="369"/>
      <c r="CU575" s="369"/>
      <c r="CV575" s="369"/>
      <c r="CW575" s="369"/>
      <c r="CX575" s="369"/>
      <c r="CY575" s="325"/>
      <c r="CZ575" s="325"/>
      <c r="DA575" s="325"/>
      <c r="DB575" s="325"/>
      <c r="DC575" s="325"/>
      <c r="DD575" s="325"/>
      <c r="DE575" s="325"/>
      <c r="DF575" s="325"/>
      <c r="DG575" s="325"/>
      <c r="DH575" s="325"/>
      <c r="DI575" s="325"/>
    </row>
    <row r="576" spans="68:113" x14ac:dyDescent="0.2">
      <c r="BP576" s="369"/>
      <c r="BQ576" s="372"/>
      <c r="BR576" s="372"/>
      <c r="BS576" s="372"/>
      <c r="BT576" s="369"/>
      <c r="BU576" s="369"/>
      <c r="BV576" s="369"/>
      <c r="BW576" s="369"/>
      <c r="BX576" s="369"/>
      <c r="BY576" s="369"/>
      <c r="BZ576" s="369"/>
      <c r="CA576" s="369"/>
      <c r="CB576" s="369"/>
      <c r="CC576" s="369"/>
      <c r="CD576" s="369"/>
      <c r="CE576" s="369"/>
      <c r="CF576" s="369"/>
      <c r="CG576" s="369"/>
      <c r="CH576" s="369"/>
      <c r="CI576" s="325"/>
      <c r="CJ576" s="369"/>
      <c r="CK576" s="369"/>
      <c r="CL576" s="369"/>
      <c r="CM576" s="369"/>
      <c r="CN576" s="369"/>
      <c r="CO576" s="369"/>
      <c r="CP576" s="369"/>
      <c r="CQ576" s="369"/>
      <c r="CR576" s="369"/>
      <c r="CS576" s="369"/>
      <c r="CT576" s="369"/>
      <c r="CU576" s="369"/>
      <c r="CV576" s="369"/>
      <c r="CW576" s="369"/>
      <c r="CX576" s="369"/>
      <c r="CY576" s="325"/>
      <c r="CZ576" s="325"/>
      <c r="DA576" s="325"/>
      <c r="DB576" s="325"/>
      <c r="DC576" s="325"/>
      <c r="DD576" s="325"/>
      <c r="DE576" s="325"/>
      <c r="DF576" s="325"/>
      <c r="DG576" s="325"/>
      <c r="DH576" s="325"/>
      <c r="DI576" s="325"/>
    </row>
    <row r="577" spans="68:113" x14ac:dyDescent="0.2">
      <c r="BP577" s="369"/>
      <c r="BQ577" s="372"/>
      <c r="BR577" s="372"/>
      <c r="BS577" s="372"/>
      <c r="BT577" s="369"/>
      <c r="BU577" s="369"/>
      <c r="BV577" s="369"/>
      <c r="BW577" s="369"/>
      <c r="BX577" s="369"/>
      <c r="BY577" s="369"/>
      <c r="BZ577" s="369"/>
      <c r="CA577" s="369"/>
      <c r="CB577" s="369"/>
      <c r="CC577" s="369"/>
      <c r="CD577" s="369"/>
      <c r="CE577" s="369"/>
      <c r="CF577" s="369"/>
      <c r="CG577" s="369"/>
      <c r="CH577" s="369"/>
      <c r="CI577" s="325"/>
      <c r="CJ577" s="369"/>
      <c r="CK577" s="369"/>
      <c r="CL577" s="369"/>
      <c r="CM577" s="369"/>
      <c r="CN577" s="369"/>
      <c r="CO577" s="369"/>
      <c r="CP577" s="369"/>
      <c r="CQ577" s="369"/>
      <c r="CR577" s="369"/>
      <c r="CS577" s="369"/>
      <c r="CT577" s="369"/>
      <c r="CU577" s="369"/>
      <c r="CV577" s="369"/>
      <c r="CW577" s="369"/>
      <c r="CX577" s="369"/>
      <c r="CY577" s="325"/>
      <c r="CZ577" s="325"/>
      <c r="DA577" s="325"/>
      <c r="DB577" s="325"/>
      <c r="DC577" s="325"/>
      <c r="DD577" s="325"/>
      <c r="DE577" s="325"/>
      <c r="DF577" s="325"/>
      <c r="DG577" s="325"/>
      <c r="DH577" s="325"/>
      <c r="DI577" s="325"/>
    </row>
    <row r="578" spans="68:113" x14ac:dyDescent="0.2">
      <c r="BP578" s="369"/>
      <c r="BQ578" s="372"/>
      <c r="BR578" s="372"/>
      <c r="BS578" s="372"/>
      <c r="BT578" s="369"/>
      <c r="BU578" s="369"/>
      <c r="BV578" s="369"/>
      <c r="BW578" s="369"/>
      <c r="BX578" s="369"/>
      <c r="BY578" s="369"/>
      <c r="BZ578" s="369"/>
      <c r="CA578" s="369"/>
      <c r="CB578" s="369"/>
      <c r="CC578" s="369"/>
      <c r="CD578" s="369"/>
      <c r="CE578" s="369"/>
      <c r="CF578" s="369"/>
      <c r="CG578" s="369"/>
      <c r="CH578" s="369"/>
      <c r="CI578" s="325"/>
      <c r="CJ578" s="369"/>
      <c r="CK578" s="369"/>
      <c r="CL578" s="369"/>
      <c r="CM578" s="369"/>
      <c r="CN578" s="369"/>
      <c r="CO578" s="369"/>
      <c r="CP578" s="369"/>
      <c r="CQ578" s="369"/>
      <c r="CR578" s="369"/>
      <c r="CS578" s="369"/>
      <c r="CT578" s="369"/>
      <c r="CU578" s="369"/>
      <c r="CV578" s="369"/>
      <c r="CW578" s="369"/>
      <c r="CX578" s="369"/>
      <c r="CY578" s="325"/>
      <c r="CZ578" s="325"/>
      <c r="DA578" s="325"/>
      <c r="DB578" s="325"/>
      <c r="DC578" s="325"/>
      <c r="DD578" s="325"/>
      <c r="DE578" s="325"/>
      <c r="DF578" s="325"/>
      <c r="DG578" s="325"/>
      <c r="DH578" s="325"/>
      <c r="DI578" s="325"/>
    </row>
    <row r="579" spans="68:113" x14ac:dyDescent="0.2">
      <c r="BP579" s="369"/>
      <c r="BQ579" s="372"/>
      <c r="BR579" s="372"/>
      <c r="BS579" s="372"/>
      <c r="BT579" s="369"/>
      <c r="BU579" s="369"/>
      <c r="BV579" s="369"/>
      <c r="BW579" s="369"/>
      <c r="BX579" s="369"/>
      <c r="BY579" s="369"/>
      <c r="BZ579" s="369"/>
      <c r="CA579" s="369"/>
      <c r="CB579" s="369"/>
      <c r="CC579" s="369"/>
      <c r="CD579" s="369"/>
      <c r="CE579" s="369"/>
      <c r="CF579" s="369"/>
      <c r="CG579" s="369"/>
      <c r="CH579" s="369"/>
      <c r="CI579" s="325"/>
      <c r="CJ579" s="369"/>
      <c r="CK579" s="369"/>
      <c r="CL579" s="369"/>
      <c r="CM579" s="369"/>
      <c r="CN579" s="369"/>
      <c r="CO579" s="369"/>
      <c r="CP579" s="369"/>
      <c r="CQ579" s="369"/>
      <c r="CR579" s="369"/>
      <c r="CS579" s="369"/>
      <c r="CT579" s="369"/>
      <c r="CU579" s="369"/>
      <c r="CV579" s="369"/>
      <c r="CW579" s="369"/>
      <c r="CX579" s="369"/>
      <c r="CY579" s="325"/>
      <c r="CZ579" s="325"/>
      <c r="DA579" s="325"/>
      <c r="DB579" s="325"/>
      <c r="DC579" s="325"/>
      <c r="DD579" s="325"/>
      <c r="DE579" s="325"/>
      <c r="DF579" s="325"/>
      <c r="DG579" s="325"/>
      <c r="DH579" s="325"/>
      <c r="DI579" s="325"/>
    </row>
    <row r="580" spans="68:113" x14ac:dyDescent="0.2">
      <c r="BP580" s="369"/>
      <c r="BQ580" s="372"/>
      <c r="BR580" s="372"/>
      <c r="BS580" s="372"/>
      <c r="BT580" s="369"/>
      <c r="BU580" s="369"/>
      <c r="BV580" s="369"/>
      <c r="BW580" s="369"/>
      <c r="BX580" s="369"/>
      <c r="BY580" s="369"/>
      <c r="BZ580" s="369"/>
      <c r="CA580" s="369"/>
      <c r="CB580" s="369"/>
      <c r="CC580" s="369"/>
      <c r="CD580" s="369"/>
      <c r="CE580" s="369"/>
      <c r="CF580" s="369"/>
      <c r="CG580" s="369"/>
      <c r="CH580" s="369"/>
      <c r="CI580" s="325"/>
      <c r="CJ580" s="369"/>
      <c r="CK580" s="369"/>
      <c r="CL580" s="369"/>
      <c r="CM580" s="369"/>
      <c r="CN580" s="369"/>
      <c r="CO580" s="369"/>
      <c r="CP580" s="369"/>
      <c r="CQ580" s="369"/>
      <c r="CR580" s="369"/>
      <c r="CS580" s="369"/>
      <c r="CT580" s="369"/>
      <c r="CU580" s="369"/>
      <c r="CV580" s="369"/>
      <c r="CW580" s="369"/>
      <c r="CX580" s="369"/>
      <c r="CY580" s="325"/>
      <c r="CZ580" s="325"/>
      <c r="DA580" s="325"/>
      <c r="DB580" s="325"/>
      <c r="DC580" s="325"/>
      <c r="DD580" s="325"/>
      <c r="DE580" s="325"/>
      <c r="DF580" s="325"/>
      <c r="DG580" s="325"/>
      <c r="DH580" s="325"/>
      <c r="DI580" s="325"/>
    </row>
    <row r="581" spans="68:113" x14ac:dyDescent="0.2">
      <c r="BP581" s="369"/>
      <c r="BQ581" s="372"/>
      <c r="BR581" s="372"/>
      <c r="BS581" s="372"/>
      <c r="BT581" s="369"/>
      <c r="BU581" s="369"/>
      <c r="BV581" s="369"/>
      <c r="BW581" s="369"/>
      <c r="BX581" s="369"/>
      <c r="BY581" s="369"/>
      <c r="BZ581" s="369"/>
      <c r="CA581" s="369"/>
      <c r="CB581" s="369"/>
      <c r="CC581" s="369"/>
      <c r="CD581" s="369"/>
      <c r="CE581" s="369"/>
      <c r="CF581" s="369"/>
      <c r="CG581" s="369"/>
      <c r="CH581" s="369"/>
      <c r="CI581" s="325"/>
      <c r="CJ581" s="369"/>
      <c r="CK581" s="369"/>
      <c r="CL581" s="369"/>
      <c r="CM581" s="369"/>
      <c r="CN581" s="369"/>
      <c r="CO581" s="369"/>
      <c r="CP581" s="369"/>
      <c r="CQ581" s="369"/>
      <c r="CR581" s="369"/>
      <c r="CS581" s="369"/>
      <c r="CT581" s="369"/>
      <c r="CU581" s="369"/>
      <c r="CV581" s="369"/>
      <c r="CW581" s="369"/>
      <c r="CX581" s="369"/>
      <c r="CY581" s="325"/>
      <c r="CZ581" s="325"/>
      <c r="DA581" s="325"/>
      <c r="DB581" s="325"/>
      <c r="DC581" s="325"/>
      <c r="DD581" s="325"/>
      <c r="DE581" s="325"/>
      <c r="DF581" s="325"/>
      <c r="DG581" s="325"/>
      <c r="DH581" s="325"/>
      <c r="DI581" s="325"/>
    </row>
    <row r="582" spans="68:113" x14ac:dyDescent="0.2">
      <c r="BP582" s="369"/>
      <c r="BQ582" s="372"/>
      <c r="BR582" s="372"/>
      <c r="BS582" s="372"/>
      <c r="BT582" s="369"/>
      <c r="BU582" s="369"/>
      <c r="BV582" s="369"/>
      <c r="BW582" s="369"/>
      <c r="BX582" s="369"/>
      <c r="BY582" s="369"/>
      <c r="BZ582" s="369"/>
      <c r="CA582" s="369"/>
      <c r="CB582" s="369"/>
      <c r="CC582" s="369"/>
      <c r="CD582" s="369"/>
      <c r="CE582" s="369"/>
      <c r="CF582" s="369"/>
      <c r="CG582" s="369"/>
      <c r="CH582" s="369"/>
      <c r="CI582" s="325"/>
      <c r="CJ582" s="369"/>
      <c r="CK582" s="369"/>
      <c r="CL582" s="369"/>
      <c r="CM582" s="369"/>
      <c r="CN582" s="369"/>
      <c r="CO582" s="369"/>
      <c r="CP582" s="369"/>
      <c r="CQ582" s="369"/>
      <c r="CR582" s="369"/>
      <c r="CS582" s="369"/>
      <c r="CT582" s="369"/>
      <c r="CU582" s="369"/>
      <c r="CV582" s="369"/>
      <c r="CW582" s="369"/>
      <c r="CX582" s="369"/>
      <c r="CY582" s="325"/>
      <c r="CZ582" s="325"/>
      <c r="DA582" s="325"/>
      <c r="DB582" s="325"/>
      <c r="DC582" s="325"/>
      <c r="DD582" s="325"/>
      <c r="DE582" s="325"/>
      <c r="DF582" s="325"/>
      <c r="DG582" s="325"/>
      <c r="DH582" s="325"/>
      <c r="DI582" s="325"/>
    </row>
    <row r="583" spans="68:113" x14ac:dyDescent="0.2">
      <c r="BP583" s="369"/>
      <c r="BQ583" s="372"/>
      <c r="BR583" s="372"/>
      <c r="BS583" s="372"/>
      <c r="BT583" s="369"/>
      <c r="BU583" s="369"/>
      <c r="BV583" s="369"/>
      <c r="BW583" s="369"/>
      <c r="BX583" s="369"/>
      <c r="BY583" s="369"/>
      <c r="BZ583" s="369"/>
      <c r="CA583" s="369"/>
      <c r="CB583" s="369"/>
      <c r="CC583" s="369"/>
      <c r="CD583" s="369"/>
      <c r="CE583" s="369"/>
      <c r="CF583" s="369"/>
      <c r="CG583" s="369"/>
      <c r="CH583" s="369"/>
      <c r="CI583" s="325"/>
      <c r="CJ583" s="369"/>
      <c r="CK583" s="369"/>
      <c r="CL583" s="369"/>
      <c r="CM583" s="369"/>
      <c r="CN583" s="369"/>
      <c r="CO583" s="369"/>
      <c r="CP583" s="369"/>
      <c r="CQ583" s="369"/>
      <c r="CR583" s="369"/>
      <c r="CS583" s="369"/>
      <c r="CT583" s="369"/>
      <c r="CU583" s="369"/>
      <c r="CV583" s="369"/>
      <c r="CW583" s="369"/>
      <c r="CX583" s="369"/>
      <c r="CY583" s="325"/>
      <c r="CZ583" s="325"/>
      <c r="DA583" s="325"/>
      <c r="DB583" s="325"/>
      <c r="DC583" s="325"/>
      <c r="DD583" s="325"/>
      <c r="DE583" s="325"/>
      <c r="DF583" s="325"/>
      <c r="DG583" s="325"/>
      <c r="DH583" s="325"/>
      <c r="DI583" s="325"/>
    </row>
    <row r="584" spans="68:113" x14ac:dyDescent="0.2">
      <c r="BP584" s="369"/>
      <c r="BQ584" s="372"/>
      <c r="BR584" s="372"/>
      <c r="BS584" s="372"/>
      <c r="BT584" s="369"/>
      <c r="BU584" s="369"/>
      <c r="BV584" s="369"/>
      <c r="BW584" s="369"/>
      <c r="BX584" s="369"/>
      <c r="BY584" s="369"/>
      <c r="BZ584" s="369"/>
      <c r="CA584" s="369"/>
      <c r="CB584" s="369"/>
      <c r="CC584" s="369"/>
      <c r="CD584" s="369"/>
      <c r="CE584" s="369"/>
      <c r="CF584" s="369"/>
      <c r="CG584" s="369"/>
      <c r="CH584" s="369"/>
      <c r="CI584" s="325"/>
      <c r="CJ584" s="369"/>
      <c r="CK584" s="369"/>
      <c r="CL584" s="369"/>
      <c r="CM584" s="369"/>
      <c r="CN584" s="369"/>
      <c r="CO584" s="369"/>
      <c r="CP584" s="369"/>
      <c r="CQ584" s="369"/>
      <c r="CR584" s="369"/>
      <c r="CS584" s="369"/>
      <c r="CT584" s="369"/>
      <c r="CU584" s="369"/>
      <c r="CV584" s="369"/>
      <c r="CW584" s="369"/>
      <c r="CX584" s="369"/>
      <c r="CY584" s="325"/>
      <c r="CZ584" s="325"/>
      <c r="DA584" s="325"/>
      <c r="DB584" s="325"/>
      <c r="DC584" s="325"/>
      <c r="DD584" s="325"/>
      <c r="DE584" s="325"/>
      <c r="DF584" s="325"/>
      <c r="DG584" s="325"/>
      <c r="DH584" s="325"/>
      <c r="DI584" s="325"/>
    </row>
    <row r="585" spans="68:113" x14ac:dyDescent="0.2">
      <c r="BP585" s="369"/>
      <c r="BQ585" s="372"/>
      <c r="BR585" s="372"/>
      <c r="BS585" s="372"/>
      <c r="BT585" s="369"/>
      <c r="BU585" s="369"/>
      <c r="BV585" s="369"/>
      <c r="BW585" s="369"/>
      <c r="BX585" s="369"/>
      <c r="BY585" s="369"/>
      <c r="BZ585" s="369"/>
      <c r="CA585" s="369"/>
      <c r="CB585" s="369"/>
      <c r="CC585" s="369"/>
      <c r="CD585" s="369"/>
      <c r="CE585" s="369"/>
      <c r="CF585" s="369"/>
      <c r="CG585" s="369"/>
      <c r="CH585" s="369"/>
      <c r="CI585" s="325"/>
      <c r="CJ585" s="369"/>
      <c r="CK585" s="369"/>
      <c r="CL585" s="369"/>
      <c r="CM585" s="369"/>
      <c r="CN585" s="369"/>
      <c r="CO585" s="369"/>
      <c r="CP585" s="369"/>
      <c r="CQ585" s="369"/>
      <c r="CR585" s="369"/>
      <c r="CS585" s="369"/>
      <c r="CT585" s="369"/>
      <c r="CU585" s="369"/>
      <c r="CV585" s="369"/>
      <c r="CW585" s="369"/>
      <c r="CX585" s="369"/>
      <c r="CY585" s="325"/>
      <c r="CZ585" s="325"/>
      <c r="DA585" s="325"/>
      <c r="DB585" s="325"/>
      <c r="DC585" s="325"/>
      <c r="DD585" s="325"/>
      <c r="DE585" s="325"/>
      <c r="DF585" s="325"/>
      <c r="DG585" s="325"/>
      <c r="DH585" s="325"/>
      <c r="DI585" s="325"/>
    </row>
    <row r="586" spans="68:113" x14ac:dyDescent="0.2">
      <c r="BP586" s="369"/>
      <c r="BQ586" s="372"/>
      <c r="BR586" s="372"/>
      <c r="BS586" s="372"/>
      <c r="BT586" s="369"/>
      <c r="BU586" s="369"/>
      <c r="BV586" s="369"/>
      <c r="BW586" s="369"/>
      <c r="BX586" s="369"/>
      <c r="BY586" s="369"/>
      <c r="BZ586" s="369"/>
      <c r="CA586" s="369"/>
      <c r="CB586" s="369"/>
      <c r="CC586" s="369"/>
      <c r="CD586" s="369"/>
      <c r="CE586" s="369"/>
      <c r="CF586" s="369"/>
      <c r="CG586" s="369"/>
      <c r="CH586" s="369"/>
      <c r="CI586" s="325"/>
      <c r="CJ586" s="369"/>
      <c r="CK586" s="369"/>
      <c r="CL586" s="369"/>
      <c r="CM586" s="369"/>
      <c r="CN586" s="369"/>
      <c r="CO586" s="369"/>
      <c r="CP586" s="369"/>
      <c r="CQ586" s="369"/>
      <c r="CR586" s="369"/>
      <c r="CS586" s="369"/>
      <c r="CT586" s="369"/>
      <c r="CU586" s="369"/>
      <c r="CV586" s="369"/>
      <c r="CW586" s="369"/>
      <c r="CX586" s="369"/>
      <c r="CY586" s="325"/>
      <c r="CZ586" s="325"/>
      <c r="DA586" s="325"/>
      <c r="DB586" s="325"/>
      <c r="DC586" s="325"/>
      <c r="DD586" s="325"/>
      <c r="DE586" s="325"/>
      <c r="DF586" s="325"/>
      <c r="DG586" s="325"/>
      <c r="DH586" s="325"/>
      <c r="DI586" s="325"/>
    </row>
    <row r="587" spans="68:113" x14ac:dyDescent="0.2">
      <c r="BP587" s="369"/>
      <c r="BQ587" s="372"/>
      <c r="BR587" s="372"/>
      <c r="BS587" s="372"/>
      <c r="BT587" s="369"/>
      <c r="BU587" s="369"/>
      <c r="BV587" s="369"/>
      <c r="BW587" s="369"/>
      <c r="BX587" s="369"/>
      <c r="BY587" s="369"/>
      <c r="BZ587" s="369"/>
      <c r="CA587" s="369"/>
      <c r="CB587" s="369"/>
      <c r="CC587" s="369"/>
      <c r="CD587" s="369"/>
      <c r="CE587" s="369"/>
      <c r="CF587" s="369"/>
      <c r="CG587" s="369"/>
      <c r="CH587" s="369"/>
      <c r="CI587" s="325"/>
      <c r="CJ587" s="369"/>
      <c r="CK587" s="369"/>
      <c r="CL587" s="369"/>
      <c r="CM587" s="369"/>
      <c r="CN587" s="369"/>
      <c r="CO587" s="369"/>
      <c r="CP587" s="369"/>
      <c r="CQ587" s="369"/>
      <c r="CR587" s="369"/>
      <c r="CS587" s="369"/>
      <c r="CT587" s="369"/>
      <c r="CU587" s="369"/>
      <c r="CV587" s="369"/>
      <c r="CW587" s="369"/>
      <c r="CX587" s="369"/>
      <c r="CY587" s="325"/>
      <c r="CZ587" s="325"/>
      <c r="DA587" s="325"/>
      <c r="DB587" s="325"/>
      <c r="DC587" s="325"/>
      <c r="DD587" s="325"/>
      <c r="DE587" s="325"/>
      <c r="DF587" s="325"/>
      <c r="DG587" s="325"/>
      <c r="DH587" s="325"/>
      <c r="DI587" s="325"/>
    </row>
    <row r="588" spans="68:113" x14ac:dyDescent="0.2">
      <c r="BP588" s="369"/>
      <c r="BQ588" s="372"/>
      <c r="BR588" s="372"/>
      <c r="BS588" s="372"/>
      <c r="BT588" s="369"/>
      <c r="BU588" s="369"/>
      <c r="BV588" s="369"/>
      <c r="BW588" s="369"/>
      <c r="BX588" s="369"/>
      <c r="BY588" s="369"/>
      <c r="BZ588" s="369"/>
      <c r="CA588" s="369"/>
      <c r="CB588" s="369"/>
      <c r="CC588" s="369"/>
      <c r="CD588" s="369"/>
      <c r="CE588" s="369"/>
      <c r="CF588" s="369"/>
      <c r="CG588" s="369"/>
      <c r="CH588" s="369"/>
      <c r="CI588" s="325"/>
      <c r="CJ588" s="369"/>
      <c r="CK588" s="369"/>
      <c r="CL588" s="369"/>
      <c r="CM588" s="369"/>
      <c r="CN588" s="369"/>
      <c r="CO588" s="369"/>
      <c r="CP588" s="369"/>
      <c r="CQ588" s="369"/>
      <c r="CR588" s="369"/>
      <c r="CS588" s="369"/>
      <c r="CT588" s="369"/>
      <c r="CU588" s="369"/>
      <c r="CV588" s="369"/>
      <c r="CW588" s="369"/>
      <c r="CX588" s="369"/>
      <c r="CY588" s="325"/>
      <c r="CZ588" s="325"/>
      <c r="DA588" s="325"/>
      <c r="DB588" s="325"/>
      <c r="DC588" s="325"/>
      <c r="DD588" s="325"/>
      <c r="DE588" s="325"/>
      <c r="DF588" s="325"/>
      <c r="DG588" s="325"/>
      <c r="DH588" s="325"/>
      <c r="DI588" s="325"/>
    </row>
    <row r="589" spans="68:113" x14ac:dyDescent="0.2">
      <c r="BP589" s="369"/>
      <c r="BQ589" s="372"/>
      <c r="BR589" s="372"/>
      <c r="BS589" s="372"/>
      <c r="BT589" s="369"/>
      <c r="BU589" s="369"/>
      <c r="BV589" s="369"/>
      <c r="BW589" s="369"/>
      <c r="BX589" s="369"/>
      <c r="BY589" s="369"/>
      <c r="BZ589" s="369"/>
      <c r="CA589" s="369"/>
      <c r="CB589" s="369"/>
      <c r="CC589" s="369"/>
      <c r="CD589" s="369"/>
      <c r="CE589" s="369"/>
      <c r="CF589" s="369"/>
      <c r="CG589" s="369"/>
      <c r="CH589" s="369"/>
      <c r="CI589" s="325"/>
      <c r="CJ589" s="369"/>
      <c r="CK589" s="369"/>
      <c r="CL589" s="369"/>
      <c r="CM589" s="369"/>
      <c r="CN589" s="369"/>
      <c r="CO589" s="369"/>
      <c r="CP589" s="369"/>
      <c r="CQ589" s="369"/>
      <c r="CR589" s="369"/>
      <c r="CS589" s="369"/>
      <c r="CT589" s="369"/>
      <c r="CU589" s="369"/>
      <c r="CV589" s="369"/>
      <c r="CW589" s="369"/>
      <c r="CX589" s="369"/>
      <c r="CY589" s="325"/>
      <c r="CZ589" s="325"/>
      <c r="DA589" s="325"/>
      <c r="DB589" s="325"/>
      <c r="DC589" s="325"/>
      <c r="DD589" s="325"/>
      <c r="DE589" s="325"/>
      <c r="DF589" s="325"/>
      <c r="DG589" s="325"/>
      <c r="DH589" s="325"/>
      <c r="DI589" s="325"/>
    </row>
    <row r="590" spans="68:113" x14ac:dyDescent="0.2">
      <c r="BP590" s="369"/>
      <c r="BQ590" s="372"/>
      <c r="BR590" s="372"/>
      <c r="BS590" s="372"/>
      <c r="BT590" s="369"/>
      <c r="BU590" s="369"/>
      <c r="BV590" s="369"/>
      <c r="BW590" s="369"/>
      <c r="BX590" s="369"/>
      <c r="BY590" s="369"/>
      <c r="BZ590" s="369"/>
      <c r="CA590" s="369"/>
      <c r="CB590" s="369"/>
      <c r="CC590" s="369"/>
      <c r="CD590" s="369"/>
      <c r="CE590" s="369"/>
      <c r="CF590" s="369"/>
      <c r="CG590" s="369"/>
      <c r="CH590" s="369"/>
      <c r="CI590" s="325"/>
      <c r="CJ590" s="369"/>
      <c r="CK590" s="369"/>
      <c r="CL590" s="369"/>
      <c r="CM590" s="369"/>
      <c r="CN590" s="369"/>
      <c r="CO590" s="369"/>
      <c r="CP590" s="369"/>
      <c r="CQ590" s="369"/>
      <c r="CR590" s="369"/>
      <c r="CS590" s="369"/>
      <c r="CT590" s="369"/>
      <c r="CU590" s="369"/>
      <c r="CV590" s="369"/>
      <c r="CW590" s="369"/>
      <c r="CX590" s="369"/>
      <c r="CY590" s="325"/>
      <c r="CZ590" s="325"/>
      <c r="DA590" s="325"/>
      <c r="DB590" s="325"/>
      <c r="DC590" s="325"/>
      <c r="DD590" s="325"/>
      <c r="DE590" s="325"/>
      <c r="DF590" s="325"/>
      <c r="DG590" s="325"/>
      <c r="DH590" s="325"/>
      <c r="DI590" s="325"/>
    </row>
    <row r="591" spans="68:113" x14ac:dyDescent="0.2">
      <c r="BP591" s="369"/>
      <c r="BQ591" s="372"/>
      <c r="BR591" s="372"/>
      <c r="BS591" s="372"/>
      <c r="BT591" s="369"/>
      <c r="BU591" s="369"/>
      <c r="BV591" s="369"/>
      <c r="BW591" s="369"/>
      <c r="BX591" s="369"/>
      <c r="BY591" s="369"/>
      <c r="BZ591" s="369"/>
      <c r="CA591" s="369"/>
      <c r="CB591" s="369"/>
      <c r="CC591" s="369"/>
      <c r="CD591" s="369"/>
      <c r="CE591" s="369"/>
      <c r="CF591" s="369"/>
      <c r="CG591" s="369"/>
      <c r="CH591" s="369"/>
      <c r="CI591" s="325"/>
      <c r="CJ591" s="369"/>
      <c r="CK591" s="369"/>
      <c r="CL591" s="369"/>
      <c r="CM591" s="369"/>
      <c r="CN591" s="369"/>
      <c r="CO591" s="369"/>
      <c r="CP591" s="369"/>
      <c r="CQ591" s="369"/>
      <c r="CR591" s="369"/>
      <c r="CS591" s="369"/>
      <c r="CT591" s="369"/>
      <c r="CU591" s="369"/>
      <c r="CV591" s="369"/>
      <c r="CW591" s="369"/>
      <c r="CX591" s="369"/>
      <c r="CY591" s="325"/>
      <c r="CZ591" s="325"/>
      <c r="DA591" s="325"/>
      <c r="DB591" s="325"/>
      <c r="DC591" s="325"/>
      <c r="DD591" s="325"/>
      <c r="DE591" s="325"/>
      <c r="DF591" s="325"/>
      <c r="DG591" s="325"/>
      <c r="DH591" s="325"/>
      <c r="DI591" s="325"/>
    </row>
    <row r="592" spans="68:113" x14ac:dyDescent="0.2">
      <c r="BP592" s="369"/>
      <c r="BQ592" s="372"/>
      <c r="BR592" s="372"/>
      <c r="BS592" s="372"/>
      <c r="BT592" s="369"/>
      <c r="BU592" s="369"/>
      <c r="BV592" s="369"/>
      <c r="BW592" s="369"/>
      <c r="BX592" s="369"/>
      <c r="BY592" s="369"/>
      <c r="BZ592" s="369"/>
      <c r="CA592" s="369"/>
      <c r="CB592" s="369"/>
      <c r="CC592" s="369"/>
      <c r="CD592" s="369"/>
      <c r="CE592" s="369"/>
      <c r="CF592" s="369"/>
      <c r="CG592" s="369"/>
      <c r="CH592" s="369"/>
      <c r="CI592" s="325"/>
      <c r="CJ592" s="369"/>
      <c r="CK592" s="369"/>
      <c r="CL592" s="369"/>
      <c r="CM592" s="369"/>
      <c r="CN592" s="369"/>
      <c r="CO592" s="369"/>
      <c r="CP592" s="369"/>
      <c r="CQ592" s="369"/>
      <c r="CR592" s="369"/>
      <c r="CS592" s="369"/>
      <c r="CT592" s="369"/>
      <c r="CU592" s="369"/>
      <c r="CV592" s="369"/>
      <c r="CW592" s="369"/>
      <c r="CX592" s="369"/>
      <c r="CY592" s="325"/>
      <c r="CZ592" s="325"/>
      <c r="DA592" s="325"/>
      <c r="DB592" s="325"/>
      <c r="DC592" s="325"/>
      <c r="DD592" s="325"/>
      <c r="DE592" s="325"/>
      <c r="DF592" s="325"/>
      <c r="DG592" s="325"/>
      <c r="DH592" s="325"/>
      <c r="DI592" s="325"/>
    </row>
    <row r="593" spans="68:113" x14ac:dyDescent="0.2">
      <c r="BP593" s="369"/>
      <c r="BQ593" s="372"/>
      <c r="BR593" s="372"/>
      <c r="BS593" s="372"/>
      <c r="BT593" s="369"/>
      <c r="BU593" s="369"/>
      <c r="BV593" s="369"/>
      <c r="BW593" s="369"/>
      <c r="BX593" s="369"/>
      <c r="BY593" s="369"/>
      <c r="BZ593" s="369"/>
      <c r="CA593" s="369"/>
      <c r="CB593" s="369"/>
      <c r="CC593" s="369"/>
      <c r="CD593" s="369"/>
      <c r="CE593" s="369"/>
      <c r="CF593" s="369"/>
      <c r="CG593" s="369"/>
      <c r="CH593" s="369"/>
      <c r="CI593" s="325"/>
      <c r="CJ593" s="369"/>
      <c r="CK593" s="369"/>
      <c r="CL593" s="369"/>
      <c r="CM593" s="369"/>
      <c r="CN593" s="369"/>
      <c r="CO593" s="369"/>
      <c r="CP593" s="369"/>
      <c r="CQ593" s="369"/>
      <c r="CR593" s="369"/>
      <c r="CS593" s="369"/>
      <c r="CT593" s="369"/>
      <c r="CU593" s="369"/>
      <c r="CV593" s="369"/>
      <c r="CW593" s="369"/>
      <c r="CX593" s="369"/>
      <c r="CY593" s="325"/>
      <c r="CZ593" s="325"/>
      <c r="DA593" s="325"/>
      <c r="DB593" s="325"/>
      <c r="DC593" s="325"/>
      <c r="DD593" s="325"/>
      <c r="DE593" s="325"/>
      <c r="DF593" s="325"/>
      <c r="DG593" s="325"/>
      <c r="DH593" s="325"/>
      <c r="DI593" s="325"/>
    </row>
    <row r="594" spans="68:113" x14ac:dyDescent="0.2">
      <c r="BP594" s="369"/>
      <c r="BQ594" s="372"/>
      <c r="BR594" s="372"/>
      <c r="BS594" s="372"/>
      <c r="BT594" s="369"/>
      <c r="BU594" s="369"/>
      <c r="BV594" s="369"/>
      <c r="BW594" s="369"/>
      <c r="BX594" s="369"/>
      <c r="BY594" s="369"/>
      <c r="BZ594" s="369"/>
      <c r="CA594" s="369"/>
      <c r="CB594" s="369"/>
      <c r="CC594" s="369"/>
      <c r="CD594" s="369"/>
      <c r="CE594" s="369"/>
      <c r="CF594" s="369"/>
      <c r="CG594" s="369"/>
      <c r="CH594" s="369"/>
      <c r="CI594" s="325"/>
      <c r="CJ594" s="369"/>
      <c r="CK594" s="369"/>
      <c r="CL594" s="369"/>
      <c r="CM594" s="369"/>
      <c r="CN594" s="369"/>
      <c r="CO594" s="369"/>
      <c r="CP594" s="369"/>
      <c r="CQ594" s="369"/>
      <c r="CR594" s="369"/>
      <c r="CS594" s="369"/>
      <c r="CT594" s="369"/>
      <c r="CU594" s="369"/>
      <c r="CV594" s="369"/>
      <c r="CW594" s="369"/>
      <c r="CX594" s="369"/>
      <c r="CY594" s="325"/>
      <c r="CZ594" s="325"/>
      <c r="DA594" s="325"/>
      <c r="DB594" s="325"/>
      <c r="DC594" s="325"/>
      <c r="DD594" s="325"/>
      <c r="DE594" s="325"/>
      <c r="DF594" s="325"/>
      <c r="DG594" s="325"/>
      <c r="DH594" s="325"/>
      <c r="DI594" s="325"/>
    </row>
    <row r="595" spans="68:113" x14ac:dyDescent="0.2">
      <c r="BP595" s="369"/>
      <c r="BQ595" s="372"/>
      <c r="BR595" s="372"/>
      <c r="BS595" s="372"/>
      <c r="BT595" s="369"/>
      <c r="BU595" s="369"/>
      <c r="BV595" s="369"/>
      <c r="BW595" s="369"/>
      <c r="BX595" s="369"/>
      <c r="BY595" s="369"/>
      <c r="BZ595" s="369"/>
      <c r="CA595" s="369"/>
      <c r="CB595" s="369"/>
      <c r="CC595" s="369"/>
      <c r="CD595" s="369"/>
      <c r="CE595" s="369"/>
      <c r="CF595" s="369"/>
      <c r="CG595" s="369"/>
      <c r="CH595" s="369"/>
      <c r="CI595" s="325"/>
      <c r="CJ595" s="369"/>
      <c r="CK595" s="369"/>
      <c r="CL595" s="369"/>
      <c r="CM595" s="369"/>
      <c r="CN595" s="369"/>
      <c r="CO595" s="369"/>
      <c r="CP595" s="369"/>
      <c r="CQ595" s="369"/>
      <c r="CR595" s="369"/>
      <c r="CS595" s="369"/>
      <c r="CT595" s="369"/>
      <c r="CU595" s="369"/>
      <c r="CV595" s="369"/>
      <c r="CW595" s="369"/>
      <c r="CX595" s="369"/>
      <c r="CY595" s="325"/>
      <c r="CZ595" s="325"/>
      <c r="DA595" s="325"/>
      <c r="DB595" s="325"/>
      <c r="DC595" s="325"/>
      <c r="DD595" s="325"/>
      <c r="DE595" s="325"/>
      <c r="DF595" s="325"/>
      <c r="DG595" s="325"/>
      <c r="DH595" s="325"/>
      <c r="DI595" s="325"/>
    </row>
    <row r="596" spans="68:113" x14ac:dyDescent="0.2">
      <c r="BP596" s="369"/>
      <c r="BQ596" s="372"/>
      <c r="BR596" s="372"/>
      <c r="BS596" s="372"/>
      <c r="BT596" s="369"/>
      <c r="BU596" s="369"/>
      <c r="BV596" s="369"/>
      <c r="BW596" s="369"/>
      <c r="BX596" s="369"/>
      <c r="BY596" s="369"/>
      <c r="BZ596" s="369"/>
      <c r="CA596" s="369"/>
      <c r="CB596" s="369"/>
      <c r="CC596" s="369"/>
      <c r="CD596" s="369"/>
      <c r="CE596" s="369"/>
      <c r="CF596" s="369"/>
      <c r="CG596" s="369"/>
      <c r="CH596" s="369"/>
      <c r="CI596" s="325"/>
      <c r="CJ596" s="369"/>
      <c r="CK596" s="369"/>
      <c r="CL596" s="369"/>
      <c r="CM596" s="369"/>
      <c r="CN596" s="369"/>
      <c r="CO596" s="369"/>
      <c r="CP596" s="369"/>
      <c r="CQ596" s="369"/>
      <c r="CR596" s="369"/>
      <c r="CS596" s="369"/>
      <c r="CT596" s="369"/>
      <c r="CU596" s="369"/>
      <c r="CV596" s="369"/>
      <c r="CW596" s="369"/>
      <c r="CX596" s="369"/>
      <c r="CY596" s="325"/>
      <c r="CZ596" s="325"/>
      <c r="DA596" s="325"/>
      <c r="DB596" s="325"/>
      <c r="DC596" s="325"/>
      <c r="DD596" s="325"/>
      <c r="DE596" s="325"/>
      <c r="DF596" s="325"/>
      <c r="DG596" s="325"/>
      <c r="DH596" s="325"/>
      <c r="DI596" s="325"/>
    </row>
    <row r="597" spans="68:113" x14ac:dyDescent="0.2">
      <c r="BP597" s="369"/>
      <c r="BQ597" s="372"/>
      <c r="BR597" s="372"/>
      <c r="BS597" s="372"/>
      <c r="BT597" s="369"/>
      <c r="BU597" s="369"/>
      <c r="BV597" s="369"/>
      <c r="BW597" s="369"/>
      <c r="BX597" s="369"/>
      <c r="BY597" s="369"/>
      <c r="BZ597" s="369"/>
      <c r="CA597" s="369"/>
      <c r="CB597" s="369"/>
      <c r="CC597" s="369"/>
      <c r="CD597" s="369"/>
      <c r="CE597" s="369"/>
      <c r="CF597" s="369"/>
      <c r="CG597" s="369"/>
      <c r="CH597" s="369"/>
      <c r="CI597" s="325"/>
      <c r="CJ597" s="369"/>
      <c r="CK597" s="369"/>
      <c r="CL597" s="369"/>
      <c r="CM597" s="369"/>
      <c r="CN597" s="369"/>
      <c r="CO597" s="369"/>
      <c r="CP597" s="369"/>
      <c r="CQ597" s="369"/>
      <c r="CR597" s="369"/>
      <c r="CS597" s="369"/>
      <c r="CT597" s="369"/>
      <c r="CU597" s="369"/>
      <c r="CV597" s="369"/>
      <c r="CW597" s="369"/>
      <c r="CX597" s="369"/>
      <c r="CY597" s="325"/>
      <c r="CZ597" s="325"/>
      <c r="DA597" s="325"/>
      <c r="DB597" s="325"/>
      <c r="DC597" s="325"/>
      <c r="DD597" s="325"/>
      <c r="DE597" s="325"/>
      <c r="DF597" s="325"/>
      <c r="DG597" s="325"/>
      <c r="DH597" s="325"/>
      <c r="DI597" s="325"/>
    </row>
    <row r="598" spans="68:113" x14ac:dyDescent="0.2">
      <c r="BP598" s="369"/>
      <c r="BQ598" s="372"/>
      <c r="BR598" s="372"/>
      <c r="BS598" s="372"/>
      <c r="BT598" s="369"/>
      <c r="BU598" s="369"/>
      <c r="BV598" s="369"/>
      <c r="BW598" s="369"/>
      <c r="BX598" s="369"/>
      <c r="BY598" s="369"/>
      <c r="BZ598" s="369"/>
      <c r="CA598" s="369"/>
      <c r="CB598" s="369"/>
      <c r="CC598" s="369"/>
      <c r="CD598" s="369"/>
      <c r="CE598" s="369"/>
      <c r="CF598" s="369"/>
      <c r="CG598" s="369"/>
      <c r="CH598" s="369"/>
      <c r="CI598" s="325"/>
      <c r="CJ598" s="369"/>
      <c r="CK598" s="369"/>
      <c r="CL598" s="369"/>
      <c r="CM598" s="369"/>
      <c r="CN598" s="369"/>
      <c r="CO598" s="369"/>
      <c r="CP598" s="369"/>
      <c r="CQ598" s="369"/>
      <c r="CR598" s="369"/>
      <c r="CS598" s="369"/>
      <c r="CT598" s="369"/>
      <c r="CU598" s="369"/>
      <c r="CV598" s="369"/>
      <c r="CW598" s="369"/>
      <c r="CX598" s="369"/>
      <c r="CY598" s="325"/>
      <c r="CZ598" s="325"/>
      <c r="DA598" s="325"/>
      <c r="DB598" s="325"/>
      <c r="DC598" s="325"/>
      <c r="DD598" s="325"/>
      <c r="DE598" s="325"/>
      <c r="DF598" s="325"/>
      <c r="DG598" s="325"/>
      <c r="DH598" s="325"/>
      <c r="DI598" s="325"/>
    </row>
    <row r="599" spans="68:113" x14ac:dyDescent="0.2">
      <c r="BP599" s="369"/>
      <c r="BQ599" s="372"/>
      <c r="BR599" s="372"/>
      <c r="BS599" s="372"/>
      <c r="BT599" s="369"/>
      <c r="BU599" s="369"/>
      <c r="BV599" s="369"/>
      <c r="BW599" s="369"/>
      <c r="BX599" s="369"/>
      <c r="BY599" s="369"/>
      <c r="BZ599" s="369"/>
      <c r="CA599" s="369"/>
      <c r="CB599" s="369"/>
      <c r="CC599" s="369"/>
      <c r="CD599" s="369"/>
      <c r="CE599" s="369"/>
      <c r="CF599" s="369"/>
      <c r="CG599" s="369"/>
      <c r="CH599" s="369"/>
      <c r="CI599" s="325"/>
      <c r="CJ599" s="369"/>
      <c r="CK599" s="369"/>
      <c r="CL599" s="369"/>
      <c r="CM599" s="369"/>
      <c r="CN599" s="369"/>
      <c r="CO599" s="369"/>
      <c r="CP599" s="369"/>
      <c r="CQ599" s="369"/>
      <c r="CR599" s="369"/>
      <c r="CS599" s="369"/>
      <c r="CT599" s="369"/>
      <c r="CU599" s="369"/>
      <c r="CV599" s="369"/>
      <c r="CW599" s="369"/>
      <c r="CX599" s="369"/>
      <c r="CY599" s="325"/>
      <c r="CZ599" s="325"/>
      <c r="DA599" s="325"/>
      <c r="DB599" s="325"/>
      <c r="DC599" s="325"/>
      <c r="DD599" s="325"/>
      <c r="DE599" s="325"/>
      <c r="DF599" s="325"/>
      <c r="DG599" s="325"/>
      <c r="DH599" s="325"/>
      <c r="DI599" s="325"/>
    </row>
    <row r="600" spans="68:113" x14ac:dyDescent="0.2">
      <c r="BP600" s="369"/>
      <c r="BQ600" s="372"/>
      <c r="BR600" s="372"/>
      <c r="BS600" s="372"/>
      <c r="BT600" s="369"/>
      <c r="BU600" s="369"/>
      <c r="BV600" s="369"/>
      <c r="BW600" s="369"/>
      <c r="BX600" s="369"/>
      <c r="BY600" s="369"/>
      <c r="BZ600" s="369"/>
      <c r="CA600" s="369"/>
      <c r="CB600" s="369"/>
      <c r="CC600" s="369"/>
      <c r="CD600" s="369"/>
      <c r="CE600" s="369"/>
      <c r="CF600" s="369"/>
      <c r="CG600" s="369"/>
      <c r="CH600" s="369"/>
      <c r="CI600" s="325"/>
      <c r="CJ600" s="369"/>
      <c r="CK600" s="369"/>
      <c r="CL600" s="369"/>
      <c r="CM600" s="369"/>
      <c r="CN600" s="369"/>
      <c r="CO600" s="369"/>
      <c r="CP600" s="369"/>
      <c r="CQ600" s="369"/>
      <c r="CR600" s="369"/>
      <c r="CS600" s="369"/>
      <c r="CT600" s="369"/>
      <c r="CU600" s="369"/>
      <c r="CV600" s="369"/>
      <c r="CW600" s="369"/>
      <c r="CX600" s="369"/>
      <c r="CY600" s="325"/>
      <c r="CZ600" s="325"/>
      <c r="DA600" s="325"/>
      <c r="DB600" s="325"/>
      <c r="DC600" s="325"/>
      <c r="DD600" s="325"/>
      <c r="DE600" s="325"/>
      <c r="DF600" s="325"/>
      <c r="DG600" s="325"/>
      <c r="DH600" s="325"/>
      <c r="DI600" s="325"/>
    </row>
    <row r="601" spans="68:113" x14ac:dyDescent="0.2">
      <c r="BP601" s="369"/>
      <c r="BQ601" s="372"/>
      <c r="BR601" s="372"/>
      <c r="BS601" s="372"/>
      <c r="BT601" s="369"/>
      <c r="BU601" s="369"/>
      <c r="BV601" s="369"/>
      <c r="BW601" s="369"/>
      <c r="BX601" s="369"/>
      <c r="BY601" s="369"/>
      <c r="BZ601" s="369"/>
      <c r="CA601" s="369"/>
      <c r="CB601" s="369"/>
      <c r="CC601" s="369"/>
      <c r="CD601" s="369"/>
      <c r="CE601" s="369"/>
      <c r="CF601" s="369"/>
      <c r="CG601" s="369"/>
      <c r="CH601" s="369"/>
      <c r="CI601" s="325"/>
      <c r="CJ601" s="369"/>
      <c r="CK601" s="369"/>
      <c r="CL601" s="369"/>
      <c r="CM601" s="369"/>
      <c r="CN601" s="369"/>
      <c r="CO601" s="369"/>
      <c r="CP601" s="369"/>
      <c r="CQ601" s="369"/>
      <c r="CR601" s="369"/>
      <c r="CS601" s="369"/>
      <c r="CT601" s="369"/>
      <c r="CU601" s="369"/>
      <c r="CV601" s="369"/>
      <c r="CW601" s="369"/>
      <c r="CX601" s="369"/>
      <c r="CY601" s="325"/>
      <c r="CZ601" s="325"/>
      <c r="DA601" s="325"/>
      <c r="DB601" s="325"/>
      <c r="DC601" s="325"/>
      <c r="DD601" s="325"/>
      <c r="DE601" s="325"/>
      <c r="DF601" s="325"/>
      <c r="DG601" s="325"/>
      <c r="DH601" s="325"/>
      <c r="DI601" s="325"/>
    </row>
    <row r="602" spans="68:113" x14ac:dyDescent="0.2">
      <c r="BP602" s="369"/>
      <c r="BQ602" s="372"/>
      <c r="BR602" s="372"/>
      <c r="BS602" s="372"/>
      <c r="BT602" s="369"/>
      <c r="BU602" s="369"/>
      <c r="BV602" s="369"/>
      <c r="BW602" s="369"/>
      <c r="BX602" s="369"/>
      <c r="BY602" s="369"/>
      <c r="BZ602" s="369"/>
      <c r="CA602" s="369"/>
      <c r="CB602" s="369"/>
      <c r="CC602" s="369"/>
      <c r="CD602" s="369"/>
      <c r="CE602" s="369"/>
      <c r="CF602" s="369"/>
      <c r="CG602" s="369"/>
      <c r="CH602" s="369"/>
      <c r="CI602" s="325"/>
      <c r="CJ602" s="369"/>
      <c r="CK602" s="369"/>
      <c r="CL602" s="369"/>
      <c r="CM602" s="369"/>
      <c r="CN602" s="369"/>
      <c r="CO602" s="369"/>
      <c r="CP602" s="369"/>
      <c r="CQ602" s="369"/>
      <c r="CR602" s="369"/>
      <c r="CS602" s="369"/>
      <c r="CT602" s="369"/>
      <c r="CU602" s="369"/>
      <c r="CV602" s="369"/>
      <c r="CW602" s="369"/>
      <c r="CX602" s="369"/>
      <c r="CY602" s="325"/>
      <c r="CZ602" s="325"/>
      <c r="DA602" s="325"/>
      <c r="DB602" s="325"/>
      <c r="DC602" s="325"/>
      <c r="DD602" s="325"/>
      <c r="DE602" s="325"/>
      <c r="DF602" s="325"/>
      <c r="DG602" s="325"/>
      <c r="DH602" s="325"/>
      <c r="DI602" s="325"/>
    </row>
    <row r="603" spans="68:113" x14ac:dyDescent="0.2">
      <c r="BP603" s="369"/>
      <c r="BQ603" s="372"/>
      <c r="BR603" s="372"/>
      <c r="BS603" s="372"/>
      <c r="BT603" s="369"/>
      <c r="BU603" s="369"/>
      <c r="BV603" s="369"/>
      <c r="BW603" s="369"/>
      <c r="BX603" s="369"/>
      <c r="BY603" s="369"/>
      <c r="BZ603" s="369"/>
      <c r="CA603" s="369"/>
      <c r="CB603" s="369"/>
      <c r="CC603" s="369"/>
      <c r="CD603" s="369"/>
      <c r="CE603" s="369"/>
      <c r="CF603" s="369"/>
      <c r="CG603" s="369"/>
      <c r="CH603" s="369"/>
      <c r="CI603" s="325"/>
      <c r="CJ603" s="369"/>
      <c r="CK603" s="369"/>
      <c r="CL603" s="369"/>
      <c r="CM603" s="369"/>
      <c r="CN603" s="369"/>
      <c r="CO603" s="369"/>
      <c r="CP603" s="369"/>
      <c r="CQ603" s="369"/>
      <c r="CR603" s="369"/>
      <c r="CS603" s="369"/>
      <c r="CT603" s="369"/>
      <c r="CU603" s="369"/>
      <c r="CV603" s="369"/>
      <c r="CW603" s="369"/>
      <c r="CX603" s="369"/>
      <c r="CY603" s="325"/>
      <c r="CZ603" s="325"/>
      <c r="DA603" s="325"/>
      <c r="DB603" s="325"/>
      <c r="DC603" s="325"/>
      <c r="DD603" s="325"/>
      <c r="DE603" s="325"/>
      <c r="DF603" s="325"/>
      <c r="DG603" s="325"/>
      <c r="DH603" s="325"/>
      <c r="DI603" s="325"/>
    </row>
    <row r="604" spans="68:113" x14ac:dyDescent="0.2">
      <c r="BP604" s="369"/>
      <c r="BQ604" s="372"/>
      <c r="BR604" s="372"/>
      <c r="BS604" s="372"/>
      <c r="BT604" s="369"/>
      <c r="BU604" s="369"/>
      <c r="BV604" s="369"/>
      <c r="BW604" s="369"/>
      <c r="BX604" s="369"/>
      <c r="BY604" s="369"/>
      <c r="BZ604" s="369"/>
      <c r="CA604" s="369"/>
      <c r="CB604" s="369"/>
      <c r="CC604" s="369"/>
      <c r="CD604" s="369"/>
      <c r="CE604" s="369"/>
      <c r="CF604" s="369"/>
      <c r="CG604" s="369"/>
      <c r="CH604" s="369"/>
      <c r="CI604" s="325"/>
      <c r="CJ604" s="369"/>
      <c r="CK604" s="369"/>
      <c r="CL604" s="369"/>
      <c r="CM604" s="369"/>
      <c r="CN604" s="369"/>
      <c r="CO604" s="369"/>
      <c r="CP604" s="369"/>
      <c r="CQ604" s="369"/>
      <c r="CR604" s="369"/>
      <c r="CS604" s="369"/>
      <c r="CT604" s="369"/>
      <c r="CU604" s="369"/>
      <c r="CV604" s="369"/>
      <c r="CW604" s="369"/>
      <c r="CX604" s="369"/>
      <c r="CY604" s="325"/>
      <c r="CZ604" s="325"/>
      <c r="DA604" s="325"/>
      <c r="DB604" s="325"/>
      <c r="DC604" s="325"/>
      <c r="DD604" s="325"/>
      <c r="DE604" s="325"/>
      <c r="DF604" s="325"/>
      <c r="DG604" s="325"/>
      <c r="DH604" s="325"/>
      <c r="DI604" s="325"/>
    </row>
    <row r="605" spans="68:113" x14ac:dyDescent="0.2">
      <c r="BP605" s="369"/>
      <c r="BQ605" s="372"/>
      <c r="BR605" s="372"/>
      <c r="BS605" s="372"/>
      <c r="BT605" s="369"/>
      <c r="BU605" s="369"/>
      <c r="BV605" s="369"/>
      <c r="BW605" s="369"/>
      <c r="BX605" s="369"/>
      <c r="BY605" s="369"/>
      <c r="BZ605" s="369"/>
      <c r="CA605" s="369"/>
      <c r="CB605" s="369"/>
      <c r="CC605" s="369"/>
      <c r="CD605" s="369"/>
      <c r="CE605" s="369"/>
      <c r="CF605" s="369"/>
      <c r="CG605" s="369"/>
      <c r="CH605" s="369"/>
      <c r="CI605" s="325"/>
      <c r="CJ605" s="369"/>
      <c r="CK605" s="369"/>
      <c r="CL605" s="369"/>
      <c r="CM605" s="369"/>
      <c r="CN605" s="369"/>
      <c r="CO605" s="369"/>
      <c r="CP605" s="369"/>
      <c r="CQ605" s="369"/>
      <c r="CR605" s="369"/>
      <c r="CS605" s="369"/>
      <c r="CT605" s="369"/>
      <c r="CU605" s="369"/>
      <c r="CV605" s="369"/>
      <c r="CW605" s="369"/>
      <c r="CX605" s="369"/>
      <c r="CY605" s="325"/>
      <c r="CZ605" s="325"/>
      <c r="DA605" s="325"/>
      <c r="DB605" s="325"/>
      <c r="DC605" s="325"/>
      <c r="DD605" s="325"/>
      <c r="DE605" s="325"/>
      <c r="DF605" s="325"/>
      <c r="DG605" s="325"/>
      <c r="DH605" s="325"/>
      <c r="DI605" s="325"/>
    </row>
    <row r="606" spans="68:113" x14ac:dyDescent="0.2">
      <c r="BP606" s="369"/>
      <c r="BQ606" s="372"/>
      <c r="BR606" s="372"/>
      <c r="BS606" s="372"/>
      <c r="BT606" s="369"/>
      <c r="BU606" s="369"/>
      <c r="BV606" s="369"/>
      <c r="BW606" s="369"/>
      <c r="BX606" s="369"/>
      <c r="BY606" s="369"/>
      <c r="BZ606" s="369"/>
      <c r="CA606" s="369"/>
      <c r="CB606" s="369"/>
      <c r="CC606" s="369"/>
      <c r="CD606" s="369"/>
      <c r="CE606" s="369"/>
      <c r="CF606" s="369"/>
      <c r="CG606" s="369"/>
      <c r="CH606" s="369"/>
      <c r="CI606" s="325"/>
      <c r="CJ606" s="369"/>
      <c r="CK606" s="369"/>
      <c r="CL606" s="369"/>
      <c r="CM606" s="369"/>
      <c r="CN606" s="369"/>
      <c r="CO606" s="369"/>
      <c r="CP606" s="369"/>
      <c r="CQ606" s="369"/>
      <c r="CR606" s="369"/>
      <c r="CS606" s="369"/>
      <c r="CT606" s="369"/>
      <c r="CU606" s="369"/>
      <c r="CV606" s="369"/>
      <c r="CW606" s="369"/>
      <c r="CX606" s="369"/>
      <c r="CY606" s="325"/>
      <c r="CZ606" s="325"/>
      <c r="DA606" s="325"/>
      <c r="DB606" s="325"/>
      <c r="DC606" s="325"/>
      <c r="DD606" s="325"/>
      <c r="DE606" s="325"/>
      <c r="DF606" s="325"/>
      <c r="DG606" s="325"/>
      <c r="DH606" s="325"/>
      <c r="DI606" s="325"/>
    </row>
    <row r="607" spans="68:113" x14ac:dyDescent="0.2">
      <c r="BP607" s="369"/>
      <c r="BQ607" s="372"/>
      <c r="BR607" s="372"/>
      <c r="BS607" s="372"/>
      <c r="BT607" s="369"/>
      <c r="BU607" s="369"/>
      <c r="BV607" s="369"/>
      <c r="BW607" s="369"/>
      <c r="BX607" s="369"/>
      <c r="BY607" s="369"/>
      <c r="BZ607" s="369"/>
      <c r="CA607" s="369"/>
      <c r="CB607" s="369"/>
      <c r="CC607" s="369"/>
      <c r="CD607" s="369"/>
      <c r="CE607" s="369"/>
      <c r="CF607" s="369"/>
      <c r="CG607" s="369"/>
      <c r="CH607" s="369"/>
      <c r="CI607" s="325"/>
      <c r="CJ607" s="369"/>
      <c r="CK607" s="369"/>
      <c r="CL607" s="369"/>
      <c r="CM607" s="369"/>
      <c r="CN607" s="369"/>
      <c r="CO607" s="369"/>
      <c r="CP607" s="369"/>
      <c r="CQ607" s="369"/>
      <c r="CR607" s="369"/>
      <c r="CS607" s="369"/>
      <c r="CT607" s="369"/>
      <c r="CU607" s="369"/>
      <c r="CV607" s="369"/>
      <c r="CW607" s="369"/>
      <c r="CX607" s="369"/>
      <c r="CY607" s="325"/>
      <c r="CZ607" s="325"/>
      <c r="DA607" s="325"/>
      <c r="DB607" s="325"/>
      <c r="DC607" s="325"/>
      <c r="DD607" s="325"/>
      <c r="DE607" s="325"/>
      <c r="DF607" s="325"/>
      <c r="DG607" s="325"/>
      <c r="DH607" s="325"/>
      <c r="DI607" s="325"/>
    </row>
    <row r="608" spans="68:113" x14ac:dyDescent="0.2">
      <c r="BP608" s="369"/>
      <c r="BQ608" s="372"/>
      <c r="BR608" s="372"/>
      <c r="BS608" s="372"/>
      <c r="BT608" s="369"/>
      <c r="BU608" s="369"/>
      <c r="BV608" s="369"/>
      <c r="BW608" s="369"/>
      <c r="BX608" s="369"/>
      <c r="BY608" s="369"/>
      <c r="BZ608" s="369"/>
      <c r="CA608" s="369"/>
      <c r="CB608" s="369"/>
      <c r="CC608" s="369"/>
      <c r="CD608" s="369"/>
      <c r="CE608" s="369"/>
      <c r="CF608" s="369"/>
      <c r="CG608" s="369"/>
      <c r="CH608" s="369"/>
      <c r="CI608" s="325"/>
      <c r="CJ608" s="369"/>
      <c r="CK608" s="369"/>
      <c r="CL608" s="369"/>
      <c r="CM608" s="369"/>
      <c r="CN608" s="369"/>
      <c r="CO608" s="369"/>
      <c r="CP608" s="369"/>
      <c r="CQ608" s="369"/>
      <c r="CR608" s="369"/>
      <c r="CS608" s="369"/>
      <c r="CT608" s="369"/>
      <c r="CU608" s="369"/>
      <c r="CV608" s="369"/>
      <c r="CW608" s="369"/>
      <c r="CX608" s="369"/>
      <c r="CY608" s="325"/>
      <c r="CZ608" s="325"/>
      <c r="DA608" s="325"/>
      <c r="DB608" s="325"/>
      <c r="DC608" s="325"/>
      <c r="DD608" s="325"/>
      <c r="DE608" s="325"/>
      <c r="DF608" s="325"/>
      <c r="DG608" s="325"/>
      <c r="DH608" s="325"/>
      <c r="DI608" s="325"/>
    </row>
    <row r="609" spans="68:113" x14ac:dyDescent="0.2">
      <c r="BP609" s="369"/>
      <c r="BQ609" s="372"/>
      <c r="BR609" s="372"/>
      <c r="BS609" s="372"/>
      <c r="BT609" s="369"/>
      <c r="BU609" s="369"/>
      <c r="BV609" s="369"/>
      <c r="BW609" s="369"/>
      <c r="BX609" s="369"/>
      <c r="BY609" s="369"/>
      <c r="BZ609" s="369"/>
      <c r="CA609" s="369"/>
      <c r="CB609" s="369"/>
      <c r="CC609" s="369"/>
      <c r="CD609" s="369"/>
      <c r="CE609" s="369"/>
      <c r="CF609" s="369"/>
      <c r="CG609" s="369"/>
      <c r="CH609" s="369"/>
      <c r="CI609" s="325"/>
      <c r="CJ609" s="369"/>
      <c r="CK609" s="369"/>
      <c r="CL609" s="369"/>
      <c r="CM609" s="369"/>
      <c r="CN609" s="369"/>
      <c r="CO609" s="369"/>
      <c r="CP609" s="369"/>
      <c r="CQ609" s="369"/>
      <c r="CR609" s="369"/>
      <c r="CS609" s="369"/>
      <c r="CT609" s="369"/>
      <c r="CU609" s="369"/>
      <c r="CV609" s="369"/>
      <c r="CW609" s="369"/>
      <c r="CX609" s="369"/>
      <c r="CY609" s="325"/>
      <c r="CZ609" s="325"/>
      <c r="DA609" s="325"/>
      <c r="DB609" s="325"/>
      <c r="DC609" s="325"/>
      <c r="DD609" s="325"/>
      <c r="DE609" s="325"/>
      <c r="DF609" s="325"/>
      <c r="DG609" s="325"/>
      <c r="DH609" s="325"/>
      <c r="DI609" s="325"/>
    </row>
    <row r="610" spans="68:113" x14ac:dyDescent="0.2">
      <c r="BP610" s="369"/>
      <c r="BQ610" s="372"/>
      <c r="BR610" s="372"/>
      <c r="BS610" s="372"/>
      <c r="BT610" s="369"/>
      <c r="BU610" s="369"/>
      <c r="BV610" s="369"/>
      <c r="BW610" s="369"/>
      <c r="BX610" s="369"/>
      <c r="BY610" s="369"/>
      <c r="BZ610" s="369"/>
      <c r="CA610" s="369"/>
      <c r="CB610" s="369"/>
      <c r="CC610" s="369"/>
      <c r="CD610" s="369"/>
      <c r="CE610" s="369"/>
      <c r="CF610" s="369"/>
      <c r="CG610" s="369"/>
      <c r="CH610" s="369"/>
      <c r="CI610" s="325"/>
      <c r="CJ610" s="369"/>
      <c r="CK610" s="369"/>
      <c r="CL610" s="369"/>
      <c r="CM610" s="369"/>
      <c r="CN610" s="369"/>
      <c r="CO610" s="369"/>
      <c r="CP610" s="369"/>
      <c r="CQ610" s="369"/>
      <c r="CR610" s="369"/>
      <c r="CS610" s="369"/>
      <c r="CT610" s="369"/>
      <c r="CU610" s="369"/>
      <c r="CV610" s="369"/>
      <c r="CW610" s="369"/>
      <c r="CX610" s="369"/>
      <c r="CY610" s="325"/>
      <c r="CZ610" s="325"/>
      <c r="DA610" s="325"/>
      <c r="DB610" s="325"/>
      <c r="DC610" s="325"/>
      <c r="DD610" s="325"/>
      <c r="DE610" s="325"/>
      <c r="DF610" s="325"/>
      <c r="DG610" s="325"/>
      <c r="DH610" s="325"/>
      <c r="DI610" s="325"/>
    </row>
    <row r="611" spans="68:113" x14ac:dyDescent="0.2">
      <c r="BP611" s="369"/>
      <c r="BQ611" s="372"/>
      <c r="BR611" s="372"/>
      <c r="BS611" s="372"/>
      <c r="BT611" s="369"/>
      <c r="BU611" s="369"/>
      <c r="BV611" s="369"/>
      <c r="BW611" s="369"/>
      <c r="BX611" s="369"/>
      <c r="BY611" s="369"/>
      <c r="BZ611" s="369"/>
      <c r="CA611" s="369"/>
      <c r="CB611" s="369"/>
      <c r="CC611" s="369"/>
      <c r="CD611" s="369"/>
      <c r="CE611" s="369"/>
      <c r="CF611" s="369"/>
      <c r="CG611" s="369"/>
      <c r="CH611" s="369"/>
      <c r="CI611" s="325"/>
      <c r="CJ611" s="369"/>
      <c r="CK611" s="369"/>
      <c r="CL611" s="369"/>
      <c r="CM611" s="369"/>
      <c r="CN611" s="369"/>
      <c r="CO611" s="369"/>
      <c r="CP611" s="369"/>
      <c r="CQ611" s="369"/>
      <c r="CR611" s="369"/>
      <c r="CS611" s="369"/>
      <c r="CT611" s="369"/>
      <c r="CU611" s="369"/>
      <c r="CV611" s="369"/>
      <c r="CW611" s="369"/>
      <c r="CX611" s="369"/>
      <c r="CY611" s="325"/>
      <c r="CZ611" s="325"/>
      <c r="DA611" s="325"/>
      <c r="DB611" s="325"/>
      <c r="DC611" s="325"/>
      <c r="DD611" s="325"/>
      <c r="DE611" s="325"/>
      <c r="DF611" s="325"/>
      <c r="DG611" s="325"/>
      <c r="DH611" s="325"/>
      <c r="DI611" s="325"/>
    </row>
    <row r="612" spans="68:113" x14ac:dyDescent="0.2">
      <c r="BP612" s="369"/>
      <c r="BQ612" s="372"/>
      <c r="BR612" s="372"/>
      <c r="BS612" s="372"/>
      <c r="BT612" s="369"/>
      <c r="BU612" s="369"/>
      <c r="BV612" s="369"/>
      <c r="BW612" s="369"/>
      <c r="BX612" s="369"/>
      <c r="BY612" s="369"/>
      <c r="BZ612" s="369"/>
      <c r="CA612" s="369"/>
      <c r="CB612" s="369"/>
      <c r="CC612" s="369"/>
      <c r="CD612" s="369"/>
      <c r="CE612" s="369"/>
      <c r="CF612" s="369"/>
      <c r="CG612" s="369"/>
      <c r="CH612" s="369"/>
      <c r="CI612" s="325"/>
      <c r="CJ612" s="369"/>
      <c r="CK612" s="369"/>
      <c r="CL612" s="369"/>
      <c r="CM612" s="369"/>
      <c r="CN612" s="369"/>
      <c r="CO612" s="369"/>
      <c r="CP612" s="369"/>
      <c r="CQ612" s="369"/>
      <c r="CR612" s="369"/>
      <c r="CS612" s="369"/>
      <c r="CT612" s="369"/>
      <c r="CU612" s="369"/>
      <c r="CV612" s="369"/>
      <c r="CW612" s="369"/>
      <c r="CX612" s="369"/>
      <c r="CY612" s="325"/>
      <c r="CZ612" s="325"/>
      <c r="DA612" s="325"/>
      <c r="DB612" s="325"/>
      <c r="DC612" s="325"/>
      <c r="DD612" s="325"/>
      <c r="DE612" s="325"/>
      <c r="DF612" s="325"/>
      <c r="DG612" s="325"/>
      <c r="DH612" s="325"/>
      <c r="DI612" s="325"/>
    </row>
    <row r="613" spans="68:113" x14ac:dyDescent="0.2">
      <c r="BP613" s="369"/>
      <c r="BQ613" s="372"/>
      <c r="BR613" s="372"/>
      <c r="BS613" s="372"/>
      <c r="BT613" s="369"/>
      <c r="BU613" s="369"/>
      <c r="BV613" s="369"/>
      <c r="BW613" s="369"/>
      <c r="BX613" s="369"/>
      <c r="BY613" s="369"/>
      <c r="BZ613" s="369"/>
      <c r="CA613" s="369"/>
      <c r="CB613" s="369"/>
      <c r="CC613" s="369"/>
      <c r="CD613" s="369"/>
      <c r="CE613" s="369"/>
      <c r="CF613" s="369"/>
      <c r="CG613" s="369"/>
      <c r="CH613" s="369"/>
      <c r="CI613" s="325"/>
      <c r="CJ613" s="369"/>
      <c r="CK613" s="369"/>
      <c r="CL613" s="369"/>
      <c r="CM613" s="369"/>
      <c r="CN613" s="369"/>
      <c r="CO613" s="369"/>
      <c r="CP613" s="369"/>
      <c r="CQ613" s="369"/>
      <c r="CR613" s="369"/>
      <c r="CS613" s="369"/>
      <c r="CT613" s="369"/>
      <c r="CU613" s="369"/>
      <c r="CV613" s="369"/>
      <c r="CW613" s="369"/>
      <c r="CX613" s="369"/>
      <c r="CY613" s="325"/>
      <c r="CZ613" s="325"/>
      <c r="DA613" s="325"/>
      <c r="DB613" s="325"/>
      <c r="DC613" s="325"/>
      <c r="DD613" s="325"/>
      <c r="DE613" s="325"/>
      <c r="DF613" s="325"/>
      <c r="DG613" s="325"/>
      <c r="DH613" s="325"/>
      <c r="DI613" s="325"/>
    </row>
    <row r="614" spans="68:113" x14ac:dyDescent="0.2">
      <c r="BP614" s="369"/>
      <c r="BQ614" s="372"/>
      <c r="BR614" s="372"/>
      <c r="BS614" s="372"/>
      <c r="BT614" s="369"/>
      <c r="BU614" s="369"/>
      <c r="BV614" s="369"/>
      <c r="BW614" s="369"/>
      <c r="BX614" s="369"/>
      <c r="BY614" s="369"/>
      <c r="BZ614" s="369"/>
      <c r="CA614" s="369"/>
      <c r="CB614" s="369"/>
      <c r="CC614" s="369"/>
      <c r="CD614" s="369"/>
      <c r="CE614" s="369"/>
      <c r="CF614" s="369"/>
      <c r="CG614" s="369"/>
      <c r="CH614" s="369"/>
      <c r="CI614" s="325"/>
      <c r="CJ614" s="369"/>
      <c r="CK614" s="369"/>
      <c r="CL614" s="369"/>
      <c r="CM614" s="369"/>
      <c r="CN614" s="369"/>
      <c r="CO614" s="369"/>
      <c r="CP614" s="369"/>
      <c r="CQ614" s="369"/>
      <c r="CR614" s="369"/>
      <c r="CS614" s="369"/>
      <c r="CT614" s="369"/>
      <c r="CU614" s="369"/>
      <c r="CV614" s="369"/>
      <c r="CW614" s="369"/>
      <c r="CX614" s="369"/>
      <c r="CY614" s="325"/>
      <c r="CZ614" s="325"/>
      <c r="DA614" s="325"/>
      <c r="DB614" s="325"/>
      <c r="DC614" s="325"/>
      <c r="DD614" s="325"/>
      <c r="DE614" s="325"/>
      <c r="DF614" s="325"/>
      <c r="DG614" s="325"/>
      <c r="DH614" s="325"/>
      <c r="DI614" s="325"/>
    </row>
    <row r="615" spans="68:113" x14ac:dyDescent="0.2">
      <c r="BP615" s="369"/>
      <c r="BQ615" s="372"/>
      <c r="BR615" s="372"/>
      <c r="BS615" s="372"/>
      <c r="BT615" s="369"/>
      <c r="BU615" s="369"/>
      <c r="BV615" s="369"/>
      <c r="BW615" s="369"/>
      <c r="BX615" s="369"/>
      <c r="BY615" s="369"/>
      <c r="BZ615" s="369"/>
      <c r="CA615" s="369"/>
      <c r="CB615" s="369"/>
      <c r="CC615" s="369"/>
      <c r="CD615" s="369"/>
      <c r="CE615" s="369"/>
      <c r="CF615" s="369"/>
      <c r="CG615" s="369"/>
      <c r="CH615" s="369"/>
      <c r="CI615" s="325"/>
      <c r="CJ615" s="369"/>
      <c r="CK615" s="369"/>
      <c r="CL615" s="369"/>
      <c r="CM615" s="369"/>
      <c r="CN615" s="369"/>
      <c r="CO615" s="369"/>
      <c r="CP615" s="369"/>
      <c r="CQ615" s="369"/>
      <c r="CR615" s="369"/>
      <c r="CS615" s="369"/>
      <c r="CT615" s="369"/>
      <c r="CU615" s="369"/>
      <c r="CV615" s="369"/>
      <c r="CW615" s="369"/>
      <c r="CX615" s="369"/>
      <c r="CY615" s="325"/>
      <c r="CZ615" s="325"/>
      <c r="DA615" s="325"/>
      <c r="DB615" s="325"/>
      <c r="DC615" s="325"/>
      <c r="DD615" s="325"/>
      <c r="DE615" s="325"/>
      <c r="DF615" s="325"/>
      <c r="DG615" s="325"/>
      <c r="DH615" s="325"/>
      <c r="DI615" s="325"/>
    </row>
    <row r="616" spans="68:113" x14ac:dyDescent="0.2">
      <c r="BP616" s="369"/>
      <c r="BQ616" s="372"/>
      <c r="BR616" s="372"/>
      <c r="BS616" s="372"/>
      <c r="BT616" s="369"/>
      <c r="BU616" s="369"/>
      <c r="BV616" s="369"/>
      <c r="BW616" s="369"/>
      <c r="BX616" s="369"/>
      <c r="BY616" s="369"/>
      <c r="BZ616" s="369"/>
      <c r="CA616" s="369"/>
      <c r="CB616" s="369"/>
      <c r="CC616" s="369"/>
      <c r="CD616" s="369"/>
      <c r="CE616" s="369"/>
      <c r="CF616" s="369"/>
      <c r="CG616" s="369"/>
      <c r="CH616" s="369"/>
      <c r="CI616" s="325"/>
      <c r="CJ616" s="369"/>
      <c r="CK616" s="369"/>
      <c r="CL616" s="369"/>
      <c r="CM616" s="369"/>
      <c r="CN616" s="369"/>
      <c r="CO616" s="369"/>
      <c r="CP616" s="369"/>
      <c r="CQ616" s="369"/>
      <c r="CR616" s="369"/>
      <c r="CS616" s="369"/>
      <c r="CT616" s="369"/>
      <c r="CU616" s="369"/>
      <c r="CV616" s="369"/>
      <c r="CW616" s="369"/>
      <c r="CX616" s="369"/>
      <c r="CY616" s="325"/>
      <c r="CZ616" s="325"/>
      <c r="DA616" s="325"/>
      <c r="DB616" s="325"/>
      <c r="DC616" s="325"/>
      <c r="DD616" s="325"/>
      <c r="DE616" s="325"/>
      <c r="DF616" s="325"/>
      <c r="DG616" s="325"/>
      <c r="DH616" s="325"/>
      <c r="DI616" s="325"/>
    </row>
    <row r="617" spans="68:113" x14ac:dyDescent="0.2">
      <c r="BP617" s="369"/>
      <c r="BQ617" s="372"/>
      <c r="BR617" s="372"/>
      <c r="BS617" s="372"/>
      <c r="BT617" s="369"/>
      <c r="BU617" s="369"/>
      <c r="BV617" s="369"/>
      <c r="BW617" s="369"/>
      <c r="BX617" s="369"/>
      <c r="BY617" s="369"/>
      <c r="BZ617" s="369"/>
      <c r="CA617" s="369"/>
      <c r="CB617" s="369"/>
      <c r="CC617" s="369"/>
      <c r="CD617" s="369"/>
      <c r="CE617" s="369"/>
      <c r="CF617" s="369"/>
      <c r="CG617" s="369"/>
      <c r="CH617" s="369"/>
      <c r="CI617" s="325"/>
      <c r="CJ617" s="369"/>
      <c r="CK617" s="369"/>
      <c r="CL617" s="369"/>
      <c r="CM617" s="369"/>
      <c r="CN617" s="369"/>
      <c r="CO617" s="369"/>
      <c r="CP617" s="369"/>
      <c r="CQ617" s="369"/>
      <c r="CR617" s="369"/>
      <c r="CS617" s="369"/>
      <c r="CT617" s="369"/>
      <c r="CU617" s="369"/>
      <c r="CV617" s="369"/>
      <c r="CW617" s="369"/>
      <c r="CX617" s="369"/>
      <c r="CY617" s="325"/>
      <c r="CZ617" s="325"/>
      <c r="DA617" s="325"/>
      <c r="DB617" s="325"/>
      <c r="DC617" s="325"/>
      <c r="DD617" s="325"/>
      <c r="DE617" s="325"/>
      <c r="DF617" s="325"/>
      <c r="DG617" s="325"/>
      <c r="DH617" s="325"/>
      <c r="DI617" s="325"/>
    </row>
    <row r="618" spans="68:113" x14ac:dyDescent="0.2">
      <c r="BP618" s="369"/>
      <c r="BQ618" s="372"/>
      <c r="BR618" s="372"/>
      <c r="BS618" s="372"/>
      <c r="BT618" s="369"/>
      <c r="BU618" s="369"/>
      <c r="BV618" s="369"/>
      <c r="BW618" s="369"/>
      <c r="BX618" s="369"/>
      <c r="BY618" s="369"/>
      <c r="BZ618" s="369"/>
      <c r="CA618" s="369"/>
      <c r="CB618" s="369"/>
      <c r="CC618" s="369"/>
      <c r="CD618" s="369"/>
      <c r="CE618" s="369"/>
      <c r="CF618" s="369"/>
      <c r="CG618" s="369"/>
      <c r="CH618" s="369"/>
      <c r="CI618" s="325"/>
      <c r="CJ618" s="369"/>
      <c r="CK618" s="369"/>
      <c r="CL618" s="369"/>
      <c r="CM618" s="369"/>
      <c r="CN618" s="369"/>
      <c r="CO618" s="369"/>
      <c r="CP618" s="369"/>
      <c r="CQ618" s="369"/>
      <c r="CR618" s="369"/>
      <c r="CS618" s="369"/>
      <c r="CT618" s="369"/>
      <c r="CU618" s="369"/>
      <c r="CV618" s="369"/>
      <c r="CW618" s="369"/>
      <c r="CX618" s="369"/>
      <c r="CY618" s="325"/>
      <c r="CZ618" s="325"/>
      <c r="DA618" s="325"/>
      <c r="DB618" s="325"/>
      <c r="DC618" s="325"/>
      <c r="DD618" s="325"/>
      <c r="DE618" s="325"/>
      <c r="DF618" s="325"/>
      <c r="DG618" s="325"/>
      <c r="DH618" s="325"/>
      <c r="DI618" s="325"/>
    </row>
    <row r="619" spans="68:113" x14ac:dyDescent="0.2">
      <c r="BP619" s="369"/>
      <c r="BQ619" s="372"/>
      <c r="BR619" s="372"/>
      <c r="BS619" s="372"/>
      <c r="BT619" s="369"/>
      <c r="BU619" s="369"/>
      <c r="BV619" s="369"/>
      <c r="BW619" s="369"/>
      <c r="BX619" s="369"/>
      <c r="BY619" s="369"/>
      <c r="BZ619" s="369"/>
      <c r="CA619" s="369"/>
      <c r="CB619" s="369"/>
      <c r="CC619" s="369"/>
      <c r="CD619" s="369"/>
      <c r="CE619" s="369"/>
      <c r="CF619" s="369"/>
      <c r="CG619" s="369"/>
      <c r="CH619" s="369"/>
      <c r="CI619" s="325"/>
      <c r="CJ619" s="369"/>
      <c r="CK619" s="369"/>
      <c r="CL619" s="369"/>
      <c r="CM619" s="369"/>
      <c r="CN619" s="369"/>
      <c r="CO619" s="369"/>
      <c r="CP619" s="369"/>
      <c r="CQ619" s="369"/>
      <c r="CR619" s="369"/>
      <c r="CS619" s="369"/>
      <c r="CT619" s="369"/>
      <c r="CU619" s="369"/>
      <c r="CV619" s="369"/>
      <c r="CW619" s="369"/>
      <c r="CX619" s="369"/>
      <c r="CY619" s="325"/>
      <c r="CZ619" s="325"/>
      <c r="DA619" s="325"/>
      <c r="DB619" s="325"/>
      <c r="DC619" s="325"/>
      <c r="DD619" s="325"/>
      <c r="DE619" s="325"/>
      <c r="DF619" s="325"/>
      <c r="DG619" s="325"/>
      <c r="DH619" s="325"/>
      <c r="DI619" s="325"/>
    </row>
    <row r="620" spans="68:113" x14ac:dyDescent="0.2">
      <c r="BP620" s="369"/>
      <c r="BQ620" s="372"/>
      <c r="BR620" s="372"/>
      <c r="BS620" s="372"/>
      <c r="BT620" s="369"/>
      <c r="BU620" s="369"/>
      <c r="BV620" s="369"/>
      <c r="BW620" s="369"/>
      <c r="BX620" s="369"/>
      <c r="BY620" s="369"/>
      <c r="BZ620" s="369"/>
      <c r="CA620" s="369"/>
      <c r="CB620" s="369"/>
      <c r="CC620" s="369"/>
      <c r="CD620" s="369"/>
      <c r="CE620" s="369"/>
      <c r="CF620" s="369"/>
      <c r="CG620" s="369"/>
      <c r="CH620" s="369"/>
      <c r="CI620" s="325"/>
      <c r="CJ620" s="369"/>
      <c r="CK620" s="369"/>
      <c r="CL620" s="369"/>
      <c r="CM620" s="369"/>
      <c r="CN620" s="369"/>
      <c r="CO620" s="369"/>
      <c r="CP620" s="369"/>
      <c r="CQ620" s="369"/>
      <c r="CR620" s="369"/>
      <c r="CS620" s="369"/>
      <c r="CT620" s="369"/>
      <c r="CU620" s="369"/>
      <c r="CV620" s="369"/>
      <c r="CW620" s="369"/>
      <c r="CX620" s="369"/>
      <c r="CY620" s="325"/>
      <c r="CZ620" s="325"/>
      <c r="DA620" s="325"/>
      <c r="DB620" s="325"/>
      <c r="DC620" s="325"/>
      <c r="DD620" s="325"/>
      <c r="DE620" s="325"/>
      <c r="DF620" s="325"/>
      <c r="DG620" s="325"/>
      <c r="DH620" s="325"/>
      <c r="DI620" s="325"/>
    </row>
    <row r="621" spans="68:113" x14ac:dyDescent="0.2">
      <c r="BP621" s="369"/>
      <c r="BQ621" s="372"/>
      <c r="BR621" s="372"/>
      <c r="BS621" s="372"/>
      <c r="BT621" s="369"/>
      <c r="BU621" s="369"/>
      <c r="BV621" s="369"/>
      <c r="BW621" s="369"/>
      <c r="BX621" s="369"/>
      <c r="BY621" s="369"/>
      <c r="BZ621" s="369"/>
      <c r="CA621" s="369"/>
      <c r="CB621" s="369"/>
      <c r="CC621" s="369"/>
      <c r="CD621" s="369"/>
      <c r="CE621" s="369"/>
      <c r="CF621" s="369"/>
      <c r="CG621" s="369"/>
      <c r="CH621" s="369"/>
      <c r="CI621" s="325"/>
      <c r="CJ621" s="369"/>
      <c r="CK621" s="369"/>
      <c r="CL621" s="369"/>
      <c r="CM621" s="369"/>
      <c r="CN621" s="369"/>
      <c r="CO621" s="369"/>
      <c r="CP621" s="369"/>
      <c r="CQ621" s="369"/>
      <c r="CR621" s="369"/>
      <c r="CS621" s="369"/>
      <c r="CT621" s="369"/>
      <c r="CU621" s="369"/>
      <c r="CV621" s="369"/>
      <c r="CW621" s="369"/>
      <c r="CX621" s="369"/>
      <c r="CY621" s="325"/>
      <c r="CZ621" s="325"/>
      <c r="DA621" s="325"/>
      <c r="DB621" s="325"/>
      <c r="DC621" s="325"/>
      <c r="DD621" s="325"/>
      <c r="DE621" s="325"/>
      <c r="DF621" s="325"/>
      <c r="DG621" s="325"/>
      <c r="DH621" s="325"/>
      <c r="DI621" s="325"/>
    </row>
    <row r="622" spans="68:113" x14ac:dyDescent="0.2">
      <c r="BP622" s="369"/>
      <c r="BQ622" s="372"/>
      <c r="BR622" s="372"/>
      <c r="BS622" s="372"/>
      <c r="BT622" s="369"/>
      <c r="BU622" s="369"/>
      <c r="BV622" s="369"/>
      <c r="BW622" s="369"/>
      <c r="BX622" s="369"/>
      <c r="BY622" s="369"/>
      <c r="BZ622" s="369"/>
      <c r="CA622" s="369"/>
      <c r="CB622" s="369"/>
      <c r="CC622" s="369"/>
      <c r="CD622" s="369"/>
      <c r="CE622" s="369"/>
      <c r="CF622" s="369"/>
      <c r="CG622" s="369"/>
      <c r="CH622" s="369"/>
      <c r="CI622" s="325"/>
      <c r="CJ622" s="369"/>
      <c r="CK622" s="369"/>
      <c r="CL622" s="369"/>
      <c r="CM622" s="369"/>
      <c r="CN622" s="369"/>
      <c r="CO622" s="369"/>
      <c r="CP622" s="369"/>
      <c r="CQ622" s="369"/>
      <c r="CR622" s="369"/>
      <c r="CS622" s="369"/>
      <c r="CT622" s="369"/>
      <c r="CU622" s="369"/>
      <c r="CV622" s="369"/>
      <c r="CW622" s="369"/>
      <c r="CX622" s="369"/>
      <c r="CY622" s="325"/>
      <c r="CZ622" s="325"/>
      <c r="DA622" s="325"/>
      <c r="DB622" s="325"/>
      <c r="DC622" s="325"/>
      <c r="DD622" s="325"/>
      <c r="DE622" s="325"/>
      <c r="DF622" s="325"/>
      <c r="DG622" s="325"/>
      <c r="DH622" s="325"/>
      <c r="DI622" s="325"/>
    </row>
    <row r="623" spans="68:113" x14ac:dyDescent="0.2">
      <c r="BP623" s="369"/>
      <c r="BQ623" s="372"/>
      <c r="BR623" s="372"/>
      <c r="BS623" s="372"/>
      <c r="BT623" s="369"/>
      <c r="BU623" s="369"/>
      <c r="BV623" s="369"/>
      <c r="BW623" s="369"/>
      <c r="BX623" s="369"/>
      <c r="BY623" s="369"/>
      <c r="BZ623" s="369"/>
      <c r="CA623" s="369"/>
      <c r="CB623" s="369"/>
      <c r="CC623" s="369"/>
      <c r="CD623" s="369"/>
      <c r="CE623" s="369"/>
      <c r="CF623" s="369"/>
      <c r="CG623" s="369"/>
      <c r="CH623" s="369"/>
      <c r="CI623" s="325"/>
      <c r="CJ623" s="369"/>
      <c r="CK623" s="369"/>
      <c r="CL623" s="369"/>
      <c r="CM623" s="369"/>
      <c r="CN623" s="369"/>
      <c r="CO623" s="369"/>
      <c r="CP623" s="369"/>
      <c r="CQ623" s="369"/>
      <c r="CR623" s="369"/>
      <c r="CS623" s="369"/>
      <c r="CT623" s="369"/>
      <c r="CU623" s="369"/>
      <c r="CV623" s="369"/>
      <c r="CW623" s="369"/>
      <c r="CX623" s="369"/>
      <c r="CY623" s="325"/>
      <c r="CZ623" s="325"/>
      <c r="DA623" s="325"/>
      <c r="DB623" s="325"/>
      <c r="DC623" s="325"/>
      <c r="DD623" s="325"/>
      <c r="DE623" s="325"/>
      <c r="DF623" s="325"/>
      <c r="DG623" s="325"/>
      <c r="DH623" s="325"/>
      <c r="DI623" s="325"/>
    </row>
    <row r="624" spans="68:113" x14ac:dyDescent="0.2">
      <c r="BP624" s="369"/>
      <c r="BQ624" s="372"/>
      <c r="BR624" s="372"/>
      <c r="BS624" s="372"/>
      <c r="BT624" s="369"/>
      <c r="BU624" s="369"/>
      <c r="BV624" s="369"/>
      <c r="BW624" s="369"/>
      <c r="BX624" s="369"/>
      <c r="BY624" s="369"/>
      <c r="BZ624" s="369"/>
      <c r="CA624" s="369"/>
      <c r="CB624" s="369"/>
      <c r="CC624" s="369"/>
      <c r="CD624" s="369"/>
      <c r="CE624" s="369"/>
      <c r="CF624" s="369"/>
      <c r="CG624" s="369"/>
      <c r="CH624" s="369"/>
      <c r="CI624" s="325"/>
      <c r="CJ624" s="369"/>
      <c r="CK624" s="369"/>
      <c r="CL624" s="369"/>
      <c r="CM624" s="369"/>
      <c r="CN624" s="369"/>
      <c r="CO624" s="369"/>
      <c r="CP624" s="369"/>
      <c r="CQ624" s="369"/>
      <c r="CR624" s="369"/>
      <c r="CS624" s="369"/>
      <c r="CT624" s="369"/>
      <c r="CU624" s="369"/>
      <c r="CV624" s="369"/>
      <c r="CW624" s="369"/>
      <c r="CX624" s="369"/>
      <c r="CY624" s="325"/>
      <c r="CZ624" s="325"/>
      <c r="DA624" s="325"/>
      <c r="DB624" s="325"/>
      <c r="DC624" s="325"/>
      <c r="DD624" s="325"/>
      <c r="DE624" s="325"/>
      <c r="DF624" s="325"/>
      <c r="DG624" s="325"/>
      <c r="DH624" s="325"/>
      <c r="DI624" s="325"/>
    </row>
    <row r="625" spans="68:113" x14ac:dyDescent="0.2">
      <c r="BP625" s="369"/>
      <c r="BQ625" s="372"/>
      <c r="BR625" s="372"/>
      <c r="BS625" s="372"/>
      <c r="BT625" s="369"/>
      <c r="BU625" s="369"/>
      <c r="BV625" s="369"/>
      <c r="BW625" s="369"/>
      <c r="BX625" s="369"/>
      <c r="BY625" s="369"/>
      <c r="BZ625" s="369"/>
      <c r="CA625" s="369"/>
      <c r="CB625" s="369"/>
      <c r="CC625" s="369"/>
      <c r="CD625" s="369"/>
      <c r="CE625" s="369"/>
      <c r="CF625" s="369"/>
      <c r="CG625" s="369"/>
      <c r="CH625" s="369"/>
      <c r="CI625" s="325"/>
      <c r="CJ625" s="369"/>
      <c r="CK625" s="369"/>
      <c r="CL625" s="369"/>
      <c r="CM625" s="369"/>
      <c r="CN625" s="369"/>
      <c r="CO625" s="369"/>
      <c r="CP625" s="369"/>
      <c r="CQ625" s="369"/>
      <c r="CR625" s="369"/>
      <c r="CS625" s="369"/>
      <c r="CT625" s="369"/>
      <c r="CU625" s="369"/>
      <c r="CV625" s="369"/>
      <c r="CW625" s="369"/>
      <c r="CX625" s="369"/>
      <c r="CY625" s="325"/>
      <c r="CZ625" s="325"/>
      <c r="DA625" s="325"/>
      <c r="DB625" s="325"/>
      <c r="DC625" s="325"/>
      <c r="DD625" s="325"/>
      <c r="DE625" s="325"/>
      <c r="DF625" s="325"/>
      <c r="DG625" s="325"/>
      <c r="DH625" s="325"/>
      <c r="DI625" s="325"/>
    </row>
    <row r="626" spans="68:113" x14ac:dyDescent="0.2">
      <c r="BP626" s="369"/>
      <c r="BQ626" s="372"/>
      <c r="BR626" s="372"/>
      <c r="BS626" s="372"/>
      <c r="BT626" s="369"/>
      <c r="BU626" s="369"/>
      <c r="BV626" s="369"/>
      <c r="BW626" s="369"/>
      <c r="BX626" s="369"/>
      <c r="BY626" s="369"/>
      <c r="BZ626" s="369"/>
      <c r="CA626" s="369"/>
      <c r="CB626" s="369"/>
      <c r="CC626" s="369"/>
      <c r="CD626" s="369"/>
      <c r="CE626" s="369"/>
      <c r="CF626" s="369"/>
      <c r="CG626" s="369"/>
      <c r="CH626" s="369"/>
      <c r="CI626" s="325"/>
      <c r="CJ626" s="369"/>
      <c r="CK626" s="369"/>
      <c r="CL626" s="369"/>
      <c r="CM626" s="369"/>
      <c r="CN626" s="369"/>
      <c r="CO626" s="369"/>
      <c r="CP626" s="369"/>
      <c r="CQ626" s="369"/>
      <c r="CR626" s="369"/>
      <c r="CS626" s="369"/>
      <c r="CT626" s="369"/>
      <c r="CU626" s="369"/>
      <c r="CV626" s="369"/>
      <c r="CW626" s="369"/>
      <c r="CX626" s="369"/>
      <c r="CY626" s="325"/>
      <c r="CZ626" s="325"/>
      <c r="DA626" s="325"/>
      <c r="DB626" s="325"/>
      <c r="DC626" s="325"/>
      <c r="DD626" s="325"/>
      <c r="DE626" s="325"/>
      <c r="DF626" s="325"/>
      <c r="DG626" s="325"/>
      <c r="DH626" s="325"/>
      <c r="DI626" s="325"/>
    </row>
    <row r="627" spans="68:113" x14ac:dyDescent="0.2">
      <c r="BP627" s="369"/>
      <c r="BQ627" s="372"/>
      <c r="BR627" s="372"/>
      <c r="BS627" s="372"/>
      <c r="BT627" s="369"/>
      <c r="BU627" s="369"/>
      <c r="BV627" s="369"/>
      <c r="BW627" s="369"/>
      <c r="BX627" s="369"/>
      <c r="BY627" s="369"/>
      <c r="BZ627" s="369"/>
      <c r="CA627" s="369"/>
      <c r="CB627" s="369"/>
      <c r="CC627" s="369"/>
      <c r="CD627" s="369"/>
      <c r="CE627" s="369"/>
      <c r="CF627" s="369"/>
      <c r="CG627" s="369"/>
      <c r="CH627" s="369"/>
      <c r="CI627" s="325"/>
      <c r="CJ627" s="369"/>
      <c r="CK627" s="369"/>
      <c r="CL627" s="369"/>
      <c r="CM627" s="369"/>
      <c r="CN627" s="369"/>
      <c r="CO627" s="369"/>
      <c r="CP627" s="369"/>
      <c r="CQ627" s="369"/>
      <c r="CR627" s="369"/>
      <c r="CS627" s="369"/>
      <c r="CT627" s="369"/>
      <c r="CU627" s="369"/>
      <c r="CV627" s="369"/>
      <c r="CW627" s="369"/>
      <c r="CX627" s="369"/>
      <c r="CY627" s="325"/>
      <c r="CZ627" s="325"/>
      <c r="DA627" s="325"/>
      <c r="DB627" s="325"/>
      <c r="DC627" s="325"/>
      <c r="DD627" s="325"/>
      <c r="DE627" s="325"/>
      <c r="DF627" s="325"/>
      <c r="DG627" s="325"/>
      <c r="DH627" s="325"/>
      <c r="DI627" s="325"/>
    </row>
    <row r="628" spans="68:113" x14ac:dyDescent="0.2">
      <c r="BP628" s="369"/>
      <c r="BQ628" s="372"/>
      <c r="BR628" s="372"/>
      <c r="BS628" s="372"/>
      <c r="BT628" s="369"/>
      <c r="BU628" s="369"/>
      <c r="BV628" s="369"/>
      <c r="BW628" s="369"/>
      <c r="BX628" s="369"/>
      <c r="BY628" s="369"/>
      <c r="BZ628" s="369"/>
      <c r="CA628" s="369"/>
      <c r="CB628" s="369"/>
      <c r="CC628" s="369"/>
      <c r="CD628" s="369"/>
      <c r="CE628" s="369"/>
      <c r="CF628" s="369"/>
      <c r="CG628" s="369"/>
      <c r="CH628" s="369"/>
      <c r="CI628" s="325"/>
      <c r="CJ628" s="369"/>
      <c r="CK628" s="369"/>
      <c r="CL628" s="369"/>
      <c r="CM628" s="369"/>
      <c r="CN628" s="369"/>
      <c r="CO628" s="369"/>
      <c r="CP628" s="369"/>
      <c r="CQ628" s="369"/>
      <c r="CR628" s="369"/>
      <c r="CS628" s="369"/>
      <c r="CT628" s="369"/>
      <c r="CU628" s="369"/>
      <c r="CV628" s="369"/>
      <c r="CW628" s="369"/>
      <c r="CX628" s="369"/>
      <c r="CY628" s="325"/>
      <c r="CZ628" s="325"/>
      <c r="DA628" s="325"/>
      <c r="DB628" s="325"/>
      <c r="DC628" s="325"/>
      <c r="DD628" s="325"/>
      <c r="DE628" s="325"/>
      <c r="DF628" s="325"/>
      <c r="DG628" s="325"/>
      <c r="DH628" s="325"/>
      <c r="DI628" s="325"/>
    </row>
    <row r="629" spans="68:113" x14ac:dyDescent="0.2">
      <c r="BP629" s="369"/>
      <c r="BQ629" s="372"/>
      <c r="BR629" s="372"/>
      <c r="BS629" s="372"/>
      <c r="BT629" s="369"/>
      <c r="BU629" s="369"/>
      <c r="BV629" s="369"/>
      <c r="BW629" s="369"/>
      <c r="BX629" s="369"/>
      <c r="BY629" s="369"/>
      <c r="BZ629" s="369"/>
      <c r="CA629" s="369"/>
      <c r="CB629" s="369"/>
      <c r="CC629" s="369"/>
      <c r="CD629" s="369"/>
      <c r="CE629" s="369"/>
      <c r="CF629" s="369"/>
      <c r="CG629" s="369"/>
      <c r="CH629" s="369"/>
      <c r="CI629" s="325"/>
      <c r="CJ629" s="369"/>
      <c r="CK629" s="369"/>
      <c r="CL629" s="369"/>
      <c r="CM629" s="369"/>
      <c r="CN629" s="369"/>
      <c r="CO629" s="369"/>
      <c r="CP629" s="369"/>
      <c r="CQ629" s="369"/>
      <c r="CR629" s="369"/>
      <c r="CS629" s="369"/>
      <c r="CT629" s="369"/>
      <c r="CU629" s="369"/>
      <c r="CV629" s="369"/>
      <c r="CW629" s="369"/>
      <c r="CX629" s="369"/>
      <c r="CY629" s="325"/>
      <c r="CZ629" s="325"/>
      <c r="DA629" s="325"/>
      <c r="DB629" s="325"/>
      <c r="DC629" s="325"/>
      <c r="DD629" s="325"/>
      <c r="DE629" s="325"/>
      <c r="DF629" s="325"/>
      <c r="DG629" s="325"/>
      <c r="DH629" s="325"/>
      <c r="DI629" s="325"/>
    </row>
    <row r="630" spans="68:113" x14ac:dyDescent="0.2">
      <c r="BP630" s="369"/>
      <c r="BQ630" s="372"/>
      <c r="BR630" s="372"/>
      <c r="BS630" s="372"/>
      <c r="BT630" s="369"/>
      <c r="BU630" s="369"/>
      <c r="BV630" s="369"/>
      <c r="BW630" s="369"/>
      <c r="BX630" s="369"/>
      <c r="BY630" s="369"/>
      <c r="BZ630" s="369"/>
      <c r="CA630" s="369"/>
      <c r="CB630" s="369"/>
      <c r="CC630" s="369"/>
      <c r="CD630" s="369"/>
      <c r="CE630" s="369"/>
      <c r="CF630" s="369"/>
      <c r="CG630" s="369"/>
      <c r="CH630" s="369"/>
      <c r="CI630" s="325"/>
      <c r="CJ630" s="369"/>
      <c r="CK630" s="369"/>
      <c r="CL630" s="369"/>
      <c r="CM630" s="369"/>
      <c r="CN630" s="369"/>
      <c r="CO630" s="369"/>
      <c r="CP630" s="369"/>
      <c r="CQ630" s="369"/>
      <c r="CR630" s="369"/>
      <c r="CS630" s="369"/>
      <c r="CT630" s="369"/>
      <c r="CU630" s="369"/>
      <c r="CV630" s="369"/>
      <c r="CW630" s="369"/>
      <c r="CX630" s="369"/>
      <c r="CY630" s="325"/>
      <c r="CZ630" s="325"/>
      <c r="DA630" s="325"/>
      <c r="DB630" s="325"/>
      <c r="DC630" s="325"/>
      <c r="DD630" s="325"/>
      <c r="DE630" s="325"/>
      <c r="DF630" s="325"/>
      <c r="DG630" s="325"/>
      <c r="DH630" s="325"/>
      <c r="DI630" s="325"/>
    </row>
    <row r="631" spans="68:113" x14ac:dyDescent="0.2">
      <c r="BP631" s="369"/>
      <c r="BQ631" s="372"/>
      <c r="BR631" s="372"/>
      <c r="BS631" s="372"/>
      <c r="BT631" s="369"/>
      <c r="BU631" s="369"/>
      <c r="BV631" s="369"/>
      <c r="BW631" s="369"/>
      <c r="BX631" s="369"/>
      <c r="BY631" s="369"/>
      <c r="BZ631" s="369"/>
      <c r="CA631" s="369"/>
      <c r="CB631" s="369"/>
      <c r="CC631" s="369"/>
      <c r="CD631" s="369"/>
      <c r="CE631" s="369"/>
      <c r="CF631" s="369"/>
      <c r="CG631" s="369"/>
      <c r="CH631" s="369"/>
      <c r="CI631" s="325"/>
      <c r="CJ631" s="369"/>
      <c r="CK631" s="369"/>
      <c r="CL631" s="369"/>
      <c r="CM631" s="369"/>
      <c r="CN631" s="369"/>
      <c r="CO631" s="369"/>
      <c r="CP631" s="369"/>
      <c r="CQ631" s="369"/>
      <c r="CR631" s="369"/>
      <c r="CS631" s="369"/>
      <c r="CT631" s="369"/>
      <c r="CU631" s="369"/>
      <c r="CV631" s="369"/>
      <c r="CW631" s="369"/>
      <c r="CX631" s="369"/>
      <c r="CY631" s="325"/>
      <c r="CZ631" s="325"/>
      <c r="DA631" s="325"/>
      <c r="DB631" s="325"/>
      <c r="DC631" s="325"/>
      <c r="DD631" s="325"/>
      <c r="DE631" s="325"/>
      <c r="DF631" s="325"/>
      <c r="DG631" s="325"/>
      <c r="DH631" s="325"/>
      <c r="DI631" s="325"/>
    </row>
    <row r="632" spans="68:113" x14ac:dyDescent="0.2">
      <c r="BP632" s="369"/>
      <c r="BQ632" s="372"/>
      <c r="BR632" s="372"/>
      <c r="BS632" s="372"/>
      <c r="BT632" s="369"/>
      <c r="BU632" s="369"/>
      <c r="BV632" s="369"/>
      <c r="BW632" s="369"/>
      <c r="BX632" s="369"/>
      <c r="BY632" s="369"/>
      <c r="BZ632" s="369"/>
      <c r="CA632" s="369"/>
      <c r="CB632" s="369"/>
      <c r="CC632" s="369"/>
      <c r="CD632" s="369"/>
      <c r="CE632" s="369"/>
      <c r="CF632" s="369"/>
      <c r="CG632" s="369"/>
      <c r="CH632" s="369"/>
      <c r="CI632" s="325"/>
      <c r="CJ632" s="369"/>
      <c r="CK632" s="369"/>
      <c r="CL632" s="369"/>
      <c r="CM632" s="369"/>
      <c r="CN632" s="369"/>
      <c r="CO632" s="369"/>
      <c r="CP632" s="369"/>
      <c r="CQ632" s="369"/>
      <c r="CR632" s="369"/>
      <c r="CS632" s="369"/>
      <c r="CT632" s="369"/>
      <c r="CU632" s="369"/>
      <c r="CV632" s="369"/>
      <c r="CW632" s="369"/>
      <c r="CX632" s="369"/>
      <c r="CY632" s="325"/>
      <c r="CZ632" s="325"/>
      <c r="DA632" s="325"/>
      <c r="DB632" s="325"/>
      <c r="DC632" s="325"/>
      <c r="DD632" s="325"/>
      <c r="DE632" s="325"/>
      <c r="DF632" s="325"/>
      <c r="DG632" s="325"/>
      <c r="DH632" s="325"/>
      <c r="DI632" s="325"/>
    </row>
    <row r="633" spans="68:113" x14ac:dyDescent="0.2">
      <c r="BP633" s="369"/>
      <c r="BQ633" s="372"/>
      <c r="BR633" s="372"/>
      <c r="BS633" s="372"/>
      <c r="BT633" s="369"/>
      <c r="BU633" s="369"/>
      <c r="BV633" s="369"/>
      <c r="BW633" s="369"/>
      <c r="BX633" s="369"/>
      <c r="BY633" s="369"/>
      <c r="BZ633" s="369"/>
      <c r="CA633" s="369"/>
      <c r="CB633" s="369"/>
      <c r="CC633" s="369"/>
      <c r="CD633" s="369"/>
      <c r="CE633" s="369"/>
      <c r="CF633" s="369"/>
      <c r="CG633" s="369"/>
      <c r="CH633" s="369"/>
      <c r="CI633" s="325"/>
      <c r="CJ633" s="369"/>
      <c r="CK633" s="369"/>
      <c r="CL633" s="369"/>
      <c r="CM633" s="369"/>
      <c r="CN633" s="369"/>
      <c r="CO633" s="369"/>
      <c r="CP633" s="369"/>
      <c r="CQ633" s="369"/>
      <c r="CR633" s="369"/>
      <c r="CS633" s="369"/>
      <c r="CT633" s="369"/>
      <c r="CU633" s="369"/>
      <c r="CV633" s="369"/>
      <c r="CW633" s="369"/>
      <c r="CX633" s="369"/>
      <c r="CY633" s="325"/>
      <c r="CZ633" s="325"/>
      <c r="DA633" s="325"/>
      <c r="DB633" s="325"/>
      <c r="DC633" s="325"/>
      <c r="DD633" s="325"/>
      <c r="DE633" s="325"/>
      <c r="DF633" s="325"/>
      <c r="DG633" s="325"/>
      <c r="DH633" s="325"/>
      <c r="DI633" s="325"/>
    </row>
    <row r="634" spans="68:113" x14ac:dyDescent="0.2">
      <c r="BP634" s="369"/>
      <c r="BQ634" s="372"/>
      <c r="BR634" s="372"/>
      <c r="BS634" s="372"/>
      <c r="BT634" s="369"/>
      <c r="BU634" s="369"/>
      <c r="BV634" s="369"/>
      <c r="BW634" s="369"/>
      <c r="BX634" s="369"/>
      <c r="BY634" s="369"/>
      <c r="BZ634" s="369"/>
      <c r="CA634" s="369"/>
      <c r="CB634" s="369"/>
      <c r="CC634" s="369"/>
      <c r="CD634" s="369"/>
      <c r="CE634" s="369"/>
      <c r="CF634" s="369"/>
      <c r="CG634" s="369"/>
      <c r="CH634" s="369"/>
      <c r="CI634" s="325"/>
      <c r="CJ634" s="369"/>
      <c r="CK634" s="369"/>
      <c r="CL634" s="369"/>
      <c r="CM634" s="369"/>
      <c r="CN634" s="369"/>
      <c r="CO634" s="369"/>
      <c r="CP634" s="369"/>
      <c r="CQ634" s="369"/>
      <c r="CR634" s="369"/>
      <c r="CS634" s="369"/>
      <c r="CT634" s="369"/>
      <c r="CU634" s="369"/>
      <c r="CV634" s="369"/>
      <c r="CW634" s="369"/>
      <c r="CX634" s="369"/>
      <c r="CY634" s="325"/>
      <c r="CZ634" s="325"/>
      <c r="DA634" s="325"/>
      <c r="DB634" s="325"/>
      <c r="DC634" s="325"/>
      <c r="DD634" s="325"/>
      <c r="DE634" s="325"/>
      <c r="DF634" s="325"/>
      <c r="DG634" s="325"/>
      <c r="DH634" s="325"/>
      <c r="DI634" s="325"/>
    </row>
    <row r="635" spans="68:113" x14ac:dyDescent="0.2">
      <c r="BP635" s="369"/>
      <c r="BQ635" s="372"/>
      <c r="BR635" s="372"/>
      <c r="BS635" s="372"/>
      <c r="BT635" s="369"/>
      <c r="BU635" s="369"/>
      <c r="BV635" s="369"/>
      <c r="BW635" s="369"/>
      <c r="BX635" s="369"/>
      <c r="BY635" s="369"/>
      <c r="BZ635" s="369"/>
      <c r="CA635" s="369"/>
      <c r="CB635" s="369"/>
      <c r="CC635" s="369"/>
      <c r="CD635" s="369"/>
      <c r="CE635" s="369"/>
      <c r="CF635" s="369"/>
      <c r="CG635" s="369"/>
      <c r="CH635" s="369"/>
      <c r="CI635" s="325"/>
      <c r="CJ635" s="369"/>
      <c r="CK635" s="369"/>
      <c r="CL635" s="369"/>
      <c r="CM635" s="369"/>
      <c r="CN635" s="369"/>
      <c r="CO635" s="369"/>
      <c r="CP635" s="369"/>
      <c r="CQ635" s="369"/>
      <c r="CR635" s="369"/>
      <c r="CS635" s="369"/>
      <c r="CT635" s="369"/>
      <c r="CU635" s="369"/>
      <c r="CV635" s="369"/>
      <c r="CW635" s="369"/>
      <c r="CX635" s="369"/>
      <c r="CY635" s="325"/>
      <c r="CZ635" s="325"/>
      <c r="DA635" s="325"/>
      <c r="DB635" s="325"/>
      <c r="DC635" s="325"/>
      <c r="DD635" s="325"/>
      <c r="DE635" s="325"/>
      <c r="DF635" s="325"/>
      <c r="DG635" s="325"/>
      <c r="DH635" s="325"/>
      <c r="DI635" s="325"/>
    </row>
    <row r="636" spans="68:113" x14ac:dyDescent="0.2">
      <c r="BP636" s="369"/>
      <c r="BQ636" s="372"/>
      <c r="BR636" s="372"/>
      <c r="BS636" s="372"/>
      <c r="BT636" s="369"/>
      <c r="BU636" s="369"/>
      <c r="BV636" s="369"/>
      <c r="BW636" s="369"/>
      <c r="BX636" s="369"/>
      <c r="BY636" s="369"/>
      <c r="BZ636" s="369"/>
      <c r="CA636" s="369"/>
      <c r="CB636" s="369"/>
      <c r="CC636" s="369"/>
      <c r="CD636" s="369"/>
      <c r="CE636" s="369"/>
      <c r="CF636" s="369"/>
      <c r="CG636" s="369"/>
      <c r="CH636" s="369"/>
      <c r="CI636" s="325"/>
      <c r="CJ636" s="369"/>
      <c r="CK636" s="369"/>
      <c r="CL636" s="369"/>
      <c r="CM636" s="369"/>
      <c r="CN636" s="369"/>
      <c r="CO636" s="369"/>
      <c r="CP636" s="369"/>
      <c r="CQ636" s="369"/>
      <c r="CR636" s="369"/>
      <c r="CS636" s="369"/>
      <c r="CT636" s="369"/>
      <c r="CU636" s="369"/>
      <c r="CV636" s="369"/>
      <c r="CW636" s="369"/>
      <c r="CX636" s="369"/>
      <c r="CY636" s="325"/>
      <c r="CZ636" s="325"/>
      <c r="DA636" s="325"/>
      <c r="DB636" s="325"/>
      <c r="DC636" s="325"/>
      <c r="DD636" s="325"/>
      <c r="DE636" s="325"/>
      <c r="DF636" s="325"/>
      <c r="DG636" s="325"/>
      <c r="DH636" s="325"/>
      <c r="DI636" s="325"/>
    </row>
    <row r="637" spans="68:113" x14ac:dyDescent="0.2">
      <c r="BP637" s="369"/>
      <c r="BQ637" s="372"/>
      <c r="BR637" s="372"/>
      <c r="BS637" s="372"/>
      <c r="BT637" s="369"/>
      <c r="BU637" s="369"/>
      <c r="BV637" s="369"/>
      <c r="BW637" s="369"/>
      <c r="BX637" s="369"/>
      <c r="BY637" s="369"/>
      <c r="BZ637" s="369"/>
      <c r="CA637" s="369"/>
      <c r="CB637" s="369"/>
      <c r="CC637" s="369"/>
      <c r="CD637" s="369"/>
      <c r="CE637" s="369"/>
      <c r="CF637" s="369"/>
      <c r="CG637" s="369"/>
      <c r="CH637" s="369"/>
      <c r="CI637" s="325"/>
      <c r="CJ637" s="369"/>
      <c r="CK637" s="369"/>
      <c r="CL637" s="369"/>
      <c r="CM637" s="369"/>
      <c r="CN637" s="369"/>
      <c r="CO637" s="369"/>
      <c r="CP637" s="369"/>
      <c r="CQ637" s="369"/>
      <c r="CR637" s="369"/>
      <c r="CS637" s="369"/>
      <c r="CT637" s="369"/>
      <c r="CU637" s="369"/>
      <c r="CV637" s="369"/>
      <c r="CW637" s="369"/>
      <c r="CX637" s="369"/>
      <c r="CY637" s="325"/>
      <c r="CZ637" s="325"/>
      <c r="DA637" s="325"/>
      <c r="DB637" s="325"/>
      <c r="DC637" s="325"/>
      <c r="DD637" s="325"/>
      <c r="DE637" s="325"/>
      <c r="DF637" s="325"/>
      <c r="DG637" s="325"/>
      <c r="DH637" s="325"/>
      <c r="DI637" s="325"/>
    </row>
    <row r="638" spans="68:113" x14ac:dyDescent="0.2">
      <c r="BP638" s="369"/>
      <c r="BQ638" s="372"/>
      <c r="BR638" s="372"/>
      <c r="BS638" s="372"/>
      <c r="BT638" s="369"/>
      <c r="BU638" s="369"/>
      <c r="BV638" s="369"/>
      <c r="BW638" s="369"/>
      <c r="BX638" s="369"/>
      <c r="BY638" s="369"/>
      <c r="BZ638" s="369"/>
      <c r="CA638" s="369"/>
      <c r="CB638" s="369"/>
      <c r="CC638" s="369"/>
      <c r="CD638" s="369"/>
      <c r="CE638" s="369"/>
      <c r="CF638" s="369"/>
      <c r="CG638" s="369"/>
      <c r="CH638" s="369"/>
      <c r="CI638" s="325"/>
      <c r="CJ638" s="369"/>
      <c r="CK638" s="369"/>
      <c r="CL638" s="369"/>
      <c r="CM638" s="369"/>
      <c r="CN638" s="369"/>
      <c r="CO638" s="369"/>
      <c r="CP638" s="369"/>
      <c r="CQ638" s="369"/>
      <c r="CR638" s="369"/>
      <c r="CS638" s="369"/>
      <c r="CT638" s="369"/>
      <c r="CU638" s="369"/>
      <c r="CV638" s="369"/>
      <c r="CW638" s="369"/>
      <c r="CX638" s="369"/>
      <c r="CY638" s="325"/>
      <c r="CZ638" s="325"/>
      <c r="DA638" s="325"/>
      <c r="DB638" s="325"/>
      <c r="DC638" s="325"/>
      <c r="DD638" s="325"/>
      <c r="DE638" s="325"/>
      <c r="DF638" s="325"/>
      <c r="DG638" s="325"/>
      <c r="DH638" s="325"/>
      <c r="DI638" s="325"/>
    </row>
    <row r="639" spans="68:113" x14ac:dyDescent="0.2">
      <c r="BP639" s="369"/>
      <c r="BQ639" s="372"/>
      <c r="BR639" s="372"/>
      <c r="BS639" s="372"/>
      <c r="BT639" s="369"/>
      <c r="BU639" s="369"/>
      <c r="BV639" s="369"/>
      <c r="BW639" s="369"/>
      <c r="BX639" s="369"/>
      <c r="BY639" s="369"/>
      <c r="BZ639" s="369"/>
      <c r="CA639" s="369"/>
      <c r="CB639" s="369"/>
      <c r="CC639" s="369"/>
      <c r="CD639" s="369"/>
      <c r="CE639" s="369"/>
      <c r="CF639" s="369"/>
      <c r="CG639" s="369"/>
      <c r="CH639" s="369"/>
      <c r="CI639" s="325"/>
      <c r="CJ639" s="369"/>
      <c r="CK639" s="369"/>
      <c r="CL639" s="369"/>
      <c r="CM639" s="369"/>
      <c r="CN639" s="369"/>
      <c r="CO639" s="369"/>
      <c r="CP639" s="369"/>
      <c r="CQ639" s="369"/>
      <c r="CR639" s="369"/>
      <c r="CS639" s="369"/>
      <c r="CT639" s="369"/>
      <c r="CU639" s="369"/>
      <c r="CV639" s="369"/>
      <c r="CW639" s="369"/>
      <c r="CX639" s="369"/>
      <c r="CY639" s="325"/>
      <c r="CZ639" s="325"/>
      <c r="DA639" s="325"/>
      <c r="DB639" s="325"/>
      <c r="DC639" s="325"/>
      <c r="DD639" s="325"/>
      <c r="DE639" s="325"/>
      <c r="DF639" s="325"/>
      <c r="DG639" s="325"/>
      <c r="DH639" s="325"/>
      <c r="DI639" s="325"/>
    </row>
    <row r="640" spans="68:113" x14ac:dyDescent="0.2">
      <c r="BP640" s="369"/>
      <c r="BQ640" s="372"/>
      <c r="BR640" s="372"/>
      <c r="BS640" s="372"/>
      <c r="BT640" s="369"/>
      <c r="BU640" s="369"/>
      <c r="BV640" s="369"/>
      <c r="BW640" s="369"/>
      <c r="BX640" s="369"/>
      <c r="BY640" s="369"/>
      <c r="BZ640" s="369"/>
      <c r="CA640" s="369"/>
      <c r="CB640" s="369"/>
      <c r="CC640" s="369"/>
      <c r="CD640" s="369"/>
      <c r="CE640" s="369"/>
      <c r="CF640" s="369"/>
      <c r="CG640" s="369"/>
      <c r="CH640" s="369"/>
      <c r="CI640" s="325"/>
      <c r="CJ640" s="369"/>
      <c r="CK640" s="369"/>
      <c r="CL640" s="369"/>
      <c r="CM640" s="369"/>
      <c r="CN640" s="369"/>
      <c r="CO640" s="369"/>
      <c r="CP640" s="369"/>
      <c r="CQ640" s="369"/>
      <c r="CR640" s="369"/>
      <c r="CS640" s="369"/>
      <c r="CT640" s="369"/>
      <c r="CU640" s="369"/>
      <c r="CV640" s="369"/>
      <c r="CW640" s="369"/>
      <c r="CX640" s="369"/>
      <c r="CY640" s="325"/>
      <c r="CZ640" s="325"/>
      <c r="DA640" s="325"/>
      <c r="DB640" s="325"/>
      <c r="DC640" s="325"/>
      <c r="DD640" s="325"/>
      <c r="DE640" s="325"/>
      <c r="DF640" s="325"/>
      <c r="DG640" s="325"/>
      <c r="DH640" s="325"/>
      <c r="DI640" s="325"/>
    </row>
    <row r="641" spans="68:113" x14ac:dyDescent="0.2">
      <c r="BP641" s="369"/>
      <c r="BQ641" s="372"/>
      <c r="BR641" s="372"/>
      <c r="BS641" s="372"/>
      <c r="BT641" s="369"/>
      <c r="BU641" s="369"/>
      <c r="BV641" s="369"/>
      <c r="BW641" s="369"/>
      <c r="BX641" s="369"/>
      <c r="BY641" s="369"/>
      <c r="BZ641" s="369"/>
      <c r="CA641" s="369"/>
      <c r="CB641" s="369"/>
      <c r="CC641" s="369"/>
      <c r="CD641" s="369"/>
      <c r="CE641" s="369"/>
      <c r="CF641" s="369"/>
      <c r="CG641" s="369"/>
      <c r="CH641" s="369"/>
      <c r="CI641" s="325"/>
      <c r="CJ641" s="369"/>
      <c r="CK641" s="369"/>
      <c r="CL641" s="369"/>
      <c r="CM641" s="369"/>
      <c r="CN641" s="369"/>
      <c r="CO641" s="369"/>
      <c r="CP641" s="369"/>
      <c r="CQ641" s="369"/>
      <c r="CR641" s="369"/>
      <c r="CS641" s="369"/>
      <c r="CT641" s="369"/>
      <c r="CU641" s="369"/>
      <c r="CV641" s="369"/>
      <c r="CW641" s="369"/>
      <c r="CX641" s="369"/>
      <c r="CY641" s="325"/>
      <c r="CZ641" s="325"/>
      <c r="DA641" s="325"/>
      <c r="DB641" s="325"/>
      <c r="DC641" s="325"/>
      <c r="DD641" s="325"/>
      <c r="DE641" s="325"/>
      <c r="DF641" s="325"/>
      <c r="DG641" s="325"/>
      <c r="DH641" s="325"/>
      <c r="DI641" s="325"/>
    </row>
    <row r="642" spans="68:113" x14ac:dyDescent="0.2">
      <c r="BP642" s="369"/>
      <c r="BQ642" s="372"/>
      <c r="BR642" s="372"/>
      <c r="BS642" s="372"/>
      <c r="BT642" s="369"/>
      <c r="BU642" s="369"/>
      <c r="BV642" s="369"/>
      <c r="BW642" s="369"/>
      <c r="BX642" s="369"/>
      <c r="BY642" s="369"/>
      <c r="BZ642" s="369"/>
      <c r="CA642" s="369"/>
      <c r="CB642" s="369"/>
      <c r="CC642" s="369"/>
      <c r="CD642" s="369"/>
      <c r="CE642" s="369"/>
      <c r="CF642" s="369"/>
      <c r="CG642" s="369"/>
      <c r="CH642" s="369"/>
      <c r="CI642" s="325"/>
      <c r="CJ642" s="369"/>
      <c r="CK642" s="369"/>
      <c r="CL642" s="369"/>
      <c r="CM642" s="369"/>
      <c r="CN642" s="369"/>
      <c r="CO642" s="369"/>
      <c r="CP642" s="369"/>
      <c r="CQ642" s="369"/>
      <c r="CR642" s="369"/>
      <c r="CS642" s="369"/>
      <c r="CT642" s="369"/>
      <c r="CU642" s="369"/>
      <c r="CV642" s="369"/>
      <c r="CW642" s="369"/>
      <c r="CX642" s="369"/>
      <c r="CY642" s="325"/>
      <c r="CZ642" s="325"/>
      <c r="DA642" s="325"/>
      <c r="DB642" s="325"/>
      <c r="DC642" s="325"/>
      <c r="DD642" s="325"/>
      <c r="DE642" s="325"/>
      <c r="DF642" s="325"/>
      <c r="DG642" s="325"/>
      <c r="DH642" s="325"/>
      <c r="DI642" s="325"/>
    </row>
    <row r="643" spans="68:113" x14ac:dyDescent="0.2">
      <c r="BP643" s="369"/>
      <c r="BQ643" s="372"/>
      <c r="BR643" s="372"/>
      <c r="BS643" s="372"/>
      <c r="BT643" s="369"/>
      <c r="BU643" s="369"/>
      <c r="BV643" s="369"/>
      <c r="BW643" s="369"/>
      <c r="BX643" s="369"/>
      <c r="BY643" s="369"/>
      <c r="BZ643" s="369"/>
      <c r="CA643" s="369"/>
      <c r="CB643" s="369"/>
      <c r="CC643" s="369"/>
      <c r="CD643" s="369"/>
      <c r="CE643" s="369"/>
      <c r="CF643" s="369"/>
      <c r="CG643" s="369"/>
      <c r="CH643" s="369"/>
      <c r="CI643" s="325"/>
      <c r="CJ643" s="369"/>
      <c r="CK643" s="369"/>
      <c r="CL643" s="369"/>
      <c r="CM643" s="369"/>
      <c r="CN643" s="369"/>
      <c r="CO643" s="369"/>
      <c r="CP643" s="369"/>
      <c r="CQ643" s="369"/>
      <c r="CR643" s="369"/>
      <c r="CS643" s="369"/>
      <c r="CT643" s="369"/>
      <c r="CU643" s="369"/>
      <c r="CV643" s="369"/>
      <c r="CW643" s="369"/>
      <c r="CX643" s="369"/>
      <c r="CY643" s="325"/>
      <c r="CZ643" s="325"/>
      <c r="DA643" s="325"/>
      <c r="DB643" s="325"/>
      <c r="DC643" s="325"/>
      <c r="DD643" s="325"/>
      <c r="DE643" s="325"/>
      <c r="DF643" s="325"/>
      <c r="DG643" s="325"/>
      <c r="DH643" s="325"/>
      <c r="DI643" s="325"/>
    </row>
    <row r="644" spans="68:113" x14ac:dyDescent="0.2">
      <c r="BP644" s="369"/>
      <c r="BQ644" s="372"/>
      <c r="BR644" s="372"/>
      <c r="BS644" s="372"/>
      <c r="BT644" s="369"/>
      <c r="BU644" s="369"/>
      <c r="BV644" s="369"/>
      <c r="BW644" s="369"/>
      <c r="BX644" s="369"/>
      <c r="BY644" s="369"/>
      <c r="BZ644" s="369"/>
      <c r="CA644" s="369"/>
      <c r="CB644" s="369"/>
      <c r="CC644" s="369"/>
      <c r="CD644" s="369"/>
      <c r="CE644" s="369"/>
      <c r="CF644" s="369"/>
      <c r="CG644" s="369"/>
      <c r="CH644" s="369"/>
      <c r="CI644" s="325"/>
      <c r="CJ644" s="369"/>
      <c r="CK644" s="369"/>
      <c r="CL644" s="369"/>
      <c r="CM644" s="369"/>
      <c r="CN644" s="369"/>
      <c r="CO644" s="369"/>
      <c r="CP644" s="369"/>
      <c r="CQ644" s="369"/>
      <c r="CR644" s="369"/>
      <c r="CS644" s="369"/>
      <c r="CT644" s="369"/>
      <c r="CU644" s="369"/>
      <c r="CV644" s="369"/>
      <c r="CW644" s="369"/>
      <c r="CX644" s="369"/>
      <c r="CY644" s="325"/>
      <c r="CZ644" s="325"/>
      <c r="DA644" s="325"/>
      <c r="DB644" s="325"/>
      <c r="DC644" s="325"/>
      <c r="DD644" s="325"/>
      <c r="DE644" s="325"/>
      <c r="DF644" s="325"/>
      <c r="DG644" s="325"/>
      <c r="DH644" s="325"/>
      <c r="DI644" s="325"/>
    </row>
    <row r="645" spans="68:113" x14ac:dyDescent="0.2">
      <c r="BP645" s="369"/>
      <c r="BQ645" s="372"/>
      <c r="BR645" s="372"/>
      <c r="BS645" s="372"/>
      <c r="BT645" s="369"/>
      <c r="BU645" s="369"/>
      <c r="BV645" s="369"/>
      <c r="BW645" s="369"/>
      <c r="BX645" s="369"/>
      <c r="BY645" s="369"/>
      <c r="BZ645" s="369"/>
      <c r="CA645" s="369"/>
      <c r="CB645" s="369"/>
      <c r="CC645" s="369"/>
      <c r="CD645" s="369"/>
      <c r="CE645" s="369"/>
      <c r="CF645" s="369"/>
      <c r="CG645" s="369"/>
      <c r="CH645" s="369"/>
      <c r="CI645" s="325"/>
      <c r="CJ645" s="369"/>
      <c r="CK645" s="369"/>
      <c r="CL645" s="369"/>
      <c r="CM645" s="369"/>
      <c r="CN645" s="369"/>
      <c r="CO645" s="369"/>
      <c r="CP645" s="369"/>
      <c r="CQ645" s="369"/>
      <c r="CR645" s="369"/>
      <c r="CS645" s="369"/>
      <c r="CT645" s="369"/>
      <c r="CU645" s="369"/>
      <c r="CV645" s="369"/>
      <c r="CW645" s="369"/>
      <c r="CX645" s="369"/>
      <c r="CY645" s="325"/>
      <c r="CZ645" s="325"/>
      <c r="DA645" s="325"/>
      <c r="DB645" s="325"/>
      <c r="DC645" s="325"/>
      <c r="DD645" s="325"/>
      <c r="DE645" s="325"/>
      <c r="DF645" s="325"/>
      <c r="DG645" s="325"/>
      <c r="DH645" s="325"/>
      <c r="DI645" s="325"/>
    </row>
    <row r="646" spans="68:113" x14ac:dyDescent="0.2">
      <c r="BP646" s="369"/>
      <c r="BQ646" s="372"/>
      <c r="BR646" s="372"/>
      <c r="BS646" s="372"/>
      <c r="BT646" s="369"/>
      <c r="BU646" s="369"/>
      <c r="BV646" s="369"/>
      <c r="BW646" s="369"/>
      <c r="BX646" s="369"/>
      <c r="BY646" s="369"/>
      <c r="BZ646" s="369"/>
      <c r="CA646" s="369"/>
      <c r="CB646" s="369"/>
      <c r="CC646" s="369"/>
      <c r="CD646" s="369"/>
      <c r="CE646" s="369"/>
      <c r="CF646" s="369"/>
      <c r="CG646" s="369"/>
      <c r="CH646" s="369"/>
      <c r="CI646" s="325"/>
      <c r="CJ646" s="369"/>
      <c r="CK646" s="369"/>
      <c r="CL646" s="369"/>
      <c r="CM646" s="369"/>
      <c r="CN646" s="369"/>
      <c r="CO646" s="369"/>
      <c r="CP646" s="369"/>
      <c r="CQ646" s="369"/>
      <c r="CR646" s="369"/>
      <c r="CS646" s="369"/>
      <c r="CT646" s="369"/>
      <c r="CU646" s="369"/>
      <c r="CV646" s="369"/>
      <c r="CW646" s="369"/>
      <c r="CX646" s="369"/>
      <c r="CY646" s="325"/>
      <c r="CZ646" s="325"/>
      <c r="DA646" s="325"/>
      <c r="DB646" s="325"/>
      <c r="DC646" s="325"/>
      <c r="DD646" s="325"/>
      <c r="DE646" s="325"/>
      <c r="DF646" s="325"/>
      <c r="DG646" s="325"/>
      <c r="DH646" s="325"/>
      <c r="DI646" s="325"/>
    </row>
    <row r="647" spans="68:113" x14ac:dyDescent="0.2">
      <c r="BP647" s="369"/>
      <c r="BQ647" s="372"/>
      <c r="BR647" s="372"/>
      <c r="BS647" s="372"/>
      <c r="BT647" s="369"/>
      <c r="BU647" s="369"/>
      <c r="BV647" s="369"/>
      <c r="BW647" s="369"/>
      <c r="BX647" s="369"/>
      <c r="BY647" s="369"/>
      <c r="BZ647" s="369"/>
      <c r="CA647" s="369"/>
      <c r="CB647" s="369"/>
      <c r="CC647" s="369"/>
      <c r="CD647" s="369"/>
      <c r="CE647" s="369"/>
      <c r="CF647" s="369"/>
      <c r="CG647" s="369"/>
      <c r="CH647" s="369"/>
      <c r="CI647" s="325"/>
      <c r="CJ647" s="369"/>
      <c r="CK647" s="369"/>
      <c r="CL647" s="369"/>
      <c r="CM647" s="369"/>
      <c r="CN647" s="369"/>
      <c r="CO647" s="369"/>
      <c r="CP647" s="369"/>
      <c r="CQ647" s="369"/>
      <c r="CR647" s="369"/>
      <c r="CS647" s="369"/>
      <c r="CT647" s="369"/>
      <c r="CU647" s="369"/>
      <c r="CV647" s="369"/>
      <c r="CW647" s="369"/>
      <c r="CX647" s="369"/>
      <c r="CY647" s="325"/>
      <c r="CZ647" s="325"/>
      <c r="DA647" s="325"/>
      <c r="DB647" s="325"/>
      <c r="DC647" s="325"/>
      <c r="DD647" s="325"/>
      <c r="DE647" s="325"/>
      <c r="DF647" s="325"/>
      <c r="DG647" s="325"/>
      <c r="DH647" s="325"/>
      <c r="DI647" s="325"/>
    </row>
    <row r="648" spans="68:113" x14ac:dyDescent="0.2">
      <c r="BP648" s="369"/>
      <c r="BQ648" s="372"/>
      <c r="BR648" s="372"/>
      <c r="BS648" s="372"/>
      <c r="BT648" s="369"/>
      <c r="BU648" s="369"/>
      <c r="BV648" s="369"/>
      <c r="BW648" s="369"/>
      <c r="BX648" s="369"/>
      <c r="BY648" s="369"/>
      <c r="BZ648" s="369"/>
      <c r="CA648" s="369"/>
      <c r="CB648" s="369"/>
      <c r="CC648" s="369"/>
      <c r="CD648" s="369"/>
      <c r="CE648" s="369"/>
      <c r="CF648" s="369"/>
      <c r="CG648" s="369"/>
      <c r="CH648" s="369"/>
      <c r="CI648" s="325"/>
      <c r="CJ648" s="369"/>
      <c r="CK648" s="369"/>
      <c r="CL648" s="369"/>
      <c r="CM648" s="369"/>
      <c r="CN648" s="369"/>
      <c r="CO648" s="369"/>
      <c r="CP648" s="369"/>
      <c r="CQ648" s="369"/>
      <c r="CR648" s="369"/>
      <c r="CS648" s="369"/>
      <c r="CT648" s="369"/>
      <c r="CU648" s="369"/>
      <c r="CV648" s="369"/>
      <c r="CW648" s="369"/>
      <c r="CX648" s="369"/>
      <c r="CY648" s="325"/>
      <c r="CZ648" s="325"/>
      <c r="DA648" s="325"/>
      <c r="DB648" s="325"/>
      <c r="DC648" s="325"/>
      <c r="DD648" s="325"/>
      <c r="DE648" s="325"/>
      <c r="DF648" s="325"/>
      <c r="DG648" s="325"/>
      <c r="DH648" s="325"/>
      <c r="DI648" s="325"/>
    </row>
    <row r="649" spans="68:113" x14ac:dyDescent="0.2">
      <c r="BP649" s="369"/>
      <c r="BQ649" s="372"/>
      <c r="BR649" s="372"/>
      <c r="BS649" s="372"/>
      <c r="BT649" s="369"/>
      <c r="BU649" s="369"/>
      <c r="BV649" s="369"/>
      <c r="BW649" s="369"/>
      <c r="BX649" s="369"/>
      <c r="BY649" s="369"/>
      <c r="BZ649" s="369"/>
      <c r="CA649" s="369"/>
      <c r="CB649" s="369"/>
      <c r="CC649" s="369"/>
      <c r="CD649" s="369"/>
      <c r="CE649" s="369"/>
      <c r="CF649" s="369"/>
      <c r="CG649" s="369"/>
      <c r="CH649" s="369"/>
      <c r="CI649" s="325"/>
      <c r="CJ649" s="369"/>
      <c r="CK649" s="369"/>
      <c r="CL649" s="369"/>
      <c r="CM649" s="369"/>
      <c r="CN649" s="369"/>
      <c r="CO649" s="369"/>
      <c r="CP649" s="369"/>
      <c r="CQ649" s="369"/>
      <c r="CR649" s="369"/>
      <c r="CS649" s="369"/>
      <c r="CT649" s="369"/>
      <c r="CU649" s="369"/>
      <c r="CV649" s="369"/>
      <c r="CW649" s="369"/>
      <c r="CX649" s="369"/>
      <c r="CY649" s="325"/>
      <c r="CZ649" s="325"/>
      <c r="DA649" s="325"/>
      <c r="DB649" s="325"/>
      <c r="DC649" s="325"/>
      <c r="DD649" s="325"/>
      <c r="DE649" s="325"/>
      <c r="DF649" s="325"/>
      <c r="DG649" s="325"/>
      <c r="DH649" s="325"/>
      <c r="DI649" s="325"/>
    </row>
    <row r="650" spans="68:113" x14ac:dyDescent="0.2">
      <c r="BP650" s="369"/>
      <c r="BQ650" s="372"/>
      <c r="BR650" s="372"/>
      <c r="BS650" s="372"/>
      <c r="BT650" s="369"/>
      <c r="BU650" s="369"/>
      <c r="BV650" s="369"/>
      <c r="BW650" s="369"/>
      <c r="BX650" s="369"/>
      <c r="BY650" s="369"/>
      <c r="BZ650" s="369"/>
      <c r="CA650" s="369"/>
      <c r="CB650" s="369"/>
      <c r="CC650" s="369"/>
      <c r="CD650" s="369"/>
      <c r="CE650" s="369"/>
      <c r="CF650" s="369"/>
      <c r="CG650" s="369"/>
      <c r="CH650" s="369"/>
      <c r="CI650" s="325"/>
      <c r="CJ650" s="369"/>
      <c r="CK650" s="369"/>
      <c r="CL650" s="369"/>
      <c r="CM650" s="369"/>
      <c r="CN650" s="369"/>
      <c r="CO650" s="369"/>
      <c r="CP650" s="369"/>
      <c r="CQ650" s="369"/>
      <c r="CR650" s="369"/>
      <c r="CS650" s="369"/>
      <c r="CT650" s="369"/>
      <c r="CU650" s="369"/>
      <c r="CV650" s="369"/>
      <c r="CW650" s="369"/>
      <c r="CX650" s="369"/>
      <c r="CY650" s="325"/>
      <c r="CZ650" s="325"/>
      <c r="DA650" s="325"/>
      <c r="DB650" s="325"/>
      <c r="DC650" s="325"/>
      <c r="DD650" s="325"/>
      <c r="DE650" s="325"/>
      <c r="DF650" s="325"/>
      <c r="DG650" s="325"/>
      <c r="DH650" s="325"/>
      <c r="DI650" s="325"/>
    </row>
    <row r="651" spans="68:113" x14ac:dyDescent="0.2">
      <c r="BP651" s="369"/>
      <c r="BQ651" s="372"/>
      <c r="BR651" s="372"/>
      <c r="BS651" s="372"/>
      <c r="BT651" s="369"/>
      <c r="BU651" s="369"/>
      <c r="BV651" s="369"/>
      <c r="BW651" s="369"/>
      <c r="BX651" s="369"/>
      <c r="BY651" s="369"/>
      <c r="BZ651" s="369"/>
      <c r="CA651" s="369"/>
      <c r="CB651" s="369"/>
      <c r="CC651" s="369"/>
      <c r="CD651" s="369"/>
      <c r="CE651" s="369"/>
      <c r="CF651" s="369"/>
      <c r="CG651" s="369"/>
      <c r="CH651" s="369"/>
      <c r="CI651" s="325"/>
      <c r="CJ651" s="369"/>
      <c r="CK651" s="369"/>
      <c r="CL651" s="369"/>
      <c r="CM651" s="369"/>
      <c r="CN651" s="369"/>
      <c r="CO651" s="369"/>
      <c r="CP651" s="369"/>
      <c r="CQ651" s="369"/>
      <c r="CR651" s="369"/>
      <c r="CS651" s="369"/>
      <c r="CT651" s="369"/>
      <c r="CU651" s="369"/>
      <c r="CV651" s="369"/>
      <c r="CW651" s="369"/>
      <c r="CX651" s="369"/>
      <c r="CY651" s="325"/>
      <c r="CZ651" s="325"/>
      <c r="DA651" s="325"/>
      <c r="DB651" s="325"/>
      <c r="DC651" s="325"/>
      <c r="DD651" s="325"/>
      <c r="DE651" s="325"/>
      <c r="DF651" s="325"/>
      <c r="DG651" s="325"/>
      <c r="DH651" s="325"/>
      <c r="DI651" s="325"/>
    </row>
    <row r="652" spans="68:113" x14ac:dyDescent="0.2">
      <c r="BP652" s="369"/>
      <c r="BQ652" s="372"/>
      <c r="BR652" s="372"/>
      <c r="BS652" s="372"/>
      <c r="BT652" s="369"/>
      <c r="BU652" s="369"/>
      <c r="BV652" s="369"/>
      <c r="BW652" s="369"/>
      <c r="BX652" s="369"/>
      <c r="BY652" s="369"/>
      <c r="BZ652" s="369"/>
      <c r="CA652" s="369"/>
      <c r="CB652" s="369"/>
      <c r="CC652" s="369"/>
      <c r="CD652" s="369"/>
      <c r="CE652" s="369"/>
      <c r="CF652" s="369"/>
      <c r="CG652" s="369"/>
      <c r="CH652" s="369"/>
      <c r="CI652" s="325"/>
      <c r="CJ652" s="369"/>
      <c r="CK652" s="369"/>
      <c r="CL652" s="369"/>
      <c r="CM652" s="369"/>
      <c r="CN652" s="369"/>
      <c r="CO652" s="369"/>
      <c r="CP652" s="369"/>
      <c r="CQ652" s="369"/>
      <c r="CR652" s="369"/>
      <c r="CS652" s="369"/>
      <c r="CT652" s="369"/>
      <c r="CU652" s="369"/>
      <c r="CV652" s="369"/>
      <c r="CW652" s="369"/>
      <c r="CX652" s="369"/>
      <c r="CY652" s="325"/>
      <c r="CZ652" s="325"/>
      <c r="DA652" s="325"/>
      <c r="DB652" s="325"/>
      <c r="DC652" s="325"/>
      <c r="DD652" s="325"/>
      <c r="DE652" s="325"/>
      <c r="DF652" s="325"/>
      <c r="DG652" s="325"/>
      <c r="DH652" s="325"/>
      <c r="DI652" s="325"/>
    </row>
    <row r="653" spans="68:113" x14ac:dyDescent="0.2">
      <c r="BP653" s="369"/>
      <c r="BQ653" s="372"/>
      <c r="BR653" s="372"/>
      <c r="BS653" s="372"/>
      <c r="BT653" s="369"/>
      <c r="BU653" s="369"/>
      <c r="BV653" s="369"/>
      <c r="BW653" s="369"/>
      <c r="BX653" s="369"/>
      <c r="BY653" s="369"/>
      <c r="BZ653" s="369"/>
      <c r="CA653" s="369"/>
      <c r="CB653" s="369"/>
      <c r="CC653" s="369"/>
      <c r="CD653" s="369"/>
      <c r="CE653" s="369"/>
      <c r="CF653" s="369"/>
      <c r="CG653" s="369"/>
      <c r="CH653" s="369"/>
      <c r="CI653" s="325"/>
      <c r="CJ653" s="369"/>
      <c r="CK653" s="369"/>
      <c r="CL653" s="369"/>
      <c r="CM653" s="369"/>
      <c r="CN653" s="369"/>
      <c r="CO653" s="369"/>
      <c r="CP653" s="369"/>
      <c r="CQ653" s="369"/>
      <c r="CR653" s="369"/>
      <c r="CS653" s="369"/>
      <c r="CT653" s="369"/>
      <c r="CU653" s="369"/>
      <c r="CV653" s="369"/>
      <c r="CW653" s="369"/>
      <c r="CX653" s="369"/>
      <c r="CY653" s="325"/>
      <c r="CZ653" s="325"/>
      <c r="DA653" s="325"/>
      <c r="DB653" s="325"/>
      <c r="DC653" s="325"/>
      <c r="DD653" s="325"/>
      <c r="DE653" s="325"/>
      <c r="DF653" s="325"/>
      <c r="DG653" s="325"/>
      <c r="DH653" s="325"/>
      <c r="DI653" s="325"/>
    </row>
    <row r="654" spans="68:113" x14ac:dyDescent="0.2">
      <c r="BP654" s="369"/>
      <c r="BQ654" s="372"/>
      <c r="BR654" s="372"/>
      <c r="BS654" s="372"/>
      <c r="BT654" s="369"/>
      <c r="BU654" s="369"/>
      <c r="BV654" s="369"/>
      <c r="BW654" s="369"/>
      <c r="BX654" s="369"/>
      <c r="BY654" s="369"/>
      <c r="BZ654" s="369"/>
      <c r="CA654" s="369"/>
      <c r="CB654" s="369"/>
      <c r="CC654" s="369"/>
      <c r="CD654" s="369"/>
      <c r="CE654" s="369"/>
      <c r="CF654" s="369"/>
      <c r="CG654" s="369"/>
      <c r="CH654" s="369"/>
      <c r="CI654" s="325"/>
      <c r="CJ654" s="369"/>
      <c r="CK654" s="369"/>
      <c r="CL654" s="369"/>
      <c r="CM654" s="369"/>
      <c r="CN654" s="369"/>
      <c r="CO654" s="369"/>
      <c r="CP654" s="369"/>
      <c r="CQ654" s="369"/>
      <c r="CR654" s="369"/>
      <c r="CS654" s="369"/>
      <c r="CT654" s="369"/>
      <c r="CU654" s="369"/>
      <c r="CV654" s="369"/>
      <c r="CW654" s="369"/>
      <c r="CX654" s="369"/>
      <c r="CY654" s="325"/>
      <c r="CZ654" s="325"/>
      <c r="DA654" s="325"/>
      <c r="DB654" s="325"/>
      <c r="DC654" s="325"/>
      <c r="DD654" s="325"/>
      <c r="DE654" s="325"/>
      <c r="DF654" s="325"/>
      <c r="DG654" s="325"/>
      <c r="DH654" s="325"/>
      <c r="DI654" s="325"/>
    </row>
    <row r="655" spans="68:113" x14ac:dyDescent="0.2">
      <c r="BP655" s="369"/>
      <c r="BQ655" s="372"/>
      <c r="BR655" s="372"/>
      <c r="BS655" s="372"/>
      <c r="BT655" s="369"/>
      <c r="BU655" s="369"/>
      <c r="BV655" s="369"/>
      <c r="BW655" s="369"/>
      <c r="BX655" s="369"/>
      <c r="BY655" s="369"/>
      <c r="BZ655" s="369"/>
      <c r="CA655" s="369"/>
      <c r="CB655" s="369"/>
      <c r="CC655" s="369"/>
      <c r="CD655" s="369"/>
      <c r="CE655" s="369"/>
      <c r="CF655" s="369"/>
      <c r="CG655" s="369"/>
      <c r="CH655" s="369"/>
      <c r="CI655" s="325"/>
      <c r="CJ655" s="369"/>
      <c r="CK655" s="369"/>
      <c r="CL655" s="369"/>
      <c r="CM655" s="369"/>
      <c r="CN655" s="369"/>
      <c r="CO655" s="369"/>
      <c r="CP655" s="369"/>
      <c r="CQ655" s="369"/>
      <c r="CR655" s="369"/>
      <c r="CS655" s="369"/>
      <c r="CT655" s="369"/>
      <c r="CU655" s="369"/>
      <c r="CV655" s="369"/>
      <c r="CW655" s="369"/>
      <c r="CX655" s="369"/>
      <c r="CY655" s="325"/>
      <c r="CZ655" s="325"/>
      <c r="DA655" s="325"/>
      <c r="DB655" s="325"/>
      <c r="DC655" s="325"/>
      <c r="DD655" s="325"/>
      <c r="DE655" s="325"/>
      <c r="DF655" s="325"/>
      <c r="DG655" s="325"/>
      <c r="DH655" s="325"/>
      <c r="DI655" s="325"/>
    </row>
    <row r="656" spans="68:113" x14ac:dyDescent="0.2">
      <c r="BP656" s="369"/>
      <c r="BQ656" s="372"/>
      <c r="BR656" s="372"/>
      <c r="BS656" s="372"/>
      <c r="BT656" s="369"/>
      <c r="BU656" s="369"/>
      <c r="BV656" s="369"/>
      <c r="BW656" s="369"/>
      <c r="BX656" s="369"/>
      <c r="BY656" s="369"/>
      <c r="BZ656" s="369"/>
      <c r="CA656" s="369"/>
      <c r="CB656" s="369"/>
      <c r="CC656" s="369"/>
      <c r="CD656" s="369"/>
      <c r="CE656" s="369"/>
      <c r="CF656" s="369"/>
      <c r="CG656" s="369"/>
      <c r="CH656" s="369"/>
      <c r="CI656" s="325"/>
      <c r="CJ656" s="369"/>
      <c r="CK656" s="369"/>
      <c r="CL656" s="369"/>
      <c r="CM656" s="369"/>
      <c r="CN656" s="369"/>
      <c r="CO656" s="369"/>
      <c r="CP656" s="369"/>
      <c r="CQ656" s="369"/>
      <c r="CR656" s="369"/>
      <c r="CS656" s="369"/>
      <c r="CT656" s="369"/>
      <c r="CU656" s="369"/>
      <c r="CV656" s="369"/>
      <c r="CW656" s="369"/>
      <c r="CX656" s="369"/>
      <c r="CY656" s="325"/>
      <c r="CZ656" s="325"/>
      <c r="DA656" s="325"/>
      <c r="DB656" s="325"/>
      <c r="DC656" s="325"/>
      <c r="DD656" s="325"/>
      <c r="DE656" s="325"/>
      <c r="DF656" s="325"/>
      <c r="DG656" s="325"/>
      <c r="DH656" s="325"/>
      <c r="DI656" s="325"/>
    </row>
    <row r="657" spans="68:113" x14ac:dyDescent="0.2">
      <c r="BP657" s="369"/>
      <c r="BQ657" s="372"/>
      <c r="BR657" s="372"/>
      <c r="BS657" s="372"/>
      <c r="BT657" s="369"/>
      <c r="BU657" s="369"/>
      <c r="BV657" s="369"/>
      <c r="BW657" s="369"/>
      <c r="BX657" s="369"/>
      <c r="BY657" s="369"/>
      <c r="BZ657" s="369"/>
      <c r="CA657" s="369"/>
      <c r="CB657" s="369"/>
      <c r="CC657" s="369"/>
      <c r="CD657" s="369"/>
      <c r="CE657" s="369"/>
      <c r="CF657" s="369"/>
      <c r="CG657" s="369"/>
      <c r="CH657" s="369"/>
      <c r="CI657" s="325"/>
      <c r="CJ657" s="369"/>
      <c r="CK657" s="369"/>
      <c r="CL657" s="369"/>
      <c r="CM657" s="369"/>
      <c r="CN657" s="369"/>
      <c r="CO657" s="369"/>
      <c r="CP657" s="369"/>
      <c r="CQ657" s="369"/>
      <c r="CR657" s="369"/>
      <c r="CS657" s="369"/>
      <c r="CT657" s="369"/>
      <c r="CU657" s="369"/>
      <c r="CV657" s="369"/>
      <c r="CW657" s="369"/>
      <c r="CX657" s="369"/>
      <c r="CY657" s="325"/>
      <c r="CZ657" s="325"/>
      <c r="DA657" s="325"/>
      <c r="DB657" s="325"/>
      <c r="DC657" s="325"/>
      <c r="DD657" s="325"/>
      <c r="DE657" s="325"/>
      <c r="DF657" s="325"/>
      <c r="DG657" s="325"/>
      <c r="DH657" s="325"/>
      <c r="DI657" s="325"/>
    </row>
    <row r="658" spans="68:113" x14ac:dyDescent="0.2">
      <c r="BP658" s="369"/>
      <c r="BQ658" s="372"/>
      <c r="BR658" s="372"/>
      <c r="BS658" s="372"/>
      <c r="BT658" s="369"/>
      <c r="BU658" s="369"/>
      <c r="BV658" s="369"/>
      <c r="BW658" s="369"/>
      <c r="BX658" s="369"/>
      <c r="BY658" s="369"/>
      <c r="BZ658" s="369"/>
      <c r="CA658" s="369"/>
      <c r="CB658" s="369"/>
      <c r="CC658" s="369"/>
      <c r="CD658" s="369"/>
      <c r="CE658" s="369"/>
      <c r="CF658" s="369"/>
      <c r="CG658" s="369"/>
      <c r="CH658" s="369"/>
      <c r="CI658" s="325"/>
      <c r="CJ658" s="369"/>
      <c r="CK658" s="369"/>
      <c r="CL658" s="369"/>
      <c r="CM658" s="369"/>
      <c r="CN658" s="369"/>
      <c r="CO658" s="369"/>
      <c r="CP658" s="369"/>
      <c r="CQ658" s="369"/>
      <c r="CR658" s="369"/>
      <c r="CS658" s="369"/>
      <c r="CT658" s="369"/>
      <c r="CU658" s="369"/>
      <c r="CV658" s="369"/>
      <c r="CW658" s="369"/>
      <c r="CX658" s="369"/>
      <c r="CY658" s="325"/>
      <c r="CZ658" s="325"/>
      <c r="DA658" s="325"/>
      <c r="DB658" s="325"/>
      <c r="DC658" s="325"/>
      <c r="DD658" s="325"/>
      <c r="DE658" s="325"/>
      <c r="DF658" s="325"/>
      <c r="DG658" s="325"/>
      <c r="DH658" s="325"/>
      <c r="DI658" s="325"/>
    </row>
    <row r="659" spans="68:113" x14ac:dyDescent="0.2">
      <c r="BP659" s="369"/>
      <c r="BQ659" s="372"/>
      <c r="BR659" s="372"/>
      <c r="BS659" s="372"/>
      <c r="BT659" s="369"/>
      <c r="BU659" s="369"/>
      <c r="BV659" s="369"/>
      <c r="BW659" s="369"/>
      <c r="BX659" s="369"/>
      <c r="BY659" s="369"/>
      <c r="BZ659" s="369"/>
      <c r="CA659" s="369"/>
      <c r="CB659" s="369"/>
      <c r="CC659" s="369"/>
      <c r="CD659" s="369"/>
      <c r="CE659" s="369"/>
      <c r="CF659" s="369"/>
      <c r="CG659" s="369"/>
      <c r="CH659" s="369"/>
      <c r="CI659" s="325"/>
      <c r="CJ659" s="369"/>
      <c r="CK659" s="369"/>
      <c r="CL659" s="369"/>
      <c r="CM659" s="369"/>
      <c r="CN659" s="369"/>
      <c r="CO659" s="369"/>
      <c r="CP659" s="369"/>
      <c r="CQ659" s="369"/>
      <c r="CR659" s="369"/>
      <c r="CS659" s="369"/>
      <c r="CT659" s="369"/>
      <c r="CU659" s="369"/>
      <c r="CV659" s="369"/>
      <c r="CW659" s="369"/>
      <c r="CX659" s="369"/>
      <c r="CY659" s="325"/>
      <c r="CZ659" s="325"/>
      <c r="DA659" s="325"/>
      <c r="DB659" s="325"/>
      <c r="DC659" s="325"/>
      <c r="DD659" s="325"/>
      <c r="DE659" s="325"/>
      <c r="DF659" s="325"/>
      <c r="DG659" s="325"/>
      <c r="DH659" s="325"/>
      <c r="DI659" s="325"/>
    </row>
    <row r="660" spans="68:113" x14ac:dyDescent="0.2">
      <c r="BP660" s="369"/>
      <c r="BQ660" s="372"/>
      <c r="BR660" s="372"/>
      <c r="BS660" s="372"/>
      <c r="BT660" s="369"/>
      <c r="BU660" s="369"/>
      <c r="BV660" s="369"/>
      <c r="BW660" s="369"/>
      <c r="BX660" s="369"/>
      <c r="BY660" s="369"/>
      <c r="BZ660" s="369"/>
      <c r="CA660" s="369"/>
      <c r="CB660" s="369"/>
      <c r="CC660" s="369"/>
      <c r="CD660" s="369"/>
      <c r="CE660" s="369"/>
      <c r="CF660" s="369"/>
      <c r="CG660" s="369"/>
      <c r="CH660" s="369"/>
      <c r="CI660" s="325"/>
      <c r="CJ660" s="369"/>
      <c r="CK660" s="369"/>
      <c r="CL660" s="369"/>
      <c r="CM660" s="369"/>
      <c r="CN660" s="369"/>
      <c r="CO660" s="369"/>
      <c r="CP660" s="369"/>
      <c r="CQ660" s="369"/>
      <c r="CR660" s="369"/>
      <c r="CS660" s="369"/>
      <c r="CT660" s="369"/>
      <c r="CU660" s="369"/>
      <c r="CV660" s="369"/>
      <c r="CW660" s="369"/>
      <c r="CX660" s="369"/>
      <c r="CY660" s="325"/>
      <c r="CZ660" s="325"/>
      <c r="DA660" s="325"/>
      <c r="DB660" s="325"/>
      <c r="DC660" s="325"/>
      <c r="DD660" s="325"/>
      <c r="DE660" s="325"/>
      <c r="DF660" s="325"/>
      <c r="DG660" s="325"/>
      <c r="DH660" s="325"/>
      <c r="DI660" s="325"/>
    </row>
    <row r="661" spans="68:113" x14ac:dyDescent="0.2">
      <c r="BP661" s="369"/>
      <c r="BQ661" s="372"/>
      <c r="BR661" s="372"/>
      <c r="BS661" s="372"/>
      <c r="BT661" s="369"/>
      <c r="BU661" s="369"/>
      <c r="BV661" s="369"/>
      <c r="BW661" s="369"/>
      <c r="BX661" s="369"/>
      <c r="BY661" s="369"/>
      <c r="BZ661" s="369"/>
      <c r="CA661" s="369"/>
      <c r="CB661" s="369"/>
      <c r="CC661" s="369"/>
      <c r="CD661" s="369"/>
      <c r="CE661" s="369"/>
      <c r="CF661" s="369"/>
      <c r="CG661" s="369"/>
      <c r="CH661" s="369"/>
      <c r="CI661" s="325"/>
      <c r="CJ661" s="369"/>
      <c r="CK661" s="369"/>
      <c r="CL661" s="369"/>
      <c r="CM661" s="369"/>
      <c r="CN661" s="369"/>
      <c r="CO661" s="369"/>
      <c r="CP661" s="369"/>
      <c r="CQ661" s="369"/>
      <c r="CR661" s="369"/>
      <c r="CS661" s="369"/>
      <c r="CT661" s="369"/>
      <c r="CU661" s="369"/>
      <c r="CV661" s="369"/>
      <c r="CW661" s="369"/>
      <c r="CX661" s="369"/>
      <c r="CY661" s="325"/>
      <c r="CZ661" s="325"/>
      <c r="DA661" s="325"/>
      <c r="DB661" s="325"/>
      <c r="DC661" s="325"/>
      <c r="DD661" s="325"/>
      <c r="DE661" s="325"/>
      <c r="DF661" s="325"/>
      <c r="DG661" s="325"/>
      <c r="DH661" s="325"/>
      <c r="DI661" s="325"/>
    </row>
    <row r="662" spans="68:113" x14ac:dyDescent="0.2">
      <c r="BP662" s="369"/>
      <c r="BQ662" s="372"/>
      <c r="BR662" s="372"/>
      <c r="BS662" s="372"/>
      <c r="BT662" s="369"/>
      <c r="BU662" s="369"/>
      <c r="BV662" s="369"/>
      <c r="BW662" s="369"/>
      <c r="BX662" s="369"/>
      <c r="BY662" s="369"/>
      <c r="BZ662" s="369"/>
      <c r="CA662" s="369"/>
      <c r="CB662" s="369"/>
      <c r="CC662" s="369"/>
      <c r="CD662" s="369"/>
      <c r="CE662" s="369"/>
      <c r="CF662" s="369"/>
      <c r="CG662" s="369"/>
      <c r="CH662" s="369"/>
      <c r="CI662" s="325"/>
      <c r="CJ662" s="369"/>
      <c r="CK662" s="369"/>
      <c r="CL662" s="369"/>
      <c r="CM662" s="369"/>
      <c r="CN662" s="369"/>
      <c r="CO662" s="369"/>
      <c r="CP662" s="369"/>
      <c r="CQ662" s="369"/>
      <c r="CR662" s="369"/>
      <c r="CS662" s="369"/>
      <c r="CT662" s="369"/>
      <c r="CU662" s="369"/>
      <c r="CV662" s="369"/>
      <c r="CW662" s="369"/>
      <c r="CX662" s="369"/>
      <c r="CY662" s="325"/>
      <c r="CZ662" s="325"/>
      <c r="DA662" s="325"/>
      <c r="DB662" s="325"/>
      <c r="DC662" s="325"/>
      <c r="DD662" s="325"/>
      <c r="DE662" s="325"/>
      <c r="DF662" s="325"/>
      <c r="DG662" s="325"/>
      <c r="DH662" s="325"/>
      <c r="DI662" s="325"/>
    </row>
    <row r="663" spans="68:113" x14ac:dyDescent="0.2">
      <c r="BP663" s="369"/>
      <c r="BQ663" s="372"/>
      <c r="BR663" s="372"/>
      <c r="BS663" s="372"/>
      <c r="BT663" s="369"/>
      <c r="BU663" s="369"/>
      <c r="BV663" s="369"/>
      <c r="BW663" s="369"/>
      <c r="BX663" s="369"/>
      <c r="BY663" s="369"/>
      <c r="BZ663" s="369"/>
      <c r="CA663" s="369"/>
      <c r="CB663" s="369"/>
      <c r="CC663" s="369"/>
      <c r="CD663" s="369"/>
      <c r="CE663" s="369"/>
      <c r="CF663" s="369"/>
      <c r="CG663" s="369"/>
      <c r="CH663" s="369"/>
      <c r="CI663" s="325"/>
      <c r="CJ663" s="369"/>
      <c r="CK663" s="369"/>
      <c r="CL663" s="369"/>
      <c r="CM663" s="369"/>
      <c r="CN663" s="369"/>
      <c r="CO663" s="369"/>
      <c r="CP663" s="369"/>
      <c r="CQ663" s="369"/>
      <c r="CR663" s="369"/>
      <c r="CS663" s="369"/>
      <c r="CT663" s="369"/>
      <c r="CU663" s="369"/>
      <c r="CV663" s="369"/>
      <c r="CW663" s="369"/>
      <c r="CX663" s="369"/>
      <c r="CY663" s="325"/>
      <c r="CZ663" s="325"/>
      <c r="DA663" s="325"/>
      <c r="DB663" s="325"/>
      <c r="DC663" s="325"/>
      <c r="DD663" s="325"/>
      <c r="DE663" s="325"/>
      <c r="DF663" s="325"/>
      <c r="DG663" s="325"/>
      <c r="DH663" s="325"/>
      <c r="DI663" s="325"/>
    </row>
    <row r="664" spans="68:113" x14ac:dyDescent="0.2">
      <c r="BP664" s="369"/>
      <c r="BQ664" s="372"/>
      <c r="BR664" s="372"/>
      <c r="BS664" s="372"/>
      <c r="BT664" s="369"/>
      <c r="BU664" s="369"/>
      <c r="BV664" s="369"/>
      <c r="BW664" s="369"/>
      <c r="BX664" s="369"/>
      <c r="BY664" s="369"/>
      <c r="BZ664" s="369"/>
      <c r="CA664" s="369"/>
      <c r="CB664" s="369"/>
      <c r="CC664" s="369"/>
      <c r="CD664" s="369"/>
      <c r="CE664" s="369"/>
      <c r="CF664" s="369"/>
      <c r="CG664" s="369"/>
      <c r="CH664" s="369"/>
      <c r="CI664" s="325"/>
      <c r="CJ664" s="369"/>
      <c r="CK664" s="369"/>
      <c r="CL664" s="369"/>
      <c r="CM664" s="369"/>
      <c r="CN664" s="369"/>
      <c r="CO664" s="369"/>
      <c r="CP664" s="369"/>
      <c r="CQ664" s="369"/>
      <c r="CR664" s="369"/>
      <c r="CS664" s="369"/>
      <c r="CT664" s="369"/>
      <c r="CU664" s="369"/>
      <c r="CV664" s="369"/>
      <c r="CW664" s="369"/>
      <c r="CX664" s="369"/>
      <c r="CY664" s="325"/>
      <c r="CZ664" s="325"/>
      <c r="DA664" s="325"/>
      <c r="DB664" s="325"/>
      <c r="DC664" s="325"/>
      <c r="DD664" s="325"/>
      <c r="DE664" s="325"/>
      <c r="DF664" s="325"/>
      <c r="DG664" s="325"/>
      <c r="DH664" s="325"/>
      <c r="DI664" s="325"/>
    </row>
    <row r="665" spans="68:113" x14ac:dyDescent="0.2">
      <c r="BP665" s="369"/>
      <c r="BQ665" s="372"/>
      <c r="BR665" s="372"/>
      <c r="BS665" s="372"/>
      <c r="BT665" s="369"/>
      <c r="BU665" s="369"/>
      <c r="BV665" s="369"/>
      <c r="BW665" s="369"/>
      <c r="BX665" s="369"/>
      <c r="BY665" s="369"/>
      <c r="BZ665" s="369"/>
      <c r="CA665" s="369"/>
      <c r="CB665" s="369"/>
      <c r="CC665" s="369"/>
      <c r="CD665" s="369"/>
      <c r="CE665" s="369"/>
      <c r="CF665" s="369"/>
      <c r="CG665" s="369"/>
      <c r="CH665" s="369"/>
      <c r="CI665" s="325"/>
      <c r="CJ665" s="369"/>
      <c r="CK665" s="369"/>
      <c r="CL665" s="369"/>
      <c r="CM665" s="369"/>
      <c r="CN665" s="369"/>
      <c r="CO665" s="369"/>
      <c r="CP665" s="369"/>
      <c r="CQ665" s="369"/>
      <c r="CR665" s="369"/>
      <c r="CS665" s="369"/>
      <c r="CT665" s="369"/>
      <c r="CU665" s="369"/>
      <c r="CV665" s="369"/>
      <c r="CW665" s="369"/>
      <c r="CX665" s="369"/>
      <c r="CY665" s="325"/>
      <c r="CZ665" s="325"/>
      <c r="DA665" s="325"/>
      <c r="DB665" s="325"/>
      <c r="DC665" s="325"/>
      <c r="DD665" s="325"/>
      <c r="DE665" s="325"/>
      <c r="DF665" s="325"/>
      <c r="DG665" s="325"/>
      <c r="DH665" s="325"/>
      <c r="DI665" s="325"/>
    </row>
    <row r="666" spans="68:113" x14ac:dyDescent="0.2">
      <c r="BP666" s="369"/>
      <c r="BQ666" s="372"/>
      <c r="BR666" s="372"/>
      <c r="BS666" s="372"/>
      <c r="BT666" s="369"/>
      <c r="BU666" s="369"/>
      <c r="BV666" s="369"/>
      <c r="BW666" s="369"/>
      <c r="BX666" s="369"/>
      <c r="BY666" s="369"/>
      <c r="BZ666" s="369"/>
      <c r="CA666" s="369"/>
      <c r="CB666" s="369"/>
      <c r="CC666" s="369"/>
      <c r="CD666" s="369"/>
      <c r="CE666" s="369"/>
      <c r="CF666" s="369"/>
      <c r="CG666" s="369"/>
      <c r="CH666" s="369"/>
      <c r="CI666" s="325"/>
      <c r="CJ666" s="369"/>
      <c r="CK666" s="369"/>
      <c r="CL666" s="369"/>
      <c r="CM666" s="369"/>
      <c r="CN666" s="369"/>
      <c r="CO666" s="369"/>
      <c r="CP666" s="369"/>
      <c r="CQ666" s="369"/>
      <c r="CR666" s="369"/>
      <c r="CS666" s="369"/>
      <c r="CT666" s="369"/>
      <c r="CU666" s="369"/>
      <c r="CV666" s="369"/>
      <c r="CW666" s="369"/>
      <c r="CX666" s="369"/>
      <c r="CY666" s="325"/>
      <c r="CZ666" s="325"/>
      <c r="DA666" s="325"/>
      <c r="DB666" s="325"/>
      <c r="DC666" s="325"/>
      <c r="DD666" s="325"/>
      <c r="DE666" s="325"/>
      <c r="DF666" s="325"/>
      <c r="DG666" s="325"/>
      <c r="DH666" s="325"/>
      <c r="DI666" s="325"/>
    </row>
    <row r="667" spans="68:113" x14ac:dyDescent="0.2">
      <c r="BP667" s="369"/>
      <c r="BQ667" s="372"/>
      <c r="BR667" s="372"/>
      <c r="BS667" s="372"/>
      <c r="BT667" s="369"/>
      <c r="BU667" s="369"/>
      <c r="BV667" s="369"/>
      <c r="BW667" s="369"/>
      <c r="BX667" s="369"/>
      <c r="BY667" s="369"/>
      <c r="BZ667" s="369"/>
      <c r="CA667" s="369"/>
      <c r="CB667" s="369"/>
      <c r="CC667" s="369"/>
      <c r="CD667" s="369"/>
      <c r="CE667" s="369"/>
      <c r="CF667" s="369"/>
      <c r="CG667" s="369"/>
      <c r="CH667" s="369"/>
      <c r="CI667" s="325"/>
      <c r="CJ667" s="369"/>
      <c r="CK667" s="369"/>
      <c r="CL667" s="369"/>
      <c r="CM667" s="369"/>
      <c r="CN667" s="369"/>
      <c r="CO667" s="369"/>
      <c r="CP667" s="369"/>
      <c r="CQ667" s="369"/>
      <c r="CR667" s="369"/>
      <c r="CS667" s="369"/>
      <c r="CT667" s="369"/>
      <c r="CU667" s="369"/>
      <c r="CV667" s="369"/>
      <c r="CW667" s="369"/>
      <c r="CX667" s="369"/>
      <c r="CY667" s="325"/>
      <c r="CZ667" s="325"/>
      <c r="DA667" s="325"/>
      <c r="DB667" s="325"/>
      <c r="DC667" s="325"/>
      <c r="DD667" s="325"/>
      <c r="DE667" s="325"/>
      <c r="DF667" s="325"/>
      <c r="DG667" s="325"/>
      <c r="DH667" s="325"/>
      <c r="DI667" s="325"/>
    </row>
    <row r="668" spans="68:113" x14ac:dyDescent="0.2">
      <c r="BP668" s="369"/>
      <c r="BQ668" s="372"/>
      <c r="BR668" s="372"/>
      <c r="BS668" s="372"/>
      <c r="BT668" s="369"/>
      <c r="BU668" s="369"/>
      <c r="BV668" s="369"/>
      <c r="BW668" s="369"/>
      <c r="BX668" s="369"/>
      <c r="BY668" s="369"/>
      <c r="BZ668" s="369"/>
      <c r="CA668" s="369"/>
      <c r="CB668" s="369"/>
      <c r="CC668" s="369"/>
      <c r="CD668" s="369"/>
      <c r="CE668" s="369"/>
      <c r="CF668" s="369"/>
      <c r="CG668" s="369"/>
      <c r="CH668" s="369"/>
      <c r="CI668" s="325"/>
      <c r="CJ668" s="369"/>
      <c r="CK668" s="369"/>
      <c r="CL668" s="369"/>
      <c r="CM668" s="369"/>
      <c r="CN668" s="369"/>
      <c r="CO668" s="369"/>
      <c r="CP668" s="369"/>
      <c r="CQ668" s="369"/>
      <c r="CR668" s="369"/>
      <c r="CS668" s="369"/>
      <c r="CT668" s="369"/>
      <c r="CU668" s="369"/>
      <c r="CV668" s="369"/>
      <c r="CW668" s="369"/>
      <c r="CX668" s="369"/>
      <c r="CY668" s="325"/>
      <c r="CZ668" s="325"/>
      <c r="DA668" s="325"/>
      <c r="DB668" s="325"/>
      <c r="DC668" s="325"/>
      <c r="DD668" s="325"/>
      <c r="DE668" s="325"/>
      <c r="DF668" s="325"/>
      <c r="DG668" s="325"/>
      <c r="DH668" s="325"/>
      <c r="DI668" s="325"/>
    </row>
    <row r="669" spans="68:113" x14ac:dyDescent="0.2">
      <c r="BP669" s="369"/>
      <c r="BQ669" s="372"/>
      <c r="BR669" s="372"/>
      <c r="BS669" s="372"/>
      <c r="BT669" s="369"/>
      <c r="BU669" s="369"/>
      <c r="BV669" s="369"/>
      <c r="BW669" s="369"/>
      <c r="BX669" s="369"/>
      <c r="BY669" s="369"/>
      <c r="BZ669" s="369"/>
      <c r="CA669" s="369"/>
      <c r="CB669" s="369"/>
      <c r="CC669" s="369"/>
      <c r="CD669" s="369"/>
      <c r="CE669" s="369"/>
      <c r="CF669" s="369"/>
      <c r="CG669" s="369"/>
      <c r="CH669" s="369"/>
      <c r="CI669" s="325"/>
      <c r="CJ669" s="369"/>
      <c r="CK669" s="369"/>
      <c r="CL669" s="369"/>
      <c r="CM669" s="369"/>
      <c r="CN669" s="369"/>
      <c r="CO669" s="369"/>
      <c r="CP669" s="369"/>
      <c r="CQ669" s="369"/>
      <c r="CR669" s="369"/>
      <c r="CS669" s="369"/>
      <c r="CT669" s="369"/>
      <c r="CU669" s="369"/>
      <c r="CV669" s="369"/>
      <c r="CW669" s="369"/>
      <c r="CX669" s="369"/>
      <c r="CY669" s="325"/>
      <c r="CZ669" s="325"/>
      <c r="DA669" s="325"/>
      <c r="DB669" s="325"/>
      <c r="DC669" s="325"/>
      <c r="DD669" s="325"/>
      <c r="DE669" s="325"/>
      <c r="DF669" s="325"/>
      <c r="DG669" s="325"/>
      <c r="DH669" s="325"/>
      <c r="DI669" s="325"/>
    </row>
    <row r="670" spans="68:113" x14ac:dyDescent="0.2">
      <c r="BP670" s="369"/>
      <c r="BQ670" s="372"/>
      <c r="BR670" s="372"/>
      <c r="BS670" s="372"/>
      <c r="BT670" s="369"/>
      <c r="BU670" s="369"/>
      <c r="BV670" s="369"/>
      <c r="BW670" s="369"/>
      <c r="BX670" s="369"/>
      <c r="BY670" s="369"/>
      <c r="BZ670" s="369"/>
      <c r="CA670" s="369"/>
      <c r="CB670" s="369"/>
      <c r="CC670" s="369"/>
      <c r="CD670" s="369"/>
      <c r="CE670" s="369"/>
      <c r="CF670" s="369"/>
      <c r="CG670" s="369"/>
      <c r="CH670" s="369"/>
      <c r="CI670" s="325"/>
      <c r="CJ670" s="369"/>
      <c r="CK670" s="369"/>
      <c r="CL670" s="369"/>
      <c r="CM670" s="369"/>
      <c r="CN670" s="369"/>
      <c r="CO670" s="369"/>
      <c r="CP670" s="369"/>
      <c r="CQ670" s="369"/>
      <c r="CR670" s="369"/>
      <c r="CS670" s="369"/>
      <c r="CT670" s="369"/>
      <c r="CU670" s="369"/>
      <c r="CV670" s="369"/>
      <c r="CW670" s="369"/>
      <c r="CX670" s="369"/>
      <c r="CY670" s="325"/>
      <c r="CZ670" s="325"/>
      <c r="DA670" s="325"/>
      <c r="DB670" s="325"/>
      <c r="DC670" s="325"/>
      <c r="DD670" s="325"/>
      <c r="DE670" s="325"/>
      <c r="DF670" s="325"/>
      <c r="DG670" s="325"/>
      <c r="DH670" s="325"/>
      <c r="DI670" s="325"/>
    </row>
    <row r="671" spans="68:113" x14ac:dyDescent="0.2">
      <c r="BP671" s="369"/>
      <c r="BQ671" s="372"/>
      <c r="BR671" s="372"/>
      <c r="BS671" s="372"/>
      <c r="BT671" s="369"/>
      <c r="BU671" s="369"/>
      <c r="BV671" s="369"/>
      <c r="BW671" s="369"/>
      <c r="BX671" s="369"/>
      <c r="BY671" s="369"/>
      <c r="BZ671" s="369"/>
      <c r="CA671" s="369"/>
      <c r="CB671" s="369"/>
      <c r="CC671" s="369"/>
      <c r="CD671" s="369"/>
      <c r="CE671" s="369"/>
      <c r="CF671" s="369"/>
      <c r="CG671" s="369"/>
      <c r="CH671" s="369"/>
      <c r="CI671" s="325"/>
      <c r="CJ671" s="369"/>
      <c r="CK671" s="369"/>
      <c r="CL671" s="369"/>
      <c r="CM671" s="369"/>
      <c r="CN671" s="369"/>
      <c r="CO671" s="369"/>
      <c r="CP671" s="369"/>
      <c r="CQ671" s="369"/>
      <c r="CR671" s="369"/>
      <c r="CS671" s="369"/>
      <c r="CT671" s="369"/>
      <c r="CU671" s="369"/>
      <c r="CV671" s="369"/>
      <c r="CW671" s="369"/>
      <c r="CX671" s="369"/>
      <c r="CY671" s="325"/>
      <c r="CZ671" s="325"/>
      <c r="DA671" s="325"/>
      <c r="DB671" s="325"/>
      <c r="DC671" s="325"/>
      <c r="DD671" s="325"/>
      <c r="DE671" s="325"/>
      <c r="DF671" s="325"/>
      <c r="DG671" s="325"/>
      <c r="DH671" s="325"/>
      <c r="DI671" s="325"/>
    </row>
    <row r="672" spans="68:113" x14ac:dyDescent="0.2">
      <c r="BP672" s="369"/>
      <c r="BQ672" s="372"/>
      <c r="BR672" s="372"/>
      <c r="BS672" s="372"/>
      <c r="BT672" s="369"/>
      <c r="BU672" s="369"/>
      <c r="BV672" s="369"/>
      <c r="BW672" s="369"/>
      <c r="BX672" s="369"/>
      <c r="BY672" s="369"/>
      <c r="BZ672" s="369"/>
      <c r="CA672" s="369"/>
      <c r="CB672" s="369"/>
      <c r="CC672" s="369"/>
      <c r="CD672" s="369"/>
      <c r="CE672" s="369"/>
      <c r="CF672" s="369"/>
      <c r="CG672" s="369"/>
      <c r="CH672" s="369"/>
      <c r="CI672" s="325"/>
      <c r="CJ672" s="369"/>
      <c r="CK672" s="369"/>
      <c r="CL672" s="369"/>
      <c r="CM672" s="369"/>
      <c r="CN672" s="369"/>
      <c r="CO672" s="369"/>
      <c r="CP672" s="369"/>
      <c r="CQ672" s="369"/>
      <c r="CR672" s="369"/>
      <c r="CS672" s="369"/>
      <c r="CT672" s="369"/>
      <c r="CU672" s="369"/>
      <c r="CV672" s="369"/>
      <c r="CW672" s="369"/>
      <c r="CX672" s="369"/>
      <c r="CY672" s="325"/>
      <c r="CZ672" s="325"/>
      <c r="DA672" s="325"/>
      <c r="DB672" s="325"/>
      <c r="DC672" s="325"/>
      <c r="DD672" s="325"/>
      <c r="DE672" s="325"/>
      <c r="DF672" s="325"/>
      <c r="DG672" s="325"/>
      <c r="DH672" s="325"/>
      <c r="DI672" s="325"/>
    </row>
    <row r="673" spans="68:113" x14ac:dyDescent="0.2">
      <c r="BP673" s="369"/>
      <c r="BQ673" s="372"/>
      <c r="BR673" s="372"/>
      <c r="BS673" s="372"/>
      <c r="BT673" s="369"/>
      <c r="BU673" s="369"/>
      <c r="BV673" s="369"/>
      <c r="BW673" s="369"/>
      <c r="BX673" s="369"/>
      <c r="BY673" s="369"/>
      <c r="BZ673" s="369"/>
      <c r="CA673" s="369"/>
      <c r="CB673" s="369"/>
      <c r="CC673" s="369"/>
      <c r="CD673" s="369"/>
      <c r="CE673" s="369"/>
      <c r="CF673" s="369"/>
      <c r="CG673" s="369"/>
      <c r="CH673" s="369"/>
      <c r="CI673" s="325"/>
      <c r="CJ673" s="369"/>
      <c r="CK673" s="369"/>
      <c r="CL673" s="369"/>
      <c r="CM673" s="369"/>
      <c r="CN673" s="369"/>
      <c r="CO673" s="369"/>
      <c r="CP673" s="369"/>
      <c r="CQ673" s="369"/>
      <c r="CR673" s="369"/>
      <c r="CS673" s="369"/>
      <c r="CT673" s="369"/>
      <c r="CU673" s="369"/>
      <c r="CV673" s="369"/>
      <c r="CW673" s="369"/>
      <c r="CX673" s="369"/>
      <c r="CY673" s="325"/>
      <c r="CZ673" s="325"/>
      <c r="DA673" s="325"/>
      <c r="DB673" s="325"/>
      <c r="DC673" s="325"/>
      <c r="DD673" s="325"/>
      <c r="DE673" s="325"/>
      <c r="DF673" s="325"/>
      <c r="DG673" s="325"/>
      <c r="DH673" s="325"/>
      <c r="DI673" s="325"/>
    </row>
    <row r="674" spans="68:113" x14ac:dyDescent="0.2">
      <c r="BP674" s="369"/>
      <c r="BQ674" s="372"/>
      <c r="BR674" s="372"/>
      <c r="BS674" s="372"/>
      <c r="BT674" s="369"/>
      <c r="BU674" s="369"/>
      <c r="BV674" s="369"/>
      <c r="BW674" s="369"/>
      <c r="BX674" s="369"/>
      <c r="BY674" s="369"/>
      <c r="BZ674" s="369"/>
      <c r="CA674" s="369"/>
      <c r="CB674" s="369"/>
      <c r="CC674" s="369"/>
      <c r="CD674" s="369"/>
      <c r="CE674" s="369"/>
      <c r="CF674" s="369"/>
      <c r="CG674" s="369"/>
      <c r="CH674" s="369"/>
      <c r="CI674" s="325"/>
      <c r="CJ674" s="369"/>
      <c r="CK674" s="369"/>
      <c r="CL674" s="369"/>
      <c r="CM674" s="369"/>
      <c r="CN674" s="369"/>
      <c r="CO674" s="369"/>
      <c r="CP674" s="369"/>
      <c r="CQ674" s="369"/>
      <c r="CR674" s="369"/>
      <c r="CS674" s="369"/>
      <c r="CT674" s="369"/>
      <c r="CU674" s="369"/>
      <c r="CV674" s="369"/>
      <c r="CW674" s="369"/>
      <c r="CX674" s="369"/>
      <c r="CY674" s="325"/>
      <c r="CZ674" s="325"/>
      <c r="DA674" s="325"/>
      <c r="DB674" s="325"/>
      <c r="DC674" s="325"/>
      <c r="DD674" s="325"/>
      <c r="DE674" s="325"/>
      <c r="DF674" s="325"/>
      <c r="DG674" s="325"/>
      <c r="DH674" s="325"/>
      <c r="DI674" s="325"/>
    </row>
    <row r="675" spans="68:113" x14ac:dyDescent="0.2">
      <c r="BP675" s="369"/>
      <c r="BQ675" s="372"/>
      <c r="BR675" s="372"/>
      <c r="BS675" s="372"/>
      <c r="BT675" s="369"/>
      <c r="BU675" s="369"/>
      <c r="BV675" s="369"/>
      <c r="BW675" s="369"/>
      <c r="BX675" s="369"/>
      <c r="BY675" s="369"/>
      <c r="BZ675" s="369"/>
      <c r="CA675" s="369"/>
      <c r="CB675" s="369"/>
      <c r="CC675" s="369"/>
      <c r="CD675" s="369"/>
      <c r="CE675" s="369"/>
      <c r="CF675" s="369"/>
      <c r="CG675" s="369"/>
      <c r="CH675" s="369"/>
      <c r="CI675" s="325"/>
      <c r="CJ675" s="369"/>
      <c r="CK675" s="369"/>
      <c r="CL675" s="369"/>
      <c r="CM675" s="369"/>
      <c r="CN675" s="369"/>
      <c r="CO675" s="369"/>
      <c r="CP675" s="369"/>
      <c r="CQ675" s="369"/>
      <c r="CR675" s="369"/>
      <c r="CS675" s="369"/>
      <c r="CT675" s="369"/>
      <c r="CU675" s="369"/>
      <c r="CV675" s="369"/>
      <c r="CW675" s="369"/>
      <c r="CX675" s="369"/>
      <c r="CY675" s="325"/>
      <c r="CZ675" s="325"/>
      <c r="DA675" s="325"/>
      <c r="DB675" s="325"/>
      <c r="DC675" s="325"/>
      <c r="DD675" s="325"/>
      <c r="DE675" s="325"/>
      <c r="DF675" s="325"/>
      <c r="DG675" s="325"/>
      <c r="DH675" s="325"/>
      <c r="DI675" s="325"/>
    </row>
    <row r="676" spans="68:113" x14ac:dyDescent="0.2">
      <c r="BP676" s="369"/>
      <c r="BQ676" s="372"/>
      <c r="BR676" s="372"/>
      <c r="BS676" s="372"/>
      <c r="BT676" s="369"/>
      <c r="BU676" s="369"/>
      <c r="BV676" s="369"/>
      <c r="BW676" s="369"/>
      <c r="BX676" s="369"/>
      <c r="BY676" s="369"/>
      <c r="BZ676" s="369"/>
      <c r="CA676" s="369"/>
      <c r="CB676" s="369"/>
      <c r="CC676" s="369"/>
      <c r="CD676" s="369"/>
      <c r="CE676" s="369"/>
      <c r="CF676" s="369"/>
      <c r="CG676" s="369"/>
      <c r="CH676" s="369"/>
      <c r="CI676" s="325"/>
      <c r="CJ676" s="369"/>
      <c r="CK676" s="369"/>
      <c r="CL676" s="369"/>
      <c r="CM676" s="369"/>
      <c r="CN676" s="369"/>
      <c r="CO676" s="369"/>
      <c r="CP676" s="369"/>
      <c r="CQ676" s="369"/>
      <c r="CR676" s="369"/>
      <c r="CS676" s="369"/>
      <c r="CT676" s="369"/>
      <c r="CU676" s="369"/>
      <c r="CV676" s="369"/>
      <c r="CW676" s="369"/>
      <c r="CX676" s="369"/>
      <c r="CY676" s="325"/>
      <c r="CZ676" s="325"/>
      <c r="DA676" s="325"/>
      <c r="DB676" s="325"/>
      <c r="DC676" s="325"/>
      <c r="DD676" s="325"/>
      <c r="DE676" s="325"/>
      <c r="DF676" s="325"/>
      <c r="DG676" s="325"/>
      <c r="DH676" s="325"/>
      <c r="DI676" s="325"/>
    </row>
    <row r="677" spans="68:113" x14ac:dyDescent="0.2">
      <c r="BP677" s="369"/>
      <c r="BQ677" s="372"/>
      <c r="BR677" s="372"/>
      <c r="BS677" s="372"/>
      <c r="BT677" s="369"/>
      <c r="BU677" s="369"/>
      <c r="BV677" s="369"/>
      <c r="BW677" s="369"/>
      <c r="BX677" s="369"/>
      <c r="BY677" s="369"/>
      <c r="BZ677" s="369"/>
      <c r="CA677" s="369"/>
      <c r="CB677" s="369"/>
      <c r="CC677" s="369"/>
      <c r="CD677" s="369"/>
      <c r="CE677" s="369"/>
      <c r="CF677" s="369"/>
      <c r="CG677" s="369"/>
      <c r="CH677" s="369"/>
      <c r="CI677" s="325"/>
      <c r="CJ677" s="369"/>
      <c r="CK677" s="369"/>
      <c r="CL677" s="369"/>
      <c r="CM677" s="369"/>
      <c r="CN677" s="369"/>
      <c r="CO677" s="369"/>
      <c r="CP677" s="369"/>
      <c r="CQ677" s="369"/>
      <c r="CR677" s="369"/>
      <c r="CS677" s="369"/>
      <c r="CT677" s="369"/>
      <c r="CU677" s="369"/>
      <c r="CV677" s="369"/>
      <c r="CW677" s="369"/>
      <c r="CX677" s="369"/>
      <c r="CY677" s="325"/>
      <c r="CZ677" s="325"/>
      <c r="DA677" s="325"/>
      <c r="DB677" s="325"/>
      <c r="DC677" s="325"/>
      <c r="DD677" s="325"/>
      <c r="DE677" s="325"/>
      <c r="DF677" s="325"/>
      <c r="DG677" s="325"/>
      <c r="DH677" s="325"/>
      <c r="DI677" s="325"/>
    </row>
    <row r="678" spans="68:113" x14ac:dyDescent="0.2">
      <c r="BP678" s="369"/>
      <c r="BQ678" s="372"/>
      <c r="BR678" s="372"/>
      <c r="BS678" s="372"/>
      <c r="BT678" s="369"/>
      <c r="BU678" s="369"/>
      <c r="BV678" s="369"/>
      <c r="BW678" s="369"/>
      <c r="BX678" s="369"/>
      <c r="BY678" s="369"/>
      <c r="BZ678" s="369"/>
      <c r="CA678" s="369"/>
      <c r="CB678" s="369"/>
      <c r="CC678" s="369"/>
      <c r="CD678" s="369"/>
      <c r="CE678" s="369"/>
      <c r="CF678" s="369"/>
      <c r="CG678" s="369"/>
      <c r="CH678" s="369"/>
      <c r="CI678" s="325"/>
      <c r="CJ678" s="369"/>
      <c r="CK678" s="369"/>
      <c r="CL678" s="369"/>
      <c r="CM678" s="369"/>
      <c r="CN678" s="369"/>
      <c r="CO678" s="369"/>
      <c r="CP678" s="369"/>
      <c r="CQ678" s="369"/>
      <c r="CR678" s="369"/>
      <c r="CS678" s="369"/>
      <c r="CT678" s="369"/>
      <c r="CU678" s="369"/>
      <c r="CV678" s="369"/>
      <c r="CW678" s="369"/>
      <c r="CX678" s="369"/>
      <c r="CY678" s="325"/>
      <c r="CZ678" s="325"/>
      <c r="DA678" s="325"/>
      <c r="DB678" s="325"/>
      <c r="DC678" s="325"/>
      <c r="DD678" s="325"/>
      <c r="DE678" s="325"/>
      <c r="DF678" s="325"/>
      <c r="DG678" s="325"/>
      <c r="DH678" s="325"/>
      <c r="DI678" s="325"/>
    </row>
    <row r="679" spans="68:113" x14ac:dyDescent="0.2">
      <c r="BP679" s="369"/>
      <c r="BQ679" s="372"/>
      <c r="BR679" s="372"/>
      <c r="BS679" s="372"/>
      <c r="BT679" s="369"/>
      <c r="BU679" s="369"/>
      <c r="BV679" s="369"/>
      <c r="BW679" s="369"/>
      <c r="BX679" s="369"/>
      <c r="BY679" s="369"/>
      <c r="BZ679" s="369"/>
      <c r="CA679" s="369"/>
      <c r="CB679" s="369"/>
      <c r="CC679" s="369"/>
      <c r="CD679" s="369"/>
      <c r="CE679" s="369"/>
      <c r="CF679" s="369"/>
      <c r="CG679" s="369"/>
      <c r="CH679" s="369"/>
      <c r="CI679" s="325"/>
      <c r="CJ679" s="369"/>
      <c r="CK679" s="369"/>
      <c r="CL679" s="369"/>
      <c r="CM679" s="369"/>
      <c r="CN679" s="369"/>
      <c r="CO679" s="369"/>
      <c r="CP679" s="369"/>
      <c r="CQ679" s="369"/>
      <c r="CR679" s="369"/>
      <c r="CS679" s="369"/>
      <c r="CT679" s="369"/>
      <c r="CU679" s="369"/>
      <c r="CV679" s="369"/>
      <c r="CW679" s="369"/>
      <c r="CX679" s="369"/>
      <c r="CY679" s="325"/>
      <c r="CZ679" s="325"/>
      <c r="DA679" s="325"/>
      <c r="DB679" s="325"/>
      <c r="DC679" s="325"/>
      <c r="DD679" s="325"/>
      <c r="DE679" s="325"/>
      <c r="DF679" s="325"/>
      <c r="DG679" s="325"/>
      <c r="DH679" s="325"/>
      <c r="DI679" s="325"/>
    </row>
    <row r="680" spans="68:113" x14ac:dyDescent="0.2">
      <c r="BP680" s="369"/>
      <c r="BQ680" s="372"/>
      <c r="BR680" s="372"/>
      <c r="BS680" s="372"/>
      <c r="BT680" s="369"/>
      <c r="BU680" s="369"/>
      <c r="BV680" s="369"/>
      <c r="BW680" s="369"/>
      <c r="BX680" s="369"/>
      <c r="BY680" s="369"/>
      <c r="BZ680" s="369"/>
      <c r="CA680" s="369"/>
      <c r="CB680" s="369"/>
      <c r="CC680" s="369"/>
      <c r="CD680" s="369"/>
      <c r="CE680" s="369"/>
      <c r="CF680" s="369"/>
      <c r="CG680" s="369"/>
      <c r="CH680" s="369"/>
      <c r="CI680" s="325"/>
      <c r="CJ680" s="369"/>
      <c r="CK680" s="369"/>
      <c r="CL680" s="369"/>
      <c r="CM680" s="369"/>
      <c r="CN680" s="369"/>
      <c r="CO680" s="369"/>
      <c r="CP680" s="369"/>
      <c r="CQ680" s="369"/>
      <c r="CR680" s="369"/>
      <c r="CS680" s="369"/>
      <c r="CT680" s="369"/>
      <c r="CU680" s="369"/>
      <c r="CV680" s="369"/>
      <c r="CW680" s="369"/>
      <c r="CX680" s="369"/>
      <c r="CY680" s="325"/>
      <c r="CZ680" s="325"/>
      <c r="DA680" s="325"/>
      <c r="DB680" s="325"/>
      <c r="DC680" s="325"/>
      <c r="DD680" s="325"/>
      <c r="DE680" s="325"/>
      <c r="DF680" s="325"/>
      <c r="DG680" s="325"/>
      <c r="DH680" s="325"/>
      <c r="DI680" s="325"/>
    </row>
    <row r="681" spans="68:113" x14ac:dyDescent="0.2">
      <c r="BP681" s="369"/>
      <c r="BQ681" s="372"/>
      <c r="BR681" s="372"/>
      <c r="BS681" s="372"/>
      <c r="BT681" s="369"/>
      <c r="BU681" s="369"/>
      <c r="BV681" s="369"/>
      <c r="BW681" s="369"/>
      <c r="BX681" s="369"/>
      <c r="BY681" s="369"/>
      <c r="BZ681" s="369"/>
      <c r="CA681" s="369"/>
      <c r="CB681" s="369"/>
      <c r="CC681" s="369"/>
      <c r="CD681" s="369"/>
      <c r="CE681" s="369"/>
      <c r="CF681" s="369"/>
      <c r="CG681" s="369"/>
      <c r="CH681" s="369"/>
      <c r="CI681" s="325"/>
      <c r="CJ681" s="369"/>
      <c r="CK681" s="369"/>
      <c r="CL681" s="369"/>
      <c r="CM681" s="369"/>
      <c r="CN681" s="369"/>
      <c r="CO681" s="369"/>
      <c r="CP681" s="369"/>
      <c r="CQ681" s="369"/>
      <c r="CR681" s="369"/>
      <c r="CS681" s="369"/>
      <c r="CT681" s="369"/>
      <c r="CU681" s="369"/>
      <c r="CV681" s="369"/>
      <c r="CW681" s="369"/>
      <c r="CX681" s="369"/>
      <c r="CY681" s="325"/>
      <c r="CZ681" s="325"/>
      <c r="DA681" s="325"/>
      <c r="DB681" s="325"/>
      <c r="DC681" s="325"/>
      <c r="DD681" s="325"/>
      <c r="DE681" s="325"/>
      <c r="DF681" s="325"/>
      <c r="DG681" s="325"/>
      <c r="DH681" s="325"/>
      <c r="DI681" s="325"/>
    </row>
    <row r="682" spans="68:113" x14ac:dyDescent="0.2">
      <c r="BP682" s="369"/>
      <c r="BQ682" s="372"/>
      <c r="BR682" s="372"/>
      <c r="BS682" s="372"/>
      <c r="BT682" s="369"/>
      <c r="BU682" s="369"/>
      <c r="BV682" s="369"/>
      <c r="BW682" s="369"/>
      <c r="BX682" s="369"/>
      <c r="BY682" s="369"/>
      <c r="BZ682" s="369"/>
      <c r="CA682" s="369"/>
      <c r="CB682" s="369"/>
      <c r="CC682" s="369"/>
      <c r="CD682" s="369"/>
      <c r="CE682" s="369"/>
      <c r="CF682" s="369"/>
      <c r="CG682" s="369"/>
      <c r="CH682" s="369"/>
      <c r="CI682" s="325"/>
      <c r="CJ682" s="369"/>
      <c r="CK682" s="369"/>
      <c r="CL682" s="369"/>
      <c r="CM682" s="369"/>
      <c r="CN682" s="369"/>
      <c r="CO682" s="369"/>
      <c r="CP682" s="369"/>
      <c r="CQ682" s="369"/>
      <c r="CR682" s="369"/>
      <c r="CS682" s="369"/>
      <c r="CT682" s="369"/>
      <c r="CU682" s="369"/>
      <c r="CV682" s="369"/>
      <c r="CW682" s="369"/>
      <c r="CX682" s="369"/>
      <c r="CY682" s="325"/>
      <c r="CZ682" s="325"/>
      <c r="DA682" s="325"/>
      <c r="DB682" s="325"/>
      <c r="DC682" s="325"/>
      <c r="DD682" s="325"/>
      <c r="DE682" s="325"/>
      <c r="DF682" s="325"/>
      <c r="DG682" s="325"/>
      <c r="DH682" s="325"/>
      <c r="DI682" s="325"/>
    </row>
    <row r="683" spans="68:113" x14ac:dyDescent="0.2">
      <c r="BP683" s="369"/>
      <c r="BQ683" s="372"/>
      <c r="BR683" s="372"/>
      <c r="BS683" s="372"/>
      <c r="BT683" s="369"/>
      <c r="BU683" s="369"/>
      <c r="BV683" s="369"/>
      <c r="BW683" s="369"/>
      <c r="BX683" s="369"/>
      <c r="BY683" s="369"/>
      <c r="BZ683" s="369"/>
      <c r="CA683" s="369"/>
      <c r="CB683" s="369"/>
      <c r="CC683" s="369"/>
      <c r="CD683" s="369"/>
      <c r="CE683" s="369"/>
      <c r="CF683" s="369"/>
      <c r="CG683" s="369"/>
      <c r="CH683" s="369"/>
      <c r="CI683" s="325"/>
      <c r="CJ683" s="369"/>
      <c r="CK683" s="369"/>
      <c r="CL683" s="369"/>
      <c r="CM683" s="369"/>
      <c r="CN683" s="369"/>
      <c r="CO683" s="369"/>
      <c r="CP683" s="369"/>
      <c r="CQ683" s="369"/>
      <c r="CR683" s="369"/>
      <c r="CS683" s="369"/>
      <c r="CT683" s="369"/>
      <c r="CU683" s="369"/>
      <c r="CV683" s="369"/>
      <c r="CW683" s="369"/>
      <c r="CX683" s="369"/>
      <c r="CY683" s="325"/>
      <c r="CZ683" s="325"/>
      <c r="DA683" s="325"/>
      <c r="DB683" s="325"/>
      <c r="DC683" s="325"/>
      <c r="DD683" s="325"/>
      <c r="DE683" s="325"/>
      <c r="DF683" s="325"/>
      <c r="DG683" s="325"/>
      <c r="DH683" s="325"/>
      <c r="DI683" s="325"/>
    </row>
    <row r="684" spans="68:113" x14ac:dyDescent="0.2">
      <c r="BP684" s="369"/>
      <c r="BQ684" s="372"/>
      <c r="BR684" s="372"/>
      <c r="BS684" s="372"/>
      <c r="BT684" s="369"/>
      <c r="BU684" s="369"/>
      <c r="BV684" s="369"/>
      <c r="BW684" s="369"/>
      <c r="BX684" s="369"/>
      <c r="BY684" s="369"/>
      <c r="BZ684" s="369"/>
      <c r="CA684" s="369"/>
      <c r="CB684" s="369"/>
      <c r="CC684" s="369"/>
      <c r="CD684" s="369"/>
      <c r="CE684" s="369"/>
      <c r="CF684" s="369"/>
      <c r="CG684" s="369"/>
      <c r="CH684" s="369"/>
      <c r="CI684" s="325"/>
      <c r="CJ684" s="369"/>
      <c r="CK684" s="369"/>
      <c r="CL684" s="369"/>
      <c r="CM684" s="369"/>
      <c r="CN684" s="369"/>
      <c r="CO684" s="369"/>
      <c r="CP684" s="369"/>
      <c r="CQ684" s="369"/>
      <c r="CR684" s="369"/>
      <c r="CS684" s="369"/>
      <c r="CT684" s="369"/>
      <c r="CU684" s="369"/>
      <c r="CV684" s="369"/>
      <c r="CW684" s="369"/>
      <c r="CX684" s="369"/>
      <c r="CY684" s="325"/>
      <c r="CZ684" s="325"/>
      <c r="DA684" s="325"/>
      <c r="DB684" s="325"/>
      <c r="DC684" s="325"/>
      <c r="DD684" s="325"/>
      <c r="DE684" s="325"/>
      <c r="DF684" s="325"/>
      <c r="DG684" s="325"/>
      <c r="DH684" s="325"/>
      <c r="DI684" s="325"/>
    </row>
    <row r="685" spans="68:113" x14ac:dyDescent="0.2">
      <c r="BP685" s="369"/>
      <c r="BQ685" s="372"/>
      <c r="BR685" s="372"/>
      <c r="BS685" s="372"/>
      <c r="BT685" s="369"/>
      <c r="BU685" s="369"/>
      <c r="BV685" s="369"/>
      <c r="BW685" s="369"/>
      <c r="BX685" s="369"/>
      <c r="BY685" s="369"/>
      <c r="BZ685" s="369"/>
      <c r="CA685" s="369"/>
      <c r="CB685" s="369"/>
      <c r="CC685" s="369"/>
      <c r="CD685" s="369"/>
      <c r="CE685" s="369"/>
      <c r="CF685" s="369"/>
      <c r="CG685" s="369"/>
      <c r="CH685" s="369"/>
      <c r="CI685" s="325"/>
      <c r="CJ685" s="369"/>
      <c r="CK685" s="369"/>
      <c r="CL685" s="369"/>
      <c r="CM685" s="369"/>
      <c r="CN685" s="369"/>
      <c r="CO685" s="369"/>
      <c r="CP685" s="369"/>
      <c r="CQ685" s="369"/>
      <c r="CR685" s="369"/>
      <c r="CS685" s="369"/>
      <c r="CT685" s="369"/>
      <c r="CU685" s="369"/>
      <c r="CV685" s="369"/>
      <c r="CW685" s="369"/>
      <c r="CX685" s="369"/>
      <c r="CY685" s="325"/>
      <c r="CZ685" s="325"/>
      <c r="DA685" s="325"/>
      <c r="DB685" s="325"/>
      <c r="DC685" s="325"/>
      <c r="DD685" s="325"/>
      <c r="DE685" s="325"/>
      <c r="DF685" s="325"/>
      <c r="DG685" s="325"/>
      <c r="DH685" s="325"/>
      <c r="DI685" s="325"/>
    </row>
    <row r="686" spans="68:113" x14ac:dyDescent="0.2">
      <c r="BP686" s="369"/>
      <c r="BQ686" s="372"/>
      <c r="BR686" s="372"/>
      <c r="BS686" s="372"/>
      <c r="BT686" s="369"/>
      <c r="BU686" s="369"/>
      <c r="BV686" s="369"/>
      <c r="BW686" s="369"/>
      <c r="BX686" s="369"/>
      <c r="BY686" s="369"/>
      <c r="BZ686" s="369"/>
      <c r="CA686" s="369"/>
      <c r="CB686" s="369"/>
      <c r="CC686" s="369"/>
      <c r="CD686" s="369"/>
      <c r="CE686" s="369"/>
      <c r="CF686" s="369"/>
      <c r="CG686" s="369"/>
      <c r="CH686" s="369"/>
      <c r="CI686" s="325"/>
      <c r="CJ686" s="369"/>
      <c r="CK686" s="369"/>
      <c r="CL686" s="369"/>
      <c r="CM686" s="369"/>
      <c r="CN686" s="369"/>
      <c r="CO686" s="369"/>
      <c r="CP686" s="369"/>
      <c r="CQ686" s="369"/>
      <c r="CR686" s="369"/>
      <c r="CS686" s="369"/>
      <c r="CT686" s="369"/>
      <c r="CU686" s="369"/>
      <c r="CV686" s="369"/>
      <c r="CW686" s="369"/>
      <c r="CX686" s="369"/>
      <c r="CY686" s="325"/>
      <c r="CZ686" s="325"/>
      <c r="DA686" s="325"/>
      <c r="DB686" s="325"/>
      <c r="DC686" s="325"/>
      <c r="DD686" s="325"/>
      <c r="DE686" s="325"/>
      <c r="DF686" s="325"/>
      <c r="DG686" s="325"/>
      <c r="DH686" s="325"/>
      <c r="DI686" s="325"/>
    </row>
    <row r="687" spans="68:113" x14ac:dyDescent="0.2">
      <c r="BP687" s="369"/>
      <c r="BQ687" s="372"/>
      <c r="BR687" s="372"/>
      <c r="BS687" s="372"/>
      <c r="BT687" s="369"/>
      <c r="BU687" s="369"/>
      <c r="BV687" s="369"/>
      <c r="BW687" s="369"/>
      <c r="BX687" s="369"/>
      <c r="BY687" s="369"/>
      <c r="BZ687" s="369"/>
      <c r="CA687" s="369"/>
      <c r="CB687" s="369"/>
      <c r="CC687" s="369"/>
      <c r="CD687" s="369"/>
      <c r="CE687" s="369"/>
      <c r="CF687" s="369"/>
      <c r="CG687" s="369"/>
      <c r="CH687" s="369"/>
      <c r="CI687" s="325"/>
      <c r="CJ687" s="369"/>
      <c r="CK687" s="369"/>
      <c r="CL687" s="369"/>
      <c r="CM687" s="369"/>
      <c r="CN687" s="369"/>
      <c r="CO687" s="369"/>
      <c r="CP687" s="369"/>
      <c r="CQ687" s="369"/>
      <c r="CR687" s="369"/>
      <c r="CS687" s="369"/>
      <c r="CT687" s="369"/>
      <c r="CU687" s="369"/>
      <c r="CV687" s="369"/>
      <c r="CW687" s="369"/>
      <c r="CX687" s="369"/>
      <c r="CY687" s="325"/>
      <c r="CZ687" s="325"/>
      <c r="DA687" s="325"/>
      <c r="DB687" s="325"/>
      <c r="DC687" s="325"/>
      <c r="DD687" s="325"/>
      <c r="DE687" s="325"/>
      <c r="DF687" s="325"/>
      <c r="DG687" s="325"/>
      <c r="DH687" s="325"/>
      <c r="DI687" s="325"/>
    </row>
    <row r="688" spans="68:113" x14ac:dyDescent="0.2">
      <c r="BP688" s="369"/>
      <c r="BQ688" s="372"/>
      <c r="BR688" s="372"/>
      <c r="BS688" s="372"/>
      <c r="BT688" s="369"/>
      <c r="BU688" s="369"/>
      <c r="BV688" s="369"/>
      <c r="BW688" s="369"/>
      <c r="BX688" s="369"/>
      <c r="BY688" s="369"/>
      <c r="BZ688" s="369"/>
      <c r="CA688" s="369"/>
      <c r="CB688" s="369"/>
      <c r="CC688" s="369"/>
      <c r="CD688" s="369"/>
      <c r="CE688" s="369"/>
      <c r="CF688" s="369"/>
      <c r="CG688" s="369"/>
      <c r="CH688" s="369"/>
      <c r="CI688" s="325"/>
      <c r="CJ688" s="369"/>
      <c r="CK688" s="369"/>
      <c r="CL688" s="369"/>
      <c r="CM688" s="369"/>
      <c r="CN688" s="369"/>
      <c r="CO688" s="369"/>
      <c r="CP688" s="369"/>
      <c r="CQ688" s="369"/>
      <c r="CR688" s="369"/>
      <c r="CS688" s="369"/>
      <c r="CT688" s="369"/>
      <c r="CU688" s="369"/>
      <c r="CV688" s="369"/>
      <c r="CW688" s="369"/>
      <c r="CX688" s="369"/>
      <c r="CY688" s="325"/>
      <c r="CZ688" s="325"/>
      <c r="DA688" s="325"/>
      <c r="DB688" s="325"/>
      <c r="DC688" s="325"/>
      <c r="DD688" s="325"/>
      <c r="DE688" s="325"/>
      <c r="DF688" s="325"/>
      <c r="DG688" s="325"/>
      <c r="DH688" s="325"/>
      <c r="DI688" s="325"/>
    </row>
    <row r="689" spans="68:113" x14ac:dyDescent="0.2">
      <c r="BP689" s="369"/>
      <c r="BQ689" s="372"/>
      <c r="BR689" s="372"/>
      <c r="BS689" s="372"/>
      <c r="BT689" s="369"/>
      <c r="BU689" s="369"/>
      <c r="BV689" s="369"/>
      <c r="BW689" s="369"/>
      <c r="BX689" s="369"/>
      <c r="BY689" s="369"/>
      <c r="BZ689" s="369"/>
      <c r="CA689" s="369"/>
      <c r="CB689" s="369"/>
      <c r="CC689" s="369"/>
      <c r="CD689" s="369"/>
      <c r="CE689" s="369"/>
      <c r="CF689" s="369"/>
      <c r="CG689" s="369"/>
      <c r="CH689" s="369"/>
      <c r="CI689" s="325"/>
      <c r="CJ689" s="369"/>
      <c r="CK689" s="369"/>
      <c r="CL689" s="369"/>
      <c r="CM689" s="369"/>
      <c r="CN689" s="369"/>
      <c r="CO689" s="369"/>
      <c r="CP689" s="369"/>
      <c r="CQ689" s="369"/>
      <c r="CR689" s="369"/>
      <c r="CS689" s="369"/>
      <c r="CT689" s="369"/>
      <c r="CU689" s="369"/>
      <c r="CV689" s="369"/>
      <c r="CW689" s="369"/>
      <c r="CX689" s="369"/>
      <c r="CY689" s="325"/>
      <c r="CZ689" s="325"/>
      <c r="DA689" s="325"/>
      <c r="DB689" s="325"/>
      <c r="DC689" s="325"/>
      <c r="DD689" s="325"/>
      <c r="DE689" s="325"/>
      <c r="DF689" s="325"/>
      <c r="DG689" s="325"/>
      <c r="DH689" s="325"/>
      <c r="DI689" s="325"/>
    </row>
    <row r="690" spans="68:113" x14ac:dyDescent="0.2">
      <c r="BP690" s="369"/>
      <c r="BQ690" s="372"/>
      <c r="BR690" s="372"/>
      <c r="BS690" s="372"/>
      <c r="BT690" s="369"/>
      <c r="BU690" s="369"/>
      <c r="BV690" s="369"/>
      <c r="BW690" s="369"/>
      <c r="BX690" s="369"/>
      <c r="BY690" s="369"/>
      <c r="BZ690" s="369"/>
      <c r="CA690" s="369"/>
      <c r="CB690" s="369"/>
      <c r="CC690" s="369"/>
      <c r="CD690" s="369"/>
      <c r="CE690" s="369"/>
      <c r="CF690" s="369"/>
      <c r="CG690" s="369"/>
      <c r="CH690" s="369"/>
      <c r="CI690" s="325"/>
      <c r="CJ690" s="369"/>
      <c r="CK690" s="369"/>
      <c r="CL690" s="369"/>
      <c r="CM690" s="369"/>
      <c r="CN690" s="369"/>
      <c r="CO690" s="369"/>
      <c r="CP690" s="369"/>
      <c r="CQ690" s="369"/>
      <c r="CR690" s="369"/>
      <c r="CS690" s="369"/>
      <c r="CT690" s="369"/>
      <c r="CU690" s="369"/>
      <c r="CV690" s="369"/>
      <c r="CW690" s="369"/>
      <c r="CX690" s="369"/>
      <c r="CY690" s="325"/>
      <c r="CZ690" s="325"/>
      <c r="DA690" s="325"/>
      <c r="DB690" s="325"/>
      <c r="DC690" s="325"/>
      <c r="DD690" s="325"/>
      <c r="DE690" s="325"/>
      <c r="DF690" s="325"/>
      <c r="DG690" s="325"/>
      <c r="DH690" s="325"/>
      <c r="DI690" s="325"/>
    </row>
    <row r="691" spans="68:113" x14ac:dyDescent="0.2">
      <c r="BP691" s="369"/>
      <c r="BQ691" s="372"/>
      <c r="BR691" s="372"/>
      <c r="BS691" s="372"/>
      <c r="BT691" s="369"/>
      <c r="BU691" s="369"/>
      <c r="BV691" s="369"/>
      <c r="BW691" s="369"/>
      <c r="BX691" s="369"/>
      <c r="BY691" s="369"/>
      <c r="BZ691" s="369"/>
      <c r="CA691" s="369"/>
      <c r="CB691" s="369"/>
      <c r="CC691" s="369"/>
      <c r="CD691" s="369"/>
      <c r="CE691" s="369"/>
      <c r="CF691" s="369"/>
      <c r="CG691" s="369"/>
      <c r="CH691" s="369"/>
      <c r="CI691" s="325"/>
      <c r="CJ691" s="369"/>
      <c r="CK691" s="369"/>
      <c r="CL691" s="369"/>
      <c r="CM691" s="369"/>
      <c r="CN691" s="369"/>
      <c r="CO691" s="369"/>
      <c r="CP691" s="369"/>
      <c r="CQ691" s="369"/>
      <c r="CR691" s="369"/>
      <c r="CS691" s="369"/>
      <c r="CT691" s="369"/>
      <c r="CU691" s="369"/>
      <c r="CV691" s="369"/>
      <c r="CW691" s="369"/>
      <c r="CX691" s="369"/>
      <c r="CY691" s="325"/>
      <c r="CZ691" s="325"/>
      <c r="DA691" s="325"/>
      <c r="DB691" s="325"/>
      <c r="DC691" s="325"/>
      <c r="DD691" s="325"/>
      <c r="DE691" s="325"/>
      <c r="DF691" s="325"/>
      <c r="DG691" s="325"/>
      <c r="DH691" s="325"/>
      <c r="DI691" s="325"/>
    </row>
    <row r="692" spans="68:113" x14ac:dyDescent="0.2">
      <c r="BP692" s="369"/>
      <c r="BQ692" s="372"/>
      <c r="BR692" s="372"/>
      <c r="BS692" s="372"/>
      <c r="BT692" s="369"/>
      <c r="BU692" s="369"/>
      <c r="BV692" s="369"/>
      <c r="BW692" s="369"/>
      <c r="BX692" s="369"/>
      <c r="BY692" s="369"/>
      <c r="BZ692" s="369"/>
      <c r="CA692" s="369"/>
      <c r="CB692" s="369"/>
      <c r="CC692" s="369"/>
      <c r="CD692" s="369"/>
      <c r="CE692" s="369"/>
      <c r="CF692" s="369"/>
      <c r="CG692" s="369"/>
      <c r="CH692" s="369"/>
      <c r="CI692" s="325"/>
      <c r="CJ692" s="369"/>
      <c r="CK692" s="369"/>
      <c r="CL692" s="369"/>
      <c r="CM692" s="369"/>
      <c r="CN692" s="369"/>
      <c r="CO692" s="369"/>
      <c r="CP692" s="369"/>
      <c r="CQ692" s="369"/>
      <c r="CR692" s="369"/>
      <c r="CS692" s="369"/>
      <c r="CT692" s="369"/>
      <c r="CU692" s="369"/>
      <c r="CV692" s="369"/>
      <c r="CW692" s="369"/>
      <c r="CX692" s="369"/>
      <c r="CY692" s="325"/>
      <c r="CZ692" s="325"/>
      <c r="DA692" s="325"/>
      <c r="DB692" s="325"/>
      <c r="DC692" s="325"/>
      <c r="DD692" s="325"/>
      <c r="DE692" s="325"/>
      <c r="DF692" s="325"/>
      <c r="DG692" s="325"/>
      <c r="DH692" s="325"/>
      <c r="DI692" s="325"/>
    </row>
    <row r="693" spans="68:113" x14ac:dyDescent="0.2">
      <c r="BP693" s="369"/>
      <c r="BQ693" s="372"/>
      <c r="BR693" s="372"/>
      <c r="BS693" s="372"/>
      <c r="BT693" s="369"/>
      <c r="BU693" s="369"/>
      <c r="BV693" s="369"/>
      <c r="BW693" s="369"/>
      <c r="BX693" s="369"/>
      <c r="BY693" s="369"/>
      <c r="BZ693" s="369"/>
      <c r="CA693" s="369"/>
      <c r="CB693" s="369"/>
      <c r="CC693" s="369"/>
      <c r="CD693" s="369"/>
      <c r="CE693" s="369"/>
      <c r="CF693" s="369"/>
      <c r="CG693" s="369"/>
      <c r="CH693" s="369"/>
      <c r="CI693" s="325"/>
      <c r="CJ693" s="369"/>
      <c r="CK693" s="369"/>
      <c r="CL693" s="369"/>
      <c r="CM693" s="369"/>
      <c r="CN693" s="369"/>
      <c r="CO693" s="369"/>
      <c r="CP693" s="369"/>
      <c r="CQ693" s="369"/>
      <c r="CR693" s="369"/>
      <c r="CS693" s="369"/>
      <c r="CT693" s="369"/>
      <c r="CU693" s="369"/>
      <c r="CV693" s="369"/>
      <c r="CW693" s="369"/>
      <c r="CX693" s="369"/>
      <c r="CY693" s="325"/>
      <c r="CZ693" s="325"/>
      <c r="DA693" s="325"/>
      <c r="DB693" s="325"/>
      <c r="DC693" s="325"/>
      <c r="DD693" s="325"/>
      <c r="DE693" s="325"/>
      <c r="DF693" s="325"/>
      <c r="DG693" s="325"/>
      <c r="DH693" s="325"/>
      <c r="DI693" s="325"/>
    </row>
    <row r="694" spans="68:113" x14ac:dyDescent="0.2">
      <c r="BP694" s="369"/>
      <c r="BQ694" s="372"/>
      <c r="BR694" s="372"/>
      <c r="BS694" s="372"/>
      <c r="BT694" s="369"/>
      <c r="BU694" s="369"/>
      <c r="BV694" s="369"/>
      <c r="BW694" s="369"/>
      <c r="BX694" s="369"/>
      <c r="BY694" s="369"/>
      <c r="BZ694" s="369"/>
      <c r="CA694" s="369"/>
      <c r="CB694" s="369"/>
      <c r="CC694" s="369"/>
      <c r="CD694" s="369"/>
      <c r="CE694" s="369"/>
      <c r="CF694" s="369"/>
      <c r="CG694" s="369"/>
      <c r="CH694" s="369"/>
      <c r="CI694" s="325"/>
      <c r="CJ694" s="369"/>
      <c r="CK694" s="369"/>
      <c r="CL694" s="369"/>
      <c r="CM694" s="369"/>
      <c r="CN694" s="369"/>
      <c r="CO694" s="369"/>
      <c r="CP694" s="369"/>
      <c r="CQ694" s="369"/>
      <c r="CR694" s="369"/>
      <c r="CS694" s="369"/>
      <c r="CT694" s="369"/>
      <c r="CU694" s="369"/>
      <c r="CV694" s="369"/>
      <c r="CW694" s="369"/>
      <c r="CX694" s="369"/>
      <c r="CY694" s="325"/>
      <c r="CZ694" s="325"/>
      <c r="DA694" s="325"/>
      <c r="DB694" s="325"/>
      <c r="DC694" s="325"/>
      <c r="DD694" s="325"/>
      <c r="DE694" s="325"/>
      <c r="DF694" s="325"/>
      <c r="DG694" s="325"/>
      <c r="DH694" s="325"/>
      <c r="DI694" s="325"/>
    </row>
    <row r="695" spans="68:113" x14ac:dyDescent="0.2">
      <c r="BP695" s="369"/>
      <c r="BQ695" s="372"/>
      <c r="BR695" s="372"/>
      <c r="BS695" s="372"/>
      <c r="BT695" s="369"/>
      <c r="BU695" s="369"/>
      <c r="BV695" s="369"/>
      <c r="BW695" s="369"/>
      <c r="BX695" s="369"/>
      <c r="BY695" s="369"/>
      <c r="BZ695" s="369"/>
      <c r="CA695" s="369"/>
      <c r="CB695" s="369"/>
      <c r="CC695" s="369"/>
      <c r="CD695" s="369"/>
      <c r="CE695" s="369"/>
      <c r="CF695" s="369"/>
      <c r="CG695" s="369"/>
      <c r="CH695" s="369"/>
      <c r="CI695" s="325"/>
      <c r="CJ695" s="369"/>
      <c r="CK695" s="369"/>
      <c r="CL695" s="369"/>
      <c r="CM695" s="369"/>
      <c r="CN695" s="369"/>
      <c r="CO695" s="369"/>
      <c r="CP695" s="369"/>
      <c r="CQ695" s="369"/>
      <c r="CR695" s="369"/>
      <c r="CS695" s="369"/>
      <c r="CT695" s="369"/>
      <c r="CU695" s="369"/>
      <c r="CV695" s="369"/>
      <c r="CW695" s="369"/>
      <c r="CX695" s="369"/>
      <c r="CY695" s="325"/>
      <c r="CZ695" s="325"/>
      <c r="DA695" s="325"/>
      <c r="DB695" s="325"/>
      <c r="DC695" s="325"/>
      <c r="DD695" s="325"/>
      <c r="DE695" s="325"/>
      <c r="DF695" s="325"/>
      <c r="DG695" s="325"/>
      <c r="DH695" s="325"/>
      <c r="DI695" s="325"/>
    </row>
    <row r="696" spans="68:113" x14ac:dyDescent="0.2">
      <c r="BP696" s="369"/>
      <c r="BQ696" s="372"/>
      <c r="BR696" s="372"/>
      <c r="BS696" s="372"/>
      <c r="BT696" s="369"/>
      <c r="BU696" s="369"/>
      <c r="BV696" s="369"/>
      <c r="BW696" s="369"/>
      <c r="BX696" s="369"/>
      <c r="BY696" s="369"/>
      <c r="BZ696" s="369"/>
      <c r="CA696" s="369"/>
      <c r="CB696" s="369"/>
      <c r="CC696" s="369"/>
      <c r="CD696" s="369"/>
      <c r="CE696" s="369"/>
      <c r="CF696" s="369"/>
      <c r="CG696" s="369"/>
      <c r="CH696" s="369"/>
      <c r="CI696" s="325"/>
      <c r="CJ696" s="369"/>
      <c r="CK696" s="369"/>
      <c r="CL696" s="369"/>
      <c r="CM696" s="369"/>
      <c r="CN696" s="369"/>
      <c r="CO696" s="369"/>
      <c r="CP696" s="369"/>
      <c r="CQ696" s="369"/>
      <c r="CR696" s="369"/>
      <c r="CS696" s="369"/>
      <c r="CT696" s="369"/>
      <c r="CU696" s="369"/>
      <c r="CV696" s="369"/>
      <c r="CW696" s="369"/>
      <c r="CX696" s="369"/>
      <c r="CY696" s="325"/>
      <c r="CZ696" s="325"/>
      <c r="DA696" s="325"/>
      <c r="DB696" s="325"/>
      <c r="DC696" s="325"/>
      <c r="DD696" s="325"/>
      <c r="DE696" s="325"/>
      <c r="DF696" s="325"/>
      <c r="DG696" s="325"/>
      <c r="DH696" s="325"/>
      <c r="DI696" s="325"/>
    </row>
    <row r="697" spans="68:113" x14ac:dyDescent="0.2">
      <c r="BP697" s="369"/>
      <c r="BQ697" s="372"/>
      <c r="BR697" s="372"/>
      <c r="BS697" s="372"/>
      <c r="BT697" s="369"/>
      <c r="BU697" s="369"/>
      <c r="BV697" s="369"/>
      <c r="BW697" s="369"/>
      <c r="BX697" s="369"/>
      <c r="BY697" s="369"/>
      <c r="BZ697" s="369"/>
      <c r="CA697" s="369"/>
      <c r="CB697" s="369"/>
      <c r="CC697" s="369"/>
      <c r="CD697" s="369"/>
      <c r="CE697" s="369"/>
      <c r="CF697" s="369"/>
      <c r="CG697" s="369"/>
      <c r="CH697" s="369"/>
      <c r="CI697" s="325"/>
      <c r="CJ697" s="369"/>
      <c r="CK697" s="369"/>
      <c r="CL697" s="369"/>
      <c r="CM697" s="369"/>
      <c r="CN697" s="369"/>
      <c r="CO697" s="369"/>
      <c r="CP697" s="369"/>
      <c r="CQ697" s="369"/>
      <c r="CR697" s="369"/>
      <c r="CS697" s="369"/>
      <c r="CT697" s="369"/>
      <c r="CU697" s="369"/>
      <c r="CV697" s="369"/>
      <c r="CW697" s="369"/>
      <c r="CX697" s="369"/>
      <c r="CY697" s="325"/>
      <c r="CZ697" s="325"/>
      <c r="DA697" s="325"/>
      <c r="DB697" s="325"/>
      <c r="DC697" s="325"/>
      <c r="DD697" s="325"/>
      <c r="DE697" s="325"/>
      <c r="DF697" s="325"/>
      <c r="DG697" s="325"/>
      <c r="DH697" s="325"/>
      <c r="DI697" s="325"/>
    </row>
    <row r="698" spans="68:113" x14ac:dyDescent="0.2">
      <c r="BP698" s="369"/>
      <c r="BQ698" s="372"/>
      <c r="BR698" s="372"/>
      <c r="BS698" s="372"/>
      <c r="BT698" s="369"/>
      <c r="BU698" s="369"/>
      <c r="BV698" s="369"/>
      <c r="BW698" s="369"/>
      <c r="BX698" s="369"/>
      <c r="BY698" s="369"/>
      <c r="BZ698" s="369"/>
      <c r="CA698" s="369"/>
      <c r="CB698" s="369"/>
      <c r="CC698" s="369"/>
      <c r="CD698" s="369"/>
      <c r="CE698" s="369"/>
      <c r="CF698" s="369"/>
      <c r="CG698" s="369"/>
      <c r="CH698" s="369"/>
      <c r="CI698" s="325"/>
      <c r="CJ698" s="369"/>
      <c r="CK698" s="369"/>
      <c r="CL698" s="369"/>
      <c r="CM698" s="369"/>
      <c r="CN698" s="369"/>
      <c r="CO698" s="369"/>
      <c r="CP698" s="369"/>
      <c r="CQ698" s="369"/>
      <c r="CR698" s="369"/>
      <c r="CS698" s="369"/>
      <c r="CT698" s="369"/>
      <c r="CU698" s="369"/>
      <c r="CV698" s="369"/>
      <c r="CW698" s="369"/>
      <c r="CX698" s="369"/>
      <c r="CY698" s="325"/>
      <c r="CZ698" s="325"/>
      <c r="DA698" s="325"/>
      <c r="DB698" s="325"/>
      <c r="DC698" s="325"/>
      <c r="DD698" s="325"/>
      <c r="DE698" s="325"/>
      <c r="DF698" s="325"/>
      <c r="DG698" s="325"/>
      <c r="DH698" s="325"/>
      <c r="DI698" s="325"/>
    </row>
    <row r="699" spans="68:113" x14ac:dyDescent="0.2">
      <c r="BP699" s="369"/>
      <c r="BQ699" s="372"/>
      <c r="BR699" s="372"/>
      <c r="BS699" s="372"/>
      <c r="BT699" s="369"/>
      <c r="BU699" s="369"/>
      <c r="BV699" s="369"/>
      <c r="BW699" s="369"/>
      <c r="BX699" s="369"/>
      <c r="BY699" s="369"/>
      <c r="BZ699" s="369"/>
      <c r="CA699" s="369"/>
      <c r="CB699" s="369"/>
      <c r="CC699" s="369"/>
      <c r="CD699" s="369"/>
      <c r="CE699" s="369"/>
      <c r="CF699" s="369"/>
      <c r="CG699" s="369"/>
      <c r="CH699" s="369"/>
      <c r="CI699" s="325"/>
      <c r="CJ699" s="369"/>
      <c r="CK699" s="369"/>
      <c r="CL699" s="369"/>
      <c r="CM699" s="369"/>
      <c r="CN699" s="369"/>
      <c r="CO699" s="369"/>
      <c r="CP699" s="369"/>
      <c r="CQ699" s="369"/>
      <c r="CR699" s="369"/>
      <c r="CS699" s="369"/>
      <c r="CT699" s="369"/>
      <c r="CU699" s="369"/>
      <c r="CV699" s="369"/>
      <c r="CW699" s="369"/>
      <c r="CX699" s="369"/>
      <c r="CY699" s="325"/>
      <c r="CZ699" s="325"/>
      <c r="DA699" s="325"/>
      <c r="DB699" s="325"/>
      <c r="DC699" s="325"/>
      <c r="DD699" s="325"/>
      <c r="DE699" s="325"/>
      <c r="DF699" s="325"/>
      <c r="DG699" s="325"/>
      <c r="DH699" s="325"/>
      <c r="DI699" s="325"/>
    </row>
    <row r="700" spans="68:113" x14ac:dyDescent="0.2">
      <c r="BP700" s="369"/>
      <c r="BQ700" s="372"/>
      <c r="BR700" s="372"/>
      <c r="BS700" s="372"/>
      <c r="BT700" s="369"/>
      <c r="BU700" s="369"/>
      <c r="BV700" s="369"/>
      <c r="BW700" s="369"/>
      <c r="BX700" s="369"/>
      <c r="BY700" s="369"/>
      <c r="BZ700" s="369"/>
      <c r="CA700" s="369"/>
      <c r="CB700" s="369"/>
      <c r="CC700" s="369"/>
      <c r="CD700" s="369"/>
      <c r="CE700" s="369"/>
      <c r="CF700" s="369"/>
      <c r="CG700" s="369"/>
      <c r="CH700" s="369"/>
      <c r="CI700" s="325"/>
      <c r="CJ700" s="369"/>
      <c r="CK700" s="369"/>
      <c r="CL700" s="369"/>
      <c r="CM700" s="369"/>
      <c r="CN700" s="369"/>
      <c r="CO700" s="369"/>
      <c r="CP700" s="369"/>
      <c r="CQ700" s="369"/>
      <c r="CR700" s="369"/>
      <c r="CS700" s="369"/>
      <c r="CT700" s="369"/>
      <c r="CU700" s="369"/>
      <c r="CV700" s="369"/>
      <c r="CW700" s="369"/>
      <c r="CX700" s="369"/>
      <c r="CY700" s="325"/>
      <c r="CZ700" s="325"/>
      <c r="DA700" s="325"/>
      <c r="DB700" s="325"/>
      <c r="DC700" s="325"/>
      <c r="DD700" s="325"/>
      <c r="DE700" s="325"/>
      <c r="DF700" s="325"/>
      <c r="DG700" s="325"/>
      <c r="DH700" s="325"/>
      <c r="DI700" s="325"/>
    </row>
    <row r="701" spans="68:113" x14ac:dyDescent="0.2">
      <c r="BP701" s="369"/>
      <c r="BQ701" s="372"/>
      <c r="BR701" s="372"/>
      <c r="BS701" s="372"/>
      <c r="BT701" s="369"/>
      <c r="BU701" s="369"/>
      <c r="BV701" s="369"/>
      <c r="BW701" s="369"/>
      <c r="BX701" s="369"/>
      <c r="BY701" s="369"/>
      <c r="BZ701" s="369"/>
      <c r="CA701" s="369"/>
      <c r="CB701" s="369"/>
      <c r="CC701" s="369"/>
      <c r="CD701" s="369"/>
      <c r="CE701" s="369"/>
      <c r="CF701" s="369"/>
      <c r="CG701" s="369"/>
      <c r="CH701" s="369"/>
      <c r="CI701" s="325"/>
      <c r="CJ701" s="369"/>
      <c r="CK701" s="369"/>
      <c r="CL701" s="369"/>
      <c r="CM701" s="369"/>
      <c r="CN701" s="369"/>
      <c r="CO701" s="369"/>
      <c r="CP701" s="369"/>
      <c r="CQ701" s="369"/>
      <c r="CR701" s="369"/>
      <c r="CS701" s="369"/>
      <c r="CT701" s="369"/>
      <c r="CU701" s="369"/>
      <c r="CV701" s="369"/>
      <c r="CW701" s="369"/>
      <c r="CX701" s="369"/>
      <c r="CY701" s="325"/>
      <c r="CZ701" s="325"/>
      <c r="DA701" s="325"/>
      <c r="DB701" s="325"/>
      <c r="DC701" s="325"/>
      <c r="DD701" s="325"/>
      <c r="DE701" s="325"/>
      <c r="DF701" s="325"/>
      <c r="DG701" s="325"/>
      <c r="DH701" s="325"/>
      <c r="DI701" s="325"/>
    </row>
    <row r="702" spans="68:113" x14ac:dyDescent="0.2">
      <c r="BP702" s="369"/>
      <c r="BQ702" s="372"/>
      <c r="BR702" s="372"/>
      <c r="BS702" s="372"/>
      <c r="BT702" s="369"/>
      <c r="BU702" s="369"/>
      <c r="BV702" s="369"/>
      <c r="BW702" s="369"/>
      <c r="BX702" s="369"/>
      <c r="BY702" s="369"/>
      <c r="BZ702" s="369"/>
      <c r="CA702" s="369"/>
      <c r="CB702" s="369"/>
      <c r="CC702" s="369"/>
      <c r="CD702" s="369"/>
      <c r="CE702" s="369"/>
      <c r="CF702" s="369"/>
      <c r="CG702" s="369"/>
      <c r="CH702" s="369"/>
      <c r="CI702" s="325"/>
      <c r="CJ702" s="369"/>
      <c r="CK702" s="369"/>
      <c r="CL702" s="369"/>
      <c r="CM702" s="369"/>
      <c r="CN702" s="369"/>
      <c r="CO702" s="369"/>
      <c r="CP702" s="369"/>
      <c r="CQ702" s="369"/>
      <c r="CR702" s="369"/>
      <c r="CS702" s="369"/>
      <c r="CT702" s="369"/>
      <c r="CU702" s="369"/>
      <c r="CV702" s="369"/>
      <c r="CW702" s="369"/>
      <c r="CX702" s="369"/>
      <c r="CY702" s="325"/>
      <c r="CZ702" s="325"/>
      <c r="DA702" s="325"/>
      <c r="DB702" s="325"/>
      <c r="DC702" s="325"/>
      <c r="DD702" s="325"/>
      <c r="DE702" s="325"/>
      <c r="DF702" s="325"/>
      <c r="DG702" s="325"/>
      <c r="DH702" s="325"/>
      <c r="DI702" s="325"/>
    </row>
    <row r="703" spans="68:113" x14ac:dyDescent="0.2">
      <c r="BP703" s="369"/>
      <c r="BQ703" s="372"/>
      <c r="BR703" s="372"/>
      <c r="BS703" s="372"/>
      <c r="BT703" s="369"/>
      <c r="BU703" s="369"/>
      <c r="BV703" s="369"/>
      <c r="BW703" s="369"/>
      <c r="BX703" s="369"/>
      <c r="BY703" s="369"/>
      <c r="BZ703" s="369"/>
      <c r="CA703" s="369"/>
      <c r="CB703" s="369"/>
      <c r="CC703" s="369"/>
      <c r="CD703" s="369"/>
      <c r="CE703" s="369"/>
      <c r="CF703" s="369"/>
      <c r="CG703" s="369"/>
      <c r="CH703" s="369"/>
      <c r="CI703" s="325"/>
      <c r="CJ703" s="369"/>
      <c r="CK703" s="369"/>
      <c r="CL703" s="369"/>
      <c r="CM703" s="369"/>
      <c r="CN703" s="369"/>
      <c r="CO703" s="369"/>
      <c r="CP703" s="369"/>
      <c r="CQ703" s="369"/>
      <c r="CR703" s="369"/>
      <c r="CS703" s="369"/>
      <c r="CT703" s="369"/>
      <c r="CU703" s="369"/>
      <c r="CV703" s="369"/>
      <c r="CW703" s="369"/>
      <c r="CX703" s="369"/>
      <c r="CY703" s="325"/>
      <c r="CZ703" s="325"/>
      <c r="DA703" s="325"/>
      <c r="DB703" s="325"/>
      <c r="DC703" s="325"/>
      <c r="DD703" s="325"/>
      <c r="DE703" s="325"/>
      <c r="DF703" s="325"/>
      <c r="DG703" s="325"/>
      <c r="DH703" s="325"/>
      <c r="DI703" s="325"/>
    </row>
    <row r="704" spans="68:113" x14ac:dyDescent="0.2">
      <c r="BP704" s="369"/>
      <c r="BQ704" s="372"/>
      <c r="BR704" s="372"/>
      <c r="BS704" s="372"/>
      <c r="BT704" s="369"/>
      <c r="BU704" s="369"/>
      <c r="BV704" s="369"/>
      <c r="BW704" s="369"/>
      <c r="BX704" s="369"/>
      <c r="BY704" s="369"/>
      <c r="BZ704" s="369"/>
      <c r="CA704" s="369"/>
      <c r="CB704" s="369"/>
      <c r="CC704" s="369"/>
      <c r="CD704" s="369"/>
      <c r="CE704" s="369"/>
      <c r="CF704" s="369"/>
      <c r="CG704" s="369"/>
      <c r="CH704" s="369"/>
      <c r="CI704" s="325"/>
      <c r="CJ704" s="369"/>
      <c r="CK704" s="369"/>
      <c r="CL704" s="369"/>
      <c r="CM704" s="369"/>
      <c r="CN704" s="369"/>
      <c r="CO704" s="369"/>
      <c r="CP704" s="369"/>
      <c r="CQ704" s="369"/>
      <c r="CR704" s="369"/>
      <c r="CS704" s="369"/>
      <c r="CT704" s="369"/>
      <c r="CU704" s="369"/>
      <c r="CV704" s="369"/>
      <c r="CW704" s="369"/>
      <c r="CX704" s="369"/>
      <c r="CY704" s="325"/>
      <c r="CZ704" s="325"/>
      <c r="DA704" s="325"/>
      <c r="DB704" s="325"/>
      <c r="DC704" s="325"/>
      <c r="DD704" s="325"/>
      <c r="DE704" s="325"/>
      <c r="DF704" s="325"/>
      <c r="DG704" s="325"/>
      <c r="DH704" s="325"/>
      <c r="DI704" s="325"/>
    </row>
    <row r="705" spans="68:113" x14ac:dyDescent="0.2">
      <c r="BP705" s="369"/>
      <c r="BQ705" s="372"/>
      <c r="BR705" s="372"/>
      <c r="BS705" s="372"/>
      <c r="BT705" s="369"/>
      <c r="BU705" s="369"/>
      <c r="BV705" s="369"/>
      <c r="BW705" s="369"/>
      <c r="BX705" s="369"/>
      <c r="BY705" s="369"/>
      <c r="BZ705" s="369"/>
      <c r="CA705" s="369"/>
      <c r="CB705" s="369"/>
      <c r="CC705" s="369"/>
      <c r="CD705" s="369"/>
      <c r="CE705" s="369"/>
      <c r="CF705" s="369"/>
      <c r="CG705" s="369"/>
      <c r="CH705" s="369"/>
      <c r="CI705" s="325"/>
      <c r="CJ705" s="369"/>
      <c r="CK705" s="369"/>
      <c r="CL705" s="369"/>
      <c r="CM705" s="369"/>
      <c r="CN705" s="369"/>
      <c r="CO705" s="369"/>
      <c r="CP705" s="369"/>
      <c r="CQ705" s="369"/>
      <c r="CR705" s="369"/>
      <c r="CS705" s="369"/>
      <c r="CT705" s="369"/>
      <c r="CU705" s="369"/>
      <c r="CV705" s="369"/>
      <c r="CW705" s="369"/>
      <c r="CX705" s="369"/>
      <c r="CY705" s="325"/>
      <c r="CZ705" s="325"/>
      <c r="DA705" s="325"/>
      <c r="DB705" s="325"/>
      <c r="DC705" s="325"/>
      <c r="DD705" s="325"/>
      <c r="DE705" s="325"/>
      <c r="DF705" s="325"/>
      <c r="DG705" s="325"/>
      <c r="DH705" s="325"/>
      <c r="DI705" s="325"/>
    </row>
    <row r="706" spans="68:113" x14ac:dyDescent="0.2">
      <c r="BP706" s="369"/>
      <c r="BQ706" s="372"/>
      <c r="BR706" s="372"/>
      <c r="BS706" s="372"/>
      <c r="BT706" s="369"/>
      <c r="BU706" s="369"/>
      <c r="BV706" s="369"/>
      <c r="BW706" s="369"/>
      <c r="BX706" s="369"/>
      <c r="BY706" s="369"/>
      <c r="BZ706" s="369"/>
      <c r="CA706" s="369"/>
      <c r="CB706" s="369"/>
      <c r="CC706" s="369"/>
      <c r="CD706" s="369"/>
      <c r="CE706" s="369"/>
      <c r="CF706" s="369"/>
      <c r="CG706" s="369"/>
      <c r="CH706" s="369"/>
      <c r="CI706" s="325"/>
      <c r="CJ706" s="369"/>
      <c r="CK706" s="369"/>
      <c r="CL706" s="369"/>
      <c r="CM706" s="369"/>
      <c r="CN706" s="369"/>
      <c r="CO706" s="369"/>
      <c r="CP706" s="369"/>
      <c r="CQ706" s="369"/>
      <c r="CR706" s="369"/>
      <c r="CS706" s="369"/>
      <c r="CT706" s="369"/>
      <c r="CU706" s="369"/>
      <c r="CV706" s="369"/>
      <c r="CW706" s="369"/>
      <c r="CX706" s="369"/>
      <c r="CY706" s="325"/>
      <c r="CZ706" s="325"/>
      <c r="DA706" s="325"/>
      <c r="DB706" s="325"/>
      <c r="DC706" s="325"/>
      <c r="DD706" s="325"/>
      <c r="DE706" s="325"/>
      <c r="DF706" s="325"/>
      <c r="DG706" s="325"/>
      <c r="DH706" s="325"/>
      <c r="DI706" s="325"/>
    </row>
    <row r="707" spans="68:113" x14ac:dyDescent="0.2">
      <c r="BP707" s="369"/>
      <c r="BQ707" s="372"/>
      <c r="BR707" s="372"/>
      <c r="BS707" s="372"/>
      <c r="BT707" s="369"/>
      <c r="BU707" s="369"/>
      <c r="BV707" s="369"/>
      <c r="BW707" s="369"/>
      <c r="BX707" s="369"/>
      <c r="BY707" s="369"/>
      <c r="BZ707" s="369"/>
      <c r="CA707" s="369"/>
      <c r="CB707" s="369"/>
      <c r="CC707" s="369"/>
      <c r="CD707" s="369"/>
      <c r="CE707" s="369"/>
      <c r="CF707" s="369"/>
      <c r="CG707" s="369"/>
      <c r="CH707" s="369"/>
      <c r="CI707" s="325"/>
      <c r="CJ707" s="369"/>
      <c r="CK707" s="369"/>
      <c r="CL707" s="369"/>
      <c r="CM707" s="369"/>
      <c r="CN707" s="369"/>
      <c r="CO707" s="369"/>
      <c r="CP707" s="369"/>
      <c r="CQ707" s="369"/>
      <c r="CR707" s="369"/>
      <c r="CS707" s="369"/>
      <c r="CT707" s="369"/>
      <c r="CU707" s="369"/>
      <c r="CV707" s="369"/>
      <c r="CW707" s="369"/>
      <c r="CX707" s="369"/>
      <c r="CY707" s="325"/>
      <c r="CZ707" s="325"/>
      <c r="DA707" s="325"/>
      <c r="DB707" s="325"/>
      <c r="DC707" s="325"/>
      <c r="DD707" s="325"/>
      <c r="DE707" s="325"/>
      <c r="DF707" s="325"/>
      <c r="DG707" s="325"/>
      <c r="DH707" s="325"/>
      <c r="DI707" s="325"/>
    </row>
    <row r="708" spans="68:113" x14ac:dyDescent="0.2">
      <c r="BP708" s="369"/>
      <c r="BQ708" s="372"/>
      <c r="BR708" s="372"/>
      <c r="BS708" s="372"/>
      <c r="BT708" s="369"/>
      <c r="BU708" s="369"/>
      <c r="BV708" s="369"/>
      <c r="BW708" s="369"/>
      <c r="BX708" s="369"/>
      <c r="BY708" s="369"/>
      <c r="BZ708" s="369"/>
      <c r="CA708" s="369"/>
      <c r="CB708" s="369"/>
      <c r="CC708" s="369"/>
      <c r="CD708" s="369"/>
      <c r="CE708" s="369"/>
      <c r="CF708" s="369"/>
      <c r="CG708" s="369"/>
      <c r="CH708" s="369"/>
      <c r="CI708" s="325"/>
      <c r="CJ708" s="369"/>
      <c r="CK708" s="369"/>
      <c r="CL708" s="369"/>
      <c r="CM708" s="369"/>
      <c r="CN708" s="369"/>
      <c r="CO708" s="369"/>
      <c r="CP708" s="369"/>
      <c r="CQ708" s="369"/>
      <c r="CR708" s="369"/>
      <c r="CS708" s="369"/>
      <c r="CT708" s="369"/>
      <c r="CU708" s="369"/>
      <c r="CV708" s="369"/>
      <c r="CW708" s="369"/>
      <c r="CX708" s="369"/>
      <c r="CY708" s="325"/>
      <c r="CZ708" s="325"/>
      <c r="DA708" s="325"/>
      <c r="DB708" s="325"/>
      <c r="DC708" s="325"/>
      <c r="DD708" s="325"/>
      <c r="DE708" s="325"/>
      <c r="DF708" s="325"/>
      <c r="DG708" s="325"/>
      <c r="DH708" s="325"/>
      <c r="DI708" s="325"/>
    </row>
    <row r="709" spans="68:113" x14ac:dyDescent="0.2">
      <c r="BP709" s="369"/>
      <c r="BQ709" s="372"/>
      <c r="BR709" s="372"/>
      <c r="BS709" s="372"/>
      <c r="BT709" s="369"/>
      <c r="BU709" s="369"/>
      <c r="BV709" s="369"/>
      <c r="BW709" s="369"/>
      <c r="BX709" s="369"/>
      <c r="BY709" s="369"/>
      <c r="BZ709" s="369"/>
      <c r="CA709" s="369"/>
      <c r="CB709" s="369"/>
      <c r="CC709" s="369"/>
      <c r="CD709" s="369"/>
      <c r="CE709" s="369"/>
      <c r="CF709" s="369"/>
      <c r="CG709" s="369"/>
      <c r="CH709" s="369"/>
      <c r="CI709" s="325"/>
      <c r="CJ709" s="369"/>
      <c r="CK709" s="369"/>
      <c r="CL709" s="369"/>
      <c r="CM709" s="369"/>
      <c r="CN709" s="369"/>
      <c r="CO709" s="369"/>
      <c r="CP709" s="369"/>
      <c r="CQ709" s="369"/>
      <c r="CR709" s="369"/>
      <c r="CS709" s="369"/>
      <c r="CT709" s="369"/>
      <c r="CU709" s="369"/>
      <c r="CV709" s="369"/>
      <c r="CW709" s="369"/>
      <c r="CX709" s="369"/>
      <c r="CY709" s="325"/>
      <c r="CZ709" s="325"/>
      <c r="DA709" s="325"/>
      <c r="DB709" s="325"/>
      <c r="DC709" s="325"/>
      <c r="DD709" s="325"/>
      <c r="DE709" s="325"/>
      <c r="DF709" s="325"/>
      <c r="DG709" s="325"/>
      <c r="DH709" s="325"/>
      <c r="DI709" s="325"/>
    </row>
    <row r="710" spans="68:113" x14ac:dyDescent="0.2">
      <c r="BP710" s="369"/>
      <c r="BQ710" s="372"/>
      <c r="BR710" s="372"/>
      <c r="BS710" s="372"/>
      <c r="BT710" s="369"/>
      <c r="BU710" s="369"/>
      <c r="BV710" s="369"/>
      <c r="BW710" s="369"/>
      <c r="BX710" s="369"/>
      <c r="BY710" s="369"/>
      <c r="BZ710" s="369"/>
      <c r="CA710" s="369"/>
      <c r="CB710" s="369"/>
      <c r="CC710" s="369"/>
      <c r="CD710" s="369"/>
      <c r="CE710" s="369"/>
      <c r="CF710" s="369"/>
      <c r="CG710" s="369"/>
      <c r="CH710" s="369"/>
      <c r="CI710" s="325"/>
      <c r="CJ710" s="369"/>
      <c r="CK710" s="369"/>
      <c r="CL710" s="369"/>
      <c r="CM710" s="369"/>
      <c r="CN710" s="369"/>
      <c r="CO710" s="369"/>
      <c r="CP710" s="369"/>
      <c r="CQ710" s="369"/>
      <c r="CR710" s="369"/>
      <c r="CS710" s="369"/>
      <c r="CT710" s="369"/>
      <c r="CU710" s="369"/>
      <c r="CV710" s="369"/>
      <c r="CW710" s="369"/>
      <c r="CX710" s="369"/>
      <c r="CY710" s="325"/>
      <c r="CZ710" s="325"/>
      <c r="DA710" s="325"/>
      <c r="DB710" s="325"/>
      <c r="DC710" s="325"/>
      <c r="DD710" s="325"/>
      <c r="DE710" s="325"/>
      <c r="DF710" s="325"/>
      <c r="DG710" s="325"/>
      <c r="DH710" s="325"/>
      <c r="DI710" s="325"/>
    </row>
    <row r="711" spans="68:113" x14ac:dyDescent="0.2">
      <c r="BP711" s="369"/>
      <c r="BQ711" s="372"/>
      <c r="BR711" s="372"/>
      <c r="BS711" s="372"/>
      <c r="BT711" s="369"/>
      <c r="BU711" s="369"/>
      <c r="BV711" s="369"/>
      <c r="BW711" s="369"/>
      <c r="BX711" s="369"/>
      <c r="BY711" s="369"/>
      <c r="BZ711" s="369"/>
      <c r="CA711" s="369"/>
      <c r="CB711" s="369"/>
      <c r="CC711" s="369"/>
      <c r="CD711" s="369"/>
      <c r="CE711" s="369"/>
      <c r="CF711" s="369"/>
      <c r="CG711" s="369"/>
      <c r="CH711" s="369"/>
      <c r="CI711" s="325"/>
      <c r="CJ711" s="369"/>
      <c r="CK711" s="369"/>
      <c r="CL711" s="369"/>
      <c r="CM711" s="369"/>
      <c r="CN711" s="369"/>
      <c r="CO711" s="369"/>
      <c r="CP711" s="369"/>
      <c r="CQ711" s="369"/>
      <c r="CR711" s="369"/>
      <c r="CS711" s="369"/>
      <c r="CT711" s="369"/>
      <c r="CU711" s="369"/>
      <c r="CV711" s="369"/>
      <c r="CW711" s="369"/>
      <c r="CX711" s="369"/>
      <c r="CY711" s="325"/>
      <c r="CZ711" s="325"/>
      <c r="DA711" s="325"/>
      <c r="DB711" s="325"/>
      <c r="DC711" s="325"/>
      <c r="DD711" s="325"/>
      <c r="DE711" s="325"/>
      <c r="DF711" s="325"/>
      <c r="DG711" s="325"/>
      <c r="DH711" s="325"/>
      <c r="DI711" s="325"/>
    </row>
    <row r="712" spans="68:113" x14ac:dyDescent="0.2">
      <c r="BP712" s="369"/>
      <c r="BQ712" s="372"/>
      <c r="BR712" s="372"/>
      <c r="BS712" s="372"/>
      <c r="BT712" s="369"/>
      <c r="BU712" s="369"/>
      <c r="BV712" s="369"/>
      <c r="BW712" s="369"/>
      <c r="BX712" s="369"/>
      <c r="BY712" s="369"/>
      <c r="BZ712" s="369"/>
      <c r="CA712" s="369"/>
      <c r="CB712" s="369"/>
      <c r="CC712" s="369"/>
      <c r="CD712" s="369"/>
      <c r="CE712" s="369"/>
      <c r="CF712" s="369"/>
      <c r="CG712" s="369"/>
      <c r="CH712" s="369"/>
      <c r="CI712" s="325"/>
      <c r="CJ712" s="369"/>
      <c r="CK712" s="369"/>
      <c r="CL712" s="369"/>
      <c r="CM712" s="369"/>
      <c r="CN712" s="369"/>
      <c r="CO712" s="369"/>
      <c r="CP712" s="369"/>
      <c r="CQ712" s="369"/>
      <c r="CR712" s="369"/>
      <c r="CS712" s="369"/>
      <c r="CT712" s="369"/>
      <c r="CU712" s="369"/>
      <c r="CV712" s="369"/>
      <c r="CW712" s="369"/>
      <c r="CX712" s="369"/>
      <c r="CY712" s="325"/>
      <c r="CZ712" s="325"/>
      <c r="DA712" s="325"/>
      <c r="DB712" s="325"/>
      <c r="DC712" s="325"/>
      <c r="DD712" s="325"/>
      <c r="DE712" s="325"/>
      <c r="DF712" s="325"/>
      <c r="DG712" s="325"/>
      <c r="DH712" s="325"/>
      <c r="DI712" s="325"/>
    </row>
    <row r="713" spans="68:113" x14ac:dyDescent="0.2">
      <c r="BP713" s="369"/>
      <c r="BQ713" s="372"/>
      <c r="BR713" s="372"/>
      <c r="BS713" s="372"/>
      <c r="BT713" s="369"/>
      <c r="BU713" s="369"/>
      <c r="BV713" s="369"/>
      <c r="BW713" s="369"/>
      <c r="BX713" s="369"/>
      <c r="BY713" s="369"/>
      <c r="BZ713" s="369"/>
      <c r="CA713" s="369"/>
      <c r="CB713" s="369"/>
      <c r="CC713" s="369"/>
      <c r="CD713" s="369"/>
      <c r="CE713" s="369"/>
      <c r="CF713" s="369"/>
      <c r="CG713" s="369"/>
      <c r="CH713" s="369"/>
      <c r="CI713" s="325"/>
      <c r="CJ713" s="369"/>
      <c r="CK713" s="369"/>
      <c r="CL713" s="369"/>
      <c r="CM713" s="369"/>
      <c r="CN713" s="369"/>
      <c r="CO713" s="369"/>
      <c r="CP713" s="369"/>
      <c r="CQ713" s="369"/>
      <c r="CR713" s="369"/>
      <c r="CS713" s="369"/>
      <c r="CT713" s="369"/>
      <c r="CU713" s="369"/>
      <c r="CV713" s="369"/>
      <c r="CW713" s="369"/>
      <c r="CX713" s="369"/>
      <c r="CY713" s="325"/>
      <c r="CZ713" s="325"/>
      <c r="DA713" s="325"/>
      <c r="DB713" s="325"/>
      <c r="DC713" s="325"/>
      <c r="DD713" s="325"/>
      <c r="DE713" s="325"/>
      <c r="DF713" s="325"/>
      <c r="DG713" s="325"/>
      <c r="DH713" s="325"/>
      <c r="DI713" s="325"/>
    </row>
    <row r="714" spans="68:113" x14ac:dyDescent="0.2">
      <c r="BP714" s="369"/>
      <c r="BQ714" s="372"/>
      <c r="BR714" s="372"/>
      <c r="BS714" s="372"/>
      <c r="BT714" s="369"/>
      <c r="BU714" s="369"/>
      <c r="BV714" s="369"/>
      <c r="BW714" s="369"/>
      <c r="BX714" s="369"/>
      <c r="BY714" s="369"/>
      <c r="BZ714" s="369"/>
      <c r="CA714" s="369"/>
      <c r="CB714" s="369"/>
      <c r="CC714" s="369"/>
      <c r="CD714" s="369"/>
      <c r="CE714" s="369"/>
      <c r="CF714" s="369"/>
      <c r="CG714" s="369"/>
      <c r="CH714" s="369"/>
      <c r="CI714" s="325"/>
      <c r="CJ714" s="369"/>
      <c r="CK714" s="369"/>
      <c r="CL714" s="369"/>
      <c r="CM714" s="369"/>
      <c r="CN714" s="369"/>
      <c r="CO714" s="369"/>
      <c r="CP714" s="369"/>
      <c r="CQ714" s="369"/>
      <c r="CR714" s="369"/>
      <c r="CS714" s="369"/>
      <c r="CT714" s="369"/>
      <c r="CU714" s="369"/>
      <c r="CV714" s="369"/>
      <c r="CW714" s="369"/>
      <c r="CX714" s="369"/>
      <c r="CY714" s="325"/>
      <c r="CZ714" s="325"/>
      <c r="DA714" s="325"/>
      <c r="DB714" s="325"/>
      <c r="DC714" s="325"/>
      <c r="DD714" s="325"/>
      <c r="DE714" s="325"/>
      <c r="DF714" s="325"/>
      <c r="DG714" s="325"/>
      <c r="DH714" s="325"/>
      <c r="DI714" s="325"/>
    </row>
    <row r="715" spans="68:113" x14ac:dyDescent="0.2">
      <c r="BP715" s="369"/>
      <c r="BQ715" s="372"/>
      <c r="BR715" s="372"/>
      <c r="BS715" s="372"/>
      <c r="BT715" s="369"/>
      <c r="BU715" s="369"/>
      <c r="BV715" s="369"/>
      <c r="BW715" s="369"/>
      <c r="BX715" s="369"/>
      <c r="BY715" s="369"/>
      <c r="BZ715" s="369"/>
      <c r="CA715" s="369"/>
      <c r="CB715" s="369"/>
      <c r="CC715" s="369"/>
      <c r="CD715" s="369"/>
      <c r="CE715" s="369"/>
      <c r="CF715" s="369"/>
      <c r="CG715" s="369"/>
      <c r="CH715" s="369"/>
      <c r="CI715" s="325"/>
      <c r="CJ715" s="369"/>
      <c r="CK715" s="369"/>
      <c r="CL715" s="369"/>
      <c r="CM715" s="369"/>
      <c r="CN715" s="369"/>
      <c r="CO715" s="369"/>
      <c r="CP715" s="369"/>
      <c r="CQ715" s="369"/>
      <c r="CR715" s="369"/>
      <c r="CS715" s="369"/>
      <c r="CT715" s="369"/>
      <c r="CU715" s="369"/>
      <c r="CV715" s="369"/>
      <c r="CW715" s="369"/>
      <c r="CX715" s="369"/>
      <c r="CY715" s="325"/>
      <c r="CZ715" s="325"/>
      <c r="DA715" s="325"/>
      <c r="DB715" s="325"/>
      <c r="DC715" s="325"/>
      <c r="DD715" s="325"/>
      <c r="DE715" s="325"/>
      <c r="DF715" s="325"/>
      <c r="DG715" s="325"/>
      <c r="DH715" s="325"/>
      <c r="DI715" s="325"/>
    </row>
    <row r="716" spans="68:113" x14ac:dyDescent="0.2">
      <c r="BP716" s="369"/>
      <c r="BQ716" s="372"/>
      <c r="BR716" s="372"/>
      <c r="BS716" s="372"/>
      <c r="BT716" s="369"/>
      <c r="BU716" s="369"/>
      <c r="BV716" s="369"/>
      <c r="BW716" s="369"/>
      <c r="BX716" s="369"/>
      <c r="BY716" s="369"/>
      <c r="BZ716" s="369"/>
      <c r="CA716" s="369"/>
      <c r="CB716" s="369"/>
      <c r="CC716" s="369"/>
      <c r="CD716" s="369"/>
      <c r="CE716" s="369"/>
      <c r="CF716" s="369"/>
      <c r="CG716" s="369"/>
      <c r="CH716" s="369"/>
      <c r="CI716" s="325"/>
      <c r="CJ716" s="369"/>
      <c r="CK716" s="369"/>
      <c r="CL716" s="369"/>
      <c r="CM716" s="369"/>
      <c r="CN716" s="369"/>
      <c r="CO716" s="369"/>
      <c r="CP716" s="369"/>
      <c r="CQ716" s="369"/>
      <c r="CR716" s="369"/>
      <c r="CS716" s="369"/>
      <c r="CT716" s="369"/>
      <c r="CU716" s="369"/>
      <c r="CV716" s="369"/>
      <c r="CW716" s="369"/>
      <c r="CX716" s="369"/>
      <c r="CY716" s="325"/>
      <c r="CZ716" s="325"/>
      <c r="DA716" s="325"/>
      <c r="DB716" s="325"/>
      <c r="DC716" s="325"/>
      <c r="DD716" s="325"/>
      <c r="DE716" s="325"/>
      <c r="DF716" s="325"/>
      <c r="DG716" s="325"/>
      <c r="DH716" s="325"/>
      <c r="DI716" s="325"/>
    </row>
    <row r="717" spans="68:113" x14ac:dyDescent="0.2">
      <c r="BP717" s="369"/>
      <c r="BQ717" s="372"/>
      <c r="BR717" s="372"/>
      <c r="BS717" s="372"/>
      <c r="BT717" s="369"/>
      <c r="BU717" s="369"/>
      <c r="BV717" s="369"/>
      <c r="BW717" s="369"/>
      <c r="BX717" s="369"/>
      <c r="BY717" s="369"/>
      <c r="BZ717" s="369"/>
      <c r="CA717" s="369"/>
      <c r="CB717" s="369"/>
      <c r="CC717" s="369"/>
      <c r="CD717" s="369"/>
      <c r="CE717" s="369"/>
      <c r="CF717" s="369"/>
      <c r="CG717" s="369"/>
      <c r="CH717" s="369"/>
      <c r="CI717" s="325"/>
      <c r="CJ717" s="369"/>
      <c r="CK717" s="369"/>
      <c r="CL717" s="369"/>
      <c r="CM717" s="369"/>
      <c r="CN717" s="369"/>
      <c r="CO717" s="369"/>
      <c r="CP717" s="369"/>
      <c r="CQ717" s="369"/>
      <c r="CR717" s="369"/>
      <c r="CS717" s="369"/>
      <c r="CT717" s="369"/>
      <c r="CU717" s="369"/>
      <c r="CV717" s="369"/>
      <c r="CW717" s="369"/>
      <c r="CX717" s="369"/>
      <c r="CY717" s="325"/>
      <c r="CZ717" s="325"/>
      <c r="DA717" s="325"/>
      <c r="DB717" s="325"/>
      <c r="DC717" s="325"/>
      <c r="DD717" s="325"/>
      <c r="DE717" s="325"/>
      <c r="DF717" s="325"/>
      <c r="DG717" s="325"/>
      <c r="DH717" s="325"/>
      <c r="DI717" s="325"/>
    </row>
    <row r="718" spans="68:113" x14ac:dyDescent="0.2">
      <c r="BP718" s="369"/>
      <c r="BQ718" s="372"/>
      <c r="BR718" s="372"/>
      <c r="BS718" s="372"/>
      <c r="BT718" s="369"/>
      <c r="BU718" s="369"/>
      <c r="BV718" s="369"/>
      <c r="BW718" s="369"/>
      <c r="BX718" s="369"/>
      <c r="BY718" s="369"/>
      <c r="BZ718" s="369"/>
      <c r="CA718" s="369"/>
      <c r="CB718" s="369"/>
      <c r="CC718" s="369"/>
      <c r="CD718" s="369"/>
      <c r="CE718" s="369"/>
      <c r="CF718" s="369"/>
      <c r="CG718" s="369"/>
      <c r="CH718" s="369"/>
      <c r="CI718" s="325"/>
      <c r="CJ718" s="369"/>
      <c r="CK718" s="369"/>
      <c r="CL718" s="369"/>
      <c r="CM718" s="369"/>
      <c r="CN718" s="369"/>
      <c r="CO718" s="369"/>
      <c r="CP718" s="369"/>
      <c r="CQ718" s="369"/>
      <c r="CR718" s="369"/>
      <c r="CS718" s="369"/>
      <c r="CT718" s="369"/>
      <c r="CU718" s="369"/>
      <c r="CV718" s="369"/>
      <c r="CW718" s="369"/>
      <c r="CX718" s="369"/>
      <c r="CY718" s="325"/>
      <c r="CZ718" s="325"/>
      <c r="DA718" s="325"/>
      <c r="DB718" s="325"/>
      <c r="DC718" s="325"/>
      <c r="DD718" s="325"/>
      <c r="DE718" s="325"/>
      <c r="DF718" s="325"/>
      <c r="DG718" s="325"/>
      <c r="DH718" s="325"/>
      <c r="DI718" s="325"/>
    </row>
    <row r="719" spans="68:113" x14ac:dyDescent="0.2">
      <c r="BP719" s="369"/>
      <c r="BQ719" s="372"/>
      <c r="BR719" s="372"/>
      <c r="BS719" s="372"/>
      <c r="BT719" s="369"/>
      <c r="BU719" s="369"/>
      <c r="BV719" s="369"/>
      <c r="BW719" s="369"/>
      <c r="BX719" s="369"/>
      <c r="BY719" s="369"/>
      <c r="BZ719" s="369"/>
      <c r="CA719" s="369"/>
      <c r="CB719" s="369"/>
      <c r="CC719" s="369"/>
      <c r="CD719" s="369"/>
      <c r="CE719" s="369"/>
      <c r="CF719" s="369"/>
      <c r="CG719" s="369"/>
      <c r="CH719" s="369"/>
      <c r="CI719" s="325"/>
      <c r="CJ719" s="369"/>
      <c r="CK719" s="369"/>
      <c r="CL719" s="369"/>
      <c r="CM719" s="369"/>
      <c r="CN719" s="369"/>
      <c r="CO719" s="369"/>
      <c r="CP719" s="369"/>
      <c r="CQ719" s="369"/>
      <c r="CR719" s="369"/>
      <c r="CS719" s="369"/>
      <c r="CT719" s="369"/>
      <c r="CU719" s="369"/>
      <c r="CV719" s="369"/>
      <c r="CW719" s="369"/>
      <c r="CX719" s="369"/>
      <c r="CY719" s="325"/>
      <c r="CZ719" s="325"/>
      <c r="DA719" s="325"/>
      <c r="DB719" s="325"/>
      <c r="DC719" s="325"/>
      <c r="DD719" s="325"/>
      <c r="DE719" s="325"/>
      <c r="DF719" s="325"/>
      <c r="DG719" s="325"/>
      <c r="DH719" s="325"/>
      <c r="DI719" s="325"/>
    </row>
    <row r="720" spans="68:113" x14ac:dyDescent="0.2">
      <c r="BP720" s="369"/>
      <c r="BQ720" s="372"/>
      <c r="BR720" s="372"/>
      <c r="BS720" s="372"/>
      <c r="BT720" s="369"/>
      <c r="BU720" s="369"/>
      <c r="BV720" s="369"/>
      <c r="BW720" s="369"/>
      <c r="BX720" s="369"/>
      <c r="BY720" s="369"/>
      <c r="BZ720" s="369"/>
      <c r="CA720" s="369"/>
      <c r="CB720" s="369"/>
      <c r="CC720" s="369"/>
      <c r="CD720" s="369"/>
      <c r="CE720" s="369"/>
      <c r="CF720" s="369"/>
      <c r="CG720" s="369"/>
      <c r="CH720" s="369"/>
      <c r="CI720" s="325"/>
      <c r="CJ720" s="369"/>
      <c r="CK720" s="369"/>
      <c r="CL720" s="369"/>
      <c r="CM720" s="369"/>
      <c r="CN720" s="369"/>
      <c r="CO720" s="369"/>
      <c r="CP720" s="369"/>
      <c r="CQ720" s="369"/>
      <c r="CR720" s="369"/>
      <c r="CS720" s="369"/>
      <c r="CT720" s="369"/>
      <c r="CU720" s="369"/>
      <c r="CV720" s="369"/>
      <c r="CW720" s="369"/>
      <c r="CX720" s="369"/>
      <c r="CY720" s="325"/>
      <c r="CZ720" s="325"/>
      <c r="DA720" s="325"/>
      <c r="DB720" s="325"/>
      <c r="DC720" s="325"/>
      <c r="DD720" s="325"/>
      <c r="DE720" s="325"/>
      <c r="DF720" s="325"/>
      <c r="DG720" s="325"/>
      <c r="DH720" s="325"/>
      <c r="DI720" s="325"/>
    </row>
    <row r="721" spans="68:113" x14ac:dyDescent="0.2">
      <c r="BP721" s="369"/>
      <c r="BQ721" s="372"/>
      <c r="BR721" s="372"/>
      <c r="BS721" s="372"/>
      <c r="BT721" s="369"/>
      <c r="BU721" s="369"/>
      <c r="BV721" s="369"/>
      <c r="BW721" s="369"/>
      <c r="BX721" s="369"/>
      <c r="BY721" s="369"/>
      <c r="BZ721" s="369"/>
      <c r="CA721" s="369"/>
      <c r="CB721" s="369"/>
      <c r="CC721" s="369"/>
      <c r="CD721" s="369"/>
      <c r="CE721" s="369"/>
      <c r="CF721" s="369"/>
      <c r="CG721" s="369"/>
      <c r="CH721" s="369"/>
      <c r="CI721" s="325"/>
      <c r="CJ721" s="369"/>
      <c r="CK721" s="369"/>
      <c r="CL721" s="369"/>
      <c r="CM721" s="369"/>
      <c r="CN721" s="369"/>
      <c r="CO721" s="369"/>
      <c r="CP721" s="369"/>
      <c r="CQ721" s="369"/>
      <c r="CR721" s="369"/>
      <c r="CS721" s="369"/>
      <c r="CT721" s="369"/>
      <c r="CU721" s="369"/>
      <c r="CV721" s="369"/>
      <c r="CW721" s="369"/>
      <c r="CX721" s="369"/>
      <c r="CY721" s="325"/>
      <c r="CZ721" s="325"/>
      <c r="DA721" s="325"/>
      <c r="DB721" s="325"/>
      <c r="DC721" s="325"/>
      <c r="DD721" s="325"/>
      <c r="DE721" s="325"/>
      <c r="DF721" s="325"/>
      <c r="DG721" s="325"/>
      <c r="DH721" s="325"/>
      <c r="DI721" s="325"/>
    </row>
    <row r="722" spans="68:113" x14ac:dyDescent="0.2">
      <c r="BP722" s="369"/>
      <c r="BQ722" s="372"/>
      <c r="BR722" s="372"/>
      <c r="BS722" s="372"/>
      <c r="BT722" s="369"/>
      <c r="BU722" s="369"/>
      <c r="BV722" s="369"/>
      <c r="BW722" s="369"/>
      <c r="BX722" s="369"/>
      <c r="BY722" s="369"/>
      <c r="BZ722" s="369"/>
      <c r="CA722" s="369"/>
      <c r="CB722" s="369"/>
      <c r="CC722" s="369"/>
      <c r="CD722" s="369"/>
      <c r="CE722" s="369"/>
      <c r="CF722" s="369"/>
      <c r="CG722" s="369"/>
      <c r="CH722" s="369"/>
      <c r="CI722" s="325"/>
      <c r="CJ722" s="369"/>
      <c r="CK722" s="369"/>
      <c r="CL722" s="369"/>
      <c r="CM722" s="369"/>
      <c r="CN722" s="369"/>
      <c r="CO722" s="369"/>
      <c r="CP722" s="369"/>
      <c r="CQ722" s="369"/>
      <c r="CR722" s="369"/>
      <c r="CS722" s="369"/>
      <c r="CT722" s="369"/>
      <c r="CU722" s="369"/>
      <c r="CV722" s="369"/>
      <c r="CW722" s="369"/>
      <c r="CX722" s="369"/>
      <c r="CY722" s="325"/>
      <c r="CZ722" s="325"/>
      <c r="DA722" s="325"/>
      <c r="DB722" s="325"/>
      <c r="DC722" s="325"/>
      <c r="DD722" s="325"/>
      <c r="DE722" s="325"/>
      <c r="DF722" s="325"/>
      <c r="DG722" s="325"/>
      <c r="DH722" s="325"/>
      <c r="DI722" s="325"/>
    </row>
    <row r="723" spans="68:113" x14ac:dyDescent="0.2">
      <c r="BP723" s="369"/>
      <c r="BQ723" s="372"/>
      <c r="BR723" s="372"/>
      <c r="BS723" s="372"/>
      <c r="BT723" s="369"/>
      <c r="BU723" s="369"/>
      <c r="BV723" s="369"/>
      <c r="BW723" s="369"/>
      <c r="BX723" s="369"/>
      <c r="BY723" s="369"/>
      <c r="BZ723" s="369"/>
      <c r="CA723" s="369"/>
      <c r="CB723" s="369"/>
      <c r="CC723" s="369"/>
      <c r="CD723" s="369"/>
      <c r="CE723" s="369"/>
      <c r="CF723" s="369"/>
      <c r="CG723" s="369"/>
      <c r="CH723" s="369"/>
      <c r="CI723" s="325"/>
      <c r="CJ723" s="369"/>
      <c r="CK723" s="369"/>
      <c r="CL723" s="369"/>
      <c r="CM723" s="369"/>
      <c r="CN723" s="369"/>
      <c r="CO723" s="369"/>
      <c r="CP723" s="369"/>
      <c r="CQ723" s="369"/>
      <c r="CR723" s="369"/>
      <c r="CS723" s="369"/>
      <c r="CT723" s="369"/>
      <c r="CU723" s="369"/>
      <c r="CV723" s="369"/>
      <c r="CW723" s="369"/>
      <c r="CX723" s="369"/>
      <c r="CY723" s="325"/>
      <c r="CZ723" s="325"/>
      <c r="DA723" s="325"/>
      <c r="DB723" s="325"/>
      <c r="DC723" s="325"/>
      <c r="DD723" s="325"/>
      <c r="DE723" s="325"/>
      <c r="DF723" s="325"/>
      <c r="DG723" s="325"/>
      <c r="DH723" s="325"/>
      <c r="DI723" s="325"/>
    </row>
    <row r="724" spans="68:113" x14ac:dyDescent="0.2">
      <c r="BP724" s="369"/>
      <c r="BQ724" s="372"/>
      <c r="BR724" s="372"/>
      <c r="BS724" s="372"/>
      <c r="BT724" s="369"/>
      <c r="BU724" s="369"/>
      <c r="BV724" s="369"/>
      <c r="BW724" s="369"/>
      <c r="BX724" s="369"/>
      <c r="BY724" s="369"/>
      <c r="BZ724" s="369"/>
      <c r="CA724" s="369"/>
      <c r="CB724" s="369"/>
      <c r="CC724" s="369"/>
      <c r="CD724" s="369"/>
      <c r="CE724" s="369"/>
      <c r="CF724" s="369"/>
      <c r="CG724" s="369"/>
      <c r="CH724" s="369"/>
      <c r="CI724" s="325"/>
      <c r="CJ724" s="369"/>
      <c r="CK724" s="369"/>
      <c r="CL724" s="369"/>
      <c r="CM724" s="369"/>
      <c r="CN724" s="369"/>
      <c r="CO724" s="369"/>
      <c r="CP724" s="369"/>
      <c r="CQ724" s="369"/>
      <c r="CR724" s="369"/>
      <c r="CS724" s="369"/>
      <c r="CT724" s="369"/>
      <c r="CU724" s="369"/>
      <c r="CV724" s="369"/>
      <c r="CW724" s="369"/>
      <c r="CX724" s="369"/>
      <c r="CY724" s="325"/>
      <c r="CZ724" s="325"/>
      <c r="DA724" s="325"/>
      <c r="DB724" s="325"/>
      <c r="DC724" s="325"/>
      <c r="DD724" s="325"/>
      <c r="DE724" s="325"/>
      <c r="DF724" s="325"/>
      <c r="DG724" s="325"/>
      <c r="DH724" s="325"/>
      <c r="DI724" s="325"/>
    </row>
    <row r="725" spans="68:113" x14ac:dyDescent="0.2">
      <c r="BP725" s="369"/>
      <c r="BQ725" s="372"/>
      <c r="BR725" s="372"/>
      <c r="BS725" s="372"/>
      <c r="BT725" s="369"/>
      <c r="BU725" s="369"/>
      <c r="BV725" s="369"/>
      <c r="BW725" s="369"/>
      <c r="BX725" s="369"/>
      <c r="BY725" s="369"/>
      <c r="BZ725" s="369"/>
      <c r="CA725" s="369"/>
      <c r="CB725" s="369"/>
      <c r="CC725" s="369"/>
      <c r="CD725" s="369"/>
      <c r="CE725" s="369"/>
      <c r="CF725" s="369"/>
      <c r="CG725" s="369"/>
      <c r="CH725" s="369"/>
      <c r="CI725" s="325"/>
      <c r="CJ725" s="369"/>
      <c r="CK725" s="369"/>
      <c r="CL725" s="369"/>
      <c r="CM725" s="369"/>
      <c r="CN725" s="369"/>
      <c r="CO725" s="369"/>
      <c r="CP725" s="369"/>
      <c r="CQ725" s="369"/>
      <c r="CR725" s="369"/>
      <c r="CS725" s="369"/>
      <c r="CT725" s="369"/>
      <c r="CU725" s="369"/>
      <c r="CV725" s="369"/>
      <c r="CW725" s="369"/>
      <c r="CX725" s="369"/>
      <c r="CY725" s="325"/>
      <c r="CZ725" s="325"/>
      <c r="DA725" s="325"/>
      <c r="DB725" s="325"/>
      <c r="DC725" s="325"/>
      <c r="DD725" s="325"/>
      <c r="DE725" s="325"/>
      <c r="DF725" s="325"/>
      <c r="DG725" s="325"/>
      <c r="DH725" s="325"/>
      <c r="DI725" s="325"/>
    </row>
    <row r="726" spans="68:113" x14ac:dyDescent="0.2">
      <c r="BP726" s="369"/>
      <c r="BQ726" s="372"/>
      <c r="BR726" s="372"/>
      <c r="BS726" s="372"/>
      <c r="BT726" s="369"/>
      <c r="BU726" s="369"/>
      <c r="BV726" s="369"/>
      <c r="BW726" s="369"/>
      <c r="BX726" s="369"/>
      <c r="BY726" s="369"/>
      <c r="BZ726" s="369"/>
      <c r="CA726" s="369"/>
      <c r="CB726" s="369"/>
      <c r="CC726" s="369"/>
      <c r="CD726" s="369"/>
      <c r="CE726" s="369"/>
      <c r="CF726" s="369"/>
      <c r="CG726" s="369"/>
      <c r="CH726" s="369"/>
      <c r="CI726" s="325"/>
      <c r="CJ726" s="369"/>
      <c r="CK726" s="369"/>
      <c r="CL726" s="369"/>
      <c r="CM726" s="369"/>
      <c r="CN726" s="369"/>
      <c r="CO726" s="369"/>
      <c r="CP726" s="369"/>
      <c r="CQ726" s="369"/>
      <c r="CR726" s="369"/>
      <c r="CS726" s="369"/>
      <c r="CT726" s="369"/>
      <c r="CU726" s="369"/>
      <c r="CV726" s="369"/>
      <c r="CW726" s="369"/>
      <c r="CX726" s="369"/>
      <c r="CY726" s="325"/>
      <c r="CZ726" s="325"/>
      <c r="DA726" s="325"/>
      <c r="DB726" s="325"/>
      <c r="DC726" s="325"/>
      <c r="DD726" s="325"/>
      <c r="DE726" s="325"/>
      <c r="DF726" s="325"/>
      <c r="DG726" s="325"/>
      <c r="DH726" s="325"/>
      <c r="DI726" s="325"/>
    </row>
    <row r="727" spans="68:113" x14ac:dyDescent="0.2">
      <c r="BP727" s="369"/>
      <c r="BQ727" s="372"/>
      <c r="BR727" s="372"/>
      <c r="BS727" s="372"/>
      <c r="BT727" s="369"/>
      <c r="BU727" s="369"/>
      <c r="BV727" s="369"/>
      <c r="BW727" s="369"/>
      <c r="BX727" s="369"/>
      <c r="BY727" s="369"/>
      <c r="BZ727" s="369"/>
      <c r="CA727" s="369"/>
      <c r="CB727" s="369"/>
      <c r="CC727" s="369"/>
      <c r="CD727" s="369"/>
      <c r="CE727" s="369"/>
      <c r="CF727" s="369"/>
      <c r="CG727" s="369"/>
      <c r="CH727" s="369"/>
      <c r="CI727" s="325"/>
      <c r="CJ727" s="369"/>
      <c r="CK727" s="369"/>
      <c r="CL727" s="369"/>
      <c r="CM727" s="369"/>
      <c r="CN727" s="369"/>
      <c r="CO727" s="369"/>
      <c r="CP727" s="369"/>
      <c r="CQ727" s="369"/>
      <c r="CR727" s="369"/>
      <c r="CS727" s="369"/>
      <c r="CT727" s="369"/>
      <c r="CU727" s="369"/>
      <c r="CV727" s="369"/>
      <c r="CW727" s="369"/>
      <c r="CX727" s="369"/>
      <c r="CY727" s="325"/>
      <c r="CZ727" s="325"/>
      <c r="DA727" s="325"/>
      <c r="DB727" s="325"/>
      <c r="DC727" s="325"/>
      <c r="DD727" s="325"/>
      <c r="DE727" s="325"/>
      <c r="DF727" s="325"/>
      <c r="DG727" s="325"/>
      <c r="DH727" s="325"/>
      <c r="DI727" s="325"/>
    </row>
    <row r="728" spans="68:113" x14ac:dyDescent="0.2">
      <c r="BP728" s="369"/>
      <c r="BQ728" s="372"/>
      <c r="BR728" s="372"/>
      <c r="BS728" s="372"/>
      <c r="BT728" s="369"/>
      <c r="BU728" s="369"/>
      <c r="BV728" s="369"/>
      <c r="BW728" s="369"/>
      <c r="BX728" s="369"/>
      <c r="BY728" s="369"/>
      <c r="BZ728" s="369"/>
      <c r="CA728" s="369"/>
      <c r="CB728" s="369"/>
      <c r="CC728" s="369"/>
      <c r="CD728" s="369"/>
      <c r="CE728" s="369"/>
      <c r="CF728" s="369"/>
      <c r="CG728" s="369"/>
      <c r="CH728" s="369"/>
      <c r="CI728" s="325"/>
      <c r="CJ728" s="369"/>
      <c r="CK728" s="369"/>
      <c r="CL728" s="369"/>
      <c r="CM728" s="369"/>
      <c r="CN728" s="369"/>
      <c r="CO728" s="369"/>
      <c r="CP728" s="369"/>
      <c r="CQ728" s="369"/>
      <c r="CR728" s="369"/>
      <c r="CS728" s="369"/>
      <c r="CT728" s="369"/>
      <c r="CU728" s="369"/>
      <c r="CV728" s="369"/>
      <c r="CW728" s="369"/>
      <c r="CX728" s="369"/>
      <c r="CY728" s="325"/>
      <c r="CZ728" s="325"/>
      <c r="DA728" s="325"/>
      <c r="DB728" s="325"/>
      <c r="DC728" s="325"/>
      <c r="DD728" s="325"/>
      <c r="DE728" s="325"/>
      <c r="DF728" s="325"/>
      <c r="DG728" s="325"/>
      <c r="DH728" s="325"/>
      <c r="DI728" s="325"/>
    </row>
    <row r="729" spans="68:113" x14ac:dyDescent="0.2">
      <c r="BP729" s="369"/>
      <c r="BQ729" s="372"/>
      <c r="BR729" s="372"/>
      <c r="BS729" s="372"/>
      <c r="BT729" s="369"/>
      <c r="BU729" s="369"/>
      <c r="BV729" s="369"/>
      <c r="BW729" s="369"/>
      <c r="BX729" s="369"/>
      <c r="BY729" s="369"/>
      <c r="BZ729" s="369"/>
      <c r="CA729" s="369"/>
      <c r="CB729" s="369"/>
      <c r="CC729" s="369"/>
      <c r="CD729" s="369"/>
      <c r="CE729" s="369"/>
      <c r="CF729" s="369"/>
      <c r="CG729" s="369"/>
      <c r="CH729" s="369"/>
      <c r="CI729" s="325"/>
      <c r="CJ729" s="369"/>
      <c r="CK729" s="369"/>
      <c r="CL729" s="369"/>
      <c r="CM729" s="369"/>
      <c r="CN729" s="369"/>
      <c r="CO729" s="369"/>
      <c r="CP729" s="369"/>
      <c r="CQ729" s="369"/>
      <c r="CR729" s="369"/>
      <c r="CS729" s="369"/>
      <c r="CT729" s="369"/>
      <c r="CU729" s="369"/>
      <c r="CV729" s="369"/>
      <c r="CW729" s="369"/>
      <c r="CX729" s="369"/>
      <c r="CY729" s="325"/>
      <c r="CZ729" s="325"/>
      <c r="DA729" s="325"/>
      <c r="DB729" s="325"/>
      <c r="DC729" s="325"/>
      <c r="DD729" s="325"/>
      <c r="DE729" s="325"/>
      <c r="DF729" s="325"/>
      <c r="DG729" s="325"/>
      <c r="DH729" s="325"/>
      <c r="DI729" s="325"/>
    </row>
    <row r="730" spans="68:113" x14ac:dyDescent="0.2">
      <c r="BP730" s="369"/>
      <c r="BQ730" s="372"/>
      <c r="BR730" s="372"/>
      <c r="BS730" s="372"/>
      <c r="BT730" s="369"/>
      <c r="BU730" s="369"/>
      <c r="BV730" s="369"/>
      <c r="BW730" s="369"/>
      <c r="BX730" s="369"/>
      <c r="BY730" s="369"/>
      <c r="BZ730" s="369"/>
      <c r="CA730" s="369"/>
      <c r="CB730" s="369"/>
      <c r="CC730" s="369"/>
      <c r="CD730" s="369"/>
      <c r="CE730" s="369"/>
      <c r="CF730" s="369"/>
      <c r="CG730" s="369"/>
      <c r="CH730" s="369"/>
      <c r="CI730" s="325"/>
      <c r="CJ730" s="369"/>
      <c r="CK730" s="369"/>
      <c r="CL730" s="369"/>
      <c r="CM730" s="369"/>
      <c r="CN730" s="369"/>
      <c r="CO730" s="369"/>
      <c r="CP730" s="369"/>
      <c r="CQ730" s="369"/>
      <c r="CR730" s="369"/>
      <c r="CS730" s="369"/>
      <c r="CT730" s="369"/>
      <c r="CU730" s="369"/>
      <c r="CV730" s="369"/>
      <c r="CW730" s="369"/>
      <c r="CX730" s="369"/>
      <c r="CY730" s="325"/>
      <c r="CZ730" s="325"/>
      <c r="DA730" s="325"/>
      <c r="DB730" s="325"/>
      <c r="DC730" s="325"/>
      <c r="DD730" s="325"/>
      <c r="DE730" s="325"/>
      <c r="DF730" s="325"/>
      <c r="DG730" s="325"/>
      <c r="DH730" s="325"/>
      <c r="DI730" s="325"/>
    </row>
    <row r="731" spans="68:113" x14ac:dyDescent="0.2">
      <c r="BP731" s="369"/>
      <c r="BQ731" s="372"/>
      <c r="BR731" s="372"/>
      <c r="BS731" s="372"/>
      <c r="BT731" s="369"/>
      <c r="BU731" s="369"/>
      <c r="BV731" s="369"/>
      <c r="BW731" s="369"/>
      <c r="BX731" s="369"/>
      <c r="BY731" s="369"/>
      <c r="BZ731" s="369"/>
      <c r="CA731" s="369"/>
      <c r="CB731" s="369"/>
      <c r="CC731" s="369"/>
      <c r="CD731" s="369"/>
      <c r="CE731" s="369"/>
      <c r="CF731" s="369"/>
      <c r="CG731" s="369"/>
      <c r="CH731" s="369"/>
      <c r="CI731" s="325"/>
      <c r="CJ731" s="369"/>
      <c r="CK731" s="369"/>
      <c r="CL731" s="369"/>
      <c r="CM731" s="369"/>
      <c r="CN731" s="369"/>
      <c r="CO731" s="369"/>
      <c r="CP731" s="369"/>
      <c r="CQ731" s="369"/>
      <c r="CR731" s="369"/>
      <c r="CS731" s="369"/>
      <c r="CT731" s="369"/>
      <c r="CU731" s="369"/>
      <c r="CV731" s="369"/>
      <c r="CW731" s="369"/>
      <c r="CX731" s="369"/>
      <c r="CY731" s="325"/>
      <c r="CZ731" s="325"/>
      <c r="DA731" s="325"/>
      <c r="DB731" s="325"/>
      <c r="DC731" s="325"/>
      <c r="DD731" s="325"/>
      <c r="DE731" s="325"/>
      <c r="DF731" s="325"/>
      <c r="DG731" s="325"/>
      <c r="DH731" s="325"/>
      <c r="DI731" s="325"/>
    </row>
    <row r="732" spans="68:113" x14ac:dyDescent="0.2">
      <c r="BP732" s="369"/>
      <c r="BQ732" s="372"/>
      <c r="BR732" s="372"/>
      <c r="BS732" s="372"/>
      <c r="BT732" s="369"/>
      <c r="BU732" s="369"/>
      <c r="BV732" s="369"/>
      <c r="BW732" s="369"/>
      <c r="BX732" s="369"/>
      <c r="BY732" s="369"/>
      <c r="BZ732" s="369"/>
      <c r="CA732" s="369"/>
      <c r="CB732" s="369"/>
      <c r="CC732" s="369"/>
      <c r="CD732" s="369"/>
      <c r="CE732" s="369"/>
      <c r="CF732" s="369"/>
      <c r="CG732" s="369"/>
      <c r="CH732" s="369"/>
      <c r="CI732" s="325"/>
      <c r="CJ732" s="369"/>
      <c r="CK732" s="369"/>
      <c r="CL732" s="369"/>
      <c r="CM732" s="369"/>
      <c r="CN732" s="369"/>
      <c r="CO732" s="369"/>
      <c r="CP732" s="369"/>
      <c r="CQ732" s="369"/>
      <c r="CR732" s="369"/>
      <c r="CS732" s="369"/>
      <c r="CT732" s="369"/>
      <c r="CU732" s="369"/>
      <c r="CV732" s="369"/>
      <c r="CW732" s="369"/>
      <c r="CX732" s="369"/>
      <c r="CY732" s="325"/>
      <c r="CZ732" s="325"/>
      <c r="DA732" s="325"/>
      <c r="DB732" s="325"/>
      <c r="DC732" s="325"/>
      <c r="DD732" s="325"/>
      <c r="DE732" s="325"/>
      <c r="DF732" s="325"/>
      <c r="DG732" s="325"/>
      <c r="DH732" s="325"/>
      <c r="DI732" s="325"/>
    </row>
    <row r="733" spans="68:113" x14ac:dyDescent="0.2">
      <c r="BP733" s="369"/>
      <c r="BQ733" s="372"/>
      <c r="BR733" s="372"/>
      <c r="BS733" s="372"/>
      <c r="BT733" s="369"/>
      <c r="BU733" s="369"/>
      <c r="BV733" s="369"/>
      <c r="BW733" s="369"/>
      <c r="BX733" s="369"/>
      <c r="BY733" s="369"/>
      <c r="BZ733" s="369"/>
      <c r="CA733" s="369"/>
      <c r="CB733" s="369"/>
      <c r="CC733" s="369"/>
      <c r="CD733" s="369"/>
      <c r="CE733" s="369"/>
      <c r="CF733" s="369"/>
      <c r="CG733" s="369"/>
      <c r="CH733" s="369"/>
      <c r="CI733" s="325"/>
      <c r="CJ733" s="369"/>
      <c r="CK733" s="369"/>
      <c r="CL733" s="369"/>
      <c r="CM733" s="369"/>
      <c r="CN733" s="369"/>
      <c r="CO733" s="369"/>
      <c r="CP733" s="369"/>
      <c r="CQ733" s="369"/>
      <c r="CR733" s="369"/>
      <c r="CS733" s="369"/>
      <c r="CT733" s="369"/>
      <c r="CU733" s="369"/>
      <c r="CV733" s="369"/>
      <c r="CW733" s="369"/>
      <c r="CX733" s="369"/>
      <c r="CY733" s="325"/>
      <c r="CZ733" s="325"/>
      <c r="DA733" s="325"/>
      <c r="DB733" s="325"/>
      <c r="DC733" s="325"/>
      <c r="DD733" s="325"/>
      <c r="DE733" s="325"/>
      <c r="DF733" s="325"/>
      <c r="DG733" s="325"/>
      <c r="DH733" s="325"/>
      <c r="DI733" s="325"/>
    </row>
    <row r="734" spans="68:113" x14ac:dyDescent="0.2">
      <c r="BP734" s="369"/>
      <c r="BQ734" s="372"/>
      <c r="BR734" s="372"/>
      <c r="BS734" s="372"/>
      <c r="BT734" s="369"/>
      <c r="BU734" s="369"/>
      <c r="BV734" s="369"/>
      <c r="BW734" s="369"/>
      <c r="BX734" s="369"/>
      <c r="BY734" s="369"/>
      <c r="BZ734" s="369"/>
      <c r="CA734" s="369"/>
      <c r="CB734" s="369"/>
      <c r="CC734" s="369"/>
      <c r="CD734" s="369"/>
      <c r="CE734" s="369"/>
      <c r="CF734" s="369"/>
      <c r="CG734" s="369"/>
      <c r="CH734" s="369"/>
      <c r="CI734" s="325"/>
      <c r="CJ734" s="369"/>
      <c r="CK734" s="369"/>
      <c r="CL734" s="369"/>
      <c r="CM734" s="369"/>
      <c r="CN734" s="369"/>
      <c r="CO734" s="369"/>
      <c r="CP734" s="369"/>
      <c r="CQ734" s="369"/>
      <c r="CR734" s="369"/>
      <c r="CS734" s="369"/>
      <c r="CT734" s="369"/>
      <c r="CU734" s="369"/>
      <c r="CV734" s="369"/>
      <c r="CW734" s="369"/>
      <c r="CX734" s="369"/>
      <c r="CY734" s="325"/>
      <c r="CZ734" s="325"/>
      <c r="DA734" s="325"/>
      <c r="DB734" s="325"/>
      <c r="DC734" s="325"/>
      <c r="DD734" s="325"/>
      <c r="DE734" s="325"/>
      <c r="DF734" s="325"/>
      <c r="DG734" s="325"/>
      <c r="DH734" s="325"/>
      <c r="DI734" s="325"/>
    </row>
    <row r="735" spans="68:113" x14ac:dyDescent="0.2">
      <c r="BP735" s="369"/>
      <c r="BQ735" s="372"/>
      <c r="BR735" s="372"/>
      <c r="BS735" s="372"/>
      <c r="BT735" s="369"/>
      <c r="BU735" s="369"/>
      <c r="BV735" s="369"/>
      <c r="BW735" s="369"/>
      <c r="BX735" s="369"/>
      <c r="BY735" s="369"/>
      <c r="BZ735" s="369"/>
      <c r="CA735" s="369"/>
      <c r="CB735" s="369"/>
      <c r="CC735" s="369"/>
      <c r="CD735" s="369"/>
      <c r="CE735" s="369"/>
      <c r="CF735" s="369"/>
      <c r="CG735" s="369"/>
      <c r="CH735" s="369"/>
      <c r="CI735" s="325"/>
      <c r="CJ735" s="369"/>
      <c r="CK735" s="369"/>
      <c r="CL735" s="369"/>
      <c r="CM735" s="369"/>
      <c r="CN735" s="369"/>
      <c r="CO735" s="369"/>
      <c r="CP735" s="369"/>
      <c r="CQ735" s="369"/>
      <c r="CR735" s="369"/>
      <c r="CS735" s="369"/>
      <c r="CT735" s="369"/>
      <c r="CU735" s="369"/>
      <c r="CV735" s="369"/>
      <c r="CW735" s="369"/>
      <c r="CX735" s="369"/>
      <c r="CY735" s="325"/>
      <c r="CZ735" s="325"/>
      <c r="DA735" s="325"/>
      <c r="DB735" s="325"/>
      <c r="DC735" s="325"/>
      <c r="DD735" s="325"/>
      <c r="DE735" s="325"/>
      <c r="DF735" s="325"/>
      <c r="DG735" s="325"/>
      <c r="DH735" s="325"/>
      <c r="DI735" s="325"/>
    </row>
    <row r="736" spans="68:113" x14ac:dyDescent="0.2">
      <c r="BP736" s="369"/>
      <c r="BQ736" s="372"/>
      <c r="BR736" s="372"/>
      <c r="BS736" s="372"/>
      <c r="BT736" s="369"/>
      <c r="BU736" s="369"/>
      <c r="BV736" s="369"/>
      <c r="BW736" s="369"/>
      <c r="BX736" s="369"/>
      <c r="BY736" s="369"/>
      <c r="BZ736" s="369"/>
      <c r="CA736" s="369"/>
      <c r="CB736" s="369"/>
      <c r="CC736" s="369"/>
      <c r="CD736" s="369"/>
      <c r="CE736" s="369"/>
      <c r="CF736" s="369"/>
      <c r="CG736" s="369"/>
      <c r="CH736" s="369"/>
      <c r="CI736" s="325"/>
      <c r="CJ736" s="369"/>
      <c r="CK736" s="369"/>
      <c r="CL736" s="369"/>
      <c r="CM736" s="369"/>
      <c r="CN736" s="369"/>
      <c r="CO736" s="369"/>
      <c r="CP736" s="369"/>
      <c r="CQ736" s="369"/>
      <c r="CR736" s="369"/>
      <c r="CS736" s="369"/>
      <c r="CT736" s="369"/>
      <c r="CU736" s="369"/>
      <c r="CV736" s="369"/>
      <c r="CW736" s="369"/>
      <c r="CX736" s="369"/>
      <c r="CY736" s="325"/>
      <c r="CZ736" s="325"/>
      <c r="DA736" s="325"/>
      <c r="DB736" s="325"/>
      <c r="DC736" s="325"/>
      <c r="DD736" s="325"/>
      <c r="DE736" s="325"/>
      <c r="DF736" s="325"/>
      <c r="DG736" s="325"/>
      <c r="DH736" s="325"/>
      <c r="DI736" s="325"/>
    </row>
    <row r="737" spans="68:113" x14ac:dyDescent="0.2">
      <c r="BP737" s="369"/>
      <c r="BQ737" s="372"/>
      <c r="BR737" s="372"/>
      <c r="BS737" s="372"/>
      <c r="BT737" s="369"/>
      <c r="BU737" s="369"/>
      <c r="BV737" s="369"/>
      <c r="BW737" s="369"/>
      <c r="BX737" s="369"/>
      <c r="BY737" s="369"/>
      <c r="BZ737" s="369"/>
      <c r="CA737" s="369"/>
      <c r="CB737" s="369"/>
      <c r="CC737" s="369"/>
      <c r="CD737" s="369"/>
      <c r="CE737" s="369"/>
      <c r="CF737" s="369"/>
      <c r="CG737" s="369"/>
      <c r="CH737" s="369"/>
      <c r="CI737" s="325"/>
      <c r="CJ737" s="369"/>
      <c r="CK737" s="369"/>
      <c r="CL737" s="369"/>
      <c r="CM737" s="369"/>
      <c r="CN737" s="369"/>
      <c r="CO737" s="369"/>
      <c r="CP737" s="369"/>
      <c r="CQ737" s="369"/>
      <c r="CR737" s="369"/>
      <c r="CS737" s="369"/>
      <c r="CT737" s="369"/>
      <c r="CU737" s="369"/>
      <c r="CV737" s="369"/>
      <c r="CW737" s="369"/>
      <c r="CX737" s="369"/>
      <c r="CY737" s="325"/>
      <c r="CZ737" s="325"/>
      <c r="DA737" s="325"/>
      <c r="DB737" s="325"/>
      <c r="DC737" s="325"/>
      <c r="DD737" s="325"/>
      <c r="DE737" s="325"/>
      <c r="DF737" s="325"/>
      <c r="DG737" s="325"/>
      <c r="DH737" s="325"/>
      <c r="DI737" s="325"/>
    </row>
    <row r="738" spans="68:113" x14ac:dyDescent="0.2">
      <c r="BP738" s="369"/>
      <c r="BQ738" s="372"/>
      <c r="BR738" s="372"/>
      <c r="BS738" s="372"/>
      <c r="BT738" s="369"/>
      <c r="BU738" s="369"/>
      <c r="BV738" s="369"/>
      <c r="BW738" s="369"/>
      <c r="BX738" s="369"/>
      <c r="BY738" s="369"/>
      <c r="BZ738" s="369"/>
      <c r="CA738" s="369"/>
      <c r="CB738" s="369"/>
      <c r="CC738" s="369"/>
      <c r="CD738" s="369"/>
      <c r="CE738" s="369"/>
      <c r="CF738" s="369"/>
      <c r="CG738" s="369"/>
      <c r="CH738" s="369"/>
      <c r="CI738" s="325"/>
      <c r="CJ738" s="369"/>
      <c r="CK738" s="369"/>
      <c r="CL738" s="369"/>
      <c r="CM738" s="369"/>
      <c r="CN738" s="369"/>
      <c r="CO738" s="369"/>
      <c r="CP738" s="369"/>
      <c r="CQ738" s="369"/>
      <c r="CR738" s="369"/>
      <c r="CS738" s="369"/>
      <c r="CT738" s="369"/>
      <c r="CU738" s="369"/>
      <c r="CV738" s="369"/>
      <c r="CW738" s="369"/>
      <c r="CX738" s="369"/>
      <c r="CY738" s="325"/>
      <c r="CZ738" s="325"/>
      <c r="DA738" s="325"/>
      <c r="DB738" s="325"/>
      <c r="DC738" s="325"/>
      <c r="DD738" s="325"/>
      <c r="DE738" s="325"/>
      <c r="DF738" s="325"/>
      <c r="DG738" s="325"/>
      <c r="DH738" s="325"/>
      <c r="DI738" s="325"/>
    </row>
    <row r="739" spans="68:113" x14ac:dyDescent="0.2">
      <c r="BP739" s="369"/>
      <c r="BQ739" s="372"/>
      <c r="BR739" s="372"/>
      <c r="BS739" s="372"/>
      <c r="BT739" s="369"/>
      <c r="BU739" s="369"/>
      <c r="BV739" s="369"/>
      <c r="BW739" s="369"/>
      <c r="BX739" s="369"/>
      <c r="BY739" s="369"/>
      <c r="BZ739" s="369"/>
      <c r="CA739" s="369"/>
      <c r="CB739" s="369"/>
      <c r="CC739" s="369"/>
      <c r="CD739" s="369"/>
      <c r="CE739" s="369"/>
      <c r="CF739" s="369"/>
      <c r="CG739" s="369"/>
      <c r="CH739" s="369"/>
      <c r="CI739" s="325"/>
      <c r="CJ739" s="369"/>
      <c r="CK739" s="369"/>
      <c r="CL739" s="369"/>
      <c r="CM739" s="369"/>
      <c r="CN739" s="369"/>
      <c r="CO739" s="369"/>
      <c r="CP739" s="369"/>
      <c r="CQ739" s="369"/>
      <c r="CR739" s="369"/>
      <c r="CS739" s="369"/>
      <c r="CT739" s="369"/>
      <c r="CU739" s="369"/>
      <c r="CV739" s="369"/>
      <c r="CW739" s="369"/>
      <c r="CX739" s="369"/>
      <c r="CY739" s="325"/>
      <c r="CZ739" s="325"/>
      <c r="DA739" s="325"/>
      <c r="DB739" s="325"/>
      <c r="DC739" s="325"/>
      <c r="DD739" s="325"/>
      <c r="DE739" s="325"/>
      <c r="DF739" s="325"/>
      <c r="DG739" s="325"/>
      <c r="DH739" s="325"/>
      <c r="DI739" s="325"/>
    </row>
    <row r="740" spans="68:113" x14ac:dyDescent="0.2">
      <c r="BP740" s="369"/>
      <c r="BQ740" s="372"/>
      <c r="BR740" s="372"/>
      <c r="BS740" s="372"/>
      <c r="BT740" s="369"/>
      <c r="BU740" s="369"/>
      <c r="BV740" s="369"/>
      <c r="BW740" s="369"/>
      <c r="BX740" s="369"/>
      <c r="BY740" s="369"/>
      <c r="BZ740" s="369"/>
      <c r="CA740" s="369"/>
      <c r="CB740" s="369"/>
      <c r="CC740" s="369"/>
      <c r="CD740" s="369"/>
      <c r="CE740" s="369"/>
      <c r="CF740" s="369"/>
      <c r="CG740" s="369"/>
      <c r="CH740" s="369"/>
      <c r="CI740" s="325"/>
      <c r="CJ740" s="369"/>
      <c r="CK740" s="369"/>
      <c r="CL740" s="369"/>
      <c r="CM740" s="369"/>
      <c r="CN740" s="369"/>
      <c r="CO740" s="369"/>
      <c r="CP740" s="369"/>
      <c r="CQ740" s="369"/>
      <c r="CR740" s="369"/>
      <c r="CS740" s="369"/>
      <c r="CT740" s="369"/>
      <c r="CU740" s="369"/>
      <c r="CV740" s="369"/>
      <c r="CW740" s="369"/>
      <c r="CX740" s="369"/>
      <c r="CY740" s="325"/>
      <c r="CZ740" s="325"/>
      <c r="DA740" s="325"/>
      <c r="DB740" s="325"/>
      <c r="DC740" s="325"/>
      <c r="DD740" s="325"/>
      <c r="DE740" s="325"/>
      <c r="DF740" s="325"/>
      <c r="DG740" s="325"/>
      <c r="DH740" s="325"/>
      <c r="DI740" s="325"/>
    </row>
    <row r="741" spans="68:113" x14ac:dyDescent="0.2">
      <c r="BP741" s="369"/>
      <c r="BQ741" s="372"/>
      <c r="BR741" s="372"/>
      <c r="BS741" s="372"/>
      <c r="BT741" s="369"/>
      <c r="BU741" s="369"/>
      <c r="BV741" s="369"/>
      <c r="BW741" s="369"/>
      <c r="BX741" s="369"/>
      <c r="BY741" s="369"/>
      <c r="BZ741" s="369"/>
      <c r="CA741" s="369"/>
      <c r="CB741" s="369"/>
      <c r="CC741" s="369"/>
      <c r="CD741" s="369"/>
      <c r="CE741" s="369"/>
      <c r="CF741" s="369"/>
      <c r="CG741" s="369"/>
      <c r="CH741" s="369"/>
      <c r="CI741" s="325"/>
      <c r="CJ741" s="369"/>
      <c r="CK741" s="369"/>
      <c r="CL741" s="369"/>
      <c r="CM741" s="369"/>
      <c r="CN741" s="369"/>
      <c r="CO741" s="369"/>
      <c r="CP741" s="369"/>
      <c r="CQ741" s="369"/>
      <c r="CR741" s="369"/>
      <c r="CS741" s="369"/>
      <c r="CT741" s="369"/>
      <c r="CU741" s="369"/>
      <c r="CV741" s="369"/>
      <c r="CW741" s="369"/>
      <c r="CX741" s="369"/>
      <c r="CY741" s="325"/>
      <c r="CZ741" s="325"/>
      <c r="DA741" s="325"/>
      <c r="DB741" s="325"/>
      <c r="DC741" s="325"/>
      <c r="DD741" s="325"/>
      <c r="DE741" s="325"/>
      <c r="DF741" s="325"/>
      <c r="DG741" s="325"/>
      <c r="DH741" s="325"/>
      <c r="DI741" s="325"/>
    </row>
    <row r="742" spans="68:113" x14ac:dyDescent="0.2">
      <c r="BP742" s="369"/>
      <c r="BQ742" s="372"/>
      <c r="BR742" s="372"/>
      <c r="BS742" s="372"/>
      <c r="BT742" s="369"/>
      <c r="BU742" s="369"/>
      <c r="BV742" s="369"/>
      <c r="BW742" s="369"/>
      <c r="BX742" s="369"/>
      <c r="BY742" s="369"/>
      <c r="BZ742" s="369"/>
      <c r="CA742" s="369"/>
      <c r="CB742" s="369"/>
      <c r="CC742" s="369"/>
      <c r="CD742" s="369"/>
      <c r="CE742" s="369"/>
      <c r="CF742" s="369"/>
      <c r="CG742" s="369"/>
      <c r="CH742" s="369"/>
      <c r="CI742" s="325"/>
      <c r="CJ742" s="369"/>
      <c r="CK742" s="369"/>
      <c r="CL742" s="369"/>
      <c r="CM742" s="369"/>
      <c r="CN742" s="369"/>
      <c r="CO742" s="369"/>
      <c r="CP742" s="369"/>
      <c r="CQ742" s="369"/>
      <c r="CR742" s="369"/>
      <c r="CS742" s="369"/>
      <c r="CT742" s="369"/>
      <c r="CU742" s="369"/>
      <c r="CV742" s="369"/>
      <c r="CW742" s="369"/>
      <c r="CX742" s="369"/>
      <c r="CY742" s="325"/>
      <c r="CZ742" s="325"/>
      <c r="DA742" s="325"/>
      <c r="DB742" s="325"/>
      <c r="DC742" s="325"/>
      <c r="DD742" s="325"/>
      <c r="DE742" s="325"/>
      <c r="DF742" s="325"/>
      <c r="DG742" s="325"/>
      <c r="DH742" s="325"/>
      <c r="DI742" s="325"/>
    </row>
    <row r="743" spans="68:113" x14ac:dyDescent="0.2">
      <c r="BP743" s="369"/>
      <c r="BQ743" s="372"/>
      <c r="BR743" s="372"/>
      <c r="BS743" s="372"/>
      <c r="BT743" s="369"/>
      <c r="BU743" s="369"/>
      <c r="BV743" s="369"/>
      <c r="BW743" s="369"/>
      <c r="BX743" s="369"/>
      <c r="BY743" s="369"/>
      <c r="BZ743" s="369"/>
      <c r="CA743" s="369"/>
      <c r="CB743" s="369"/>
      <c r="CC743" s="369"/>
      <c r="CD743" s="369"/>
      <c r="CE743" s="369"/>
      <c r="CF743" s="369"/>
      <c r="CG743" s="369"/>
      <c r="CH743" s="369"/>
      <c r="CI743" s="325"/>
      <c r="CJ743" s="369"/>
      <c r="CK743" s="369"/>
      <c r="CL743" s="369"/>
      <c r="CM743" s="369"/>
      <c r="CN743" s="369"/>
      <c r="CO743" s="369"/>
      <c r="CP743" s="369"/>
      <c r="CQ743" s="369"/>
      <c r="CR743" s="369"/>
      <c r="CS743" s="369"/>
      <c r="CT743" s="369"/>
      <c r="CU743" s="369"/>
      <c r="CV743" s="369"/>
      <c r="CW743" s="369"/>
      <c r="CX743" s="369"/>
      <c r="CY743" s="325"/>
      <c r="CZ743" s="325"/>
      <c r="DA743" s="325"/>
      <c r="DB743" s="325"/>
      <c r="DC743" s="325"/>
      <c r="DD743" s="325"/>
      <c r="DE743" s="325"/>
      <c r="DF743" s="325"/>
      <c r="DG743" s="325"/>
      <c r="DH743" s="325"/>
      <c r="DI743" s="325"/>
    </row>
    <row r="744" spans="68:113" x14ac:dyDescent="0.2">
      <c r="BP744" s="369"/>
      <c r="BQ744" s="372"/>
      <c r="BR744" s="372"/>
      <c r="BS744" s="372"/>
      <c r="BT744" s="369"/>
      <c r="BU744" s="369"/>
      <c r="BV744" s="369"/>
      <c r="BW744" s="369"/>
      <c r="BX744" s="369"/>
      <c r="BY744" s="369"/>
      <c r="BZ744" s="369"/>
      <c r="CA744" s="369"/>
      <c r="CB744" s="369"/>
      <c r="CC744" s="369"/>
      <c r="CD744" s="369"/>
      <c r="CE744" s="369"/>
      <c r="CF744" s="369"/>
      <c r="CG744" s="369"/>
      <c r="CH744" s="369"/>
      <c r="CI744" s="325"/>
      <c r="CJ744" s="369"/>
      <c r="CK744" s="369"/>
      <c r="CL744" s="369"/>
      <c r="CM744" s="369"/>
      <c r="CN744" s="369"/>
      <c r="CO744" s="369"/>
      <c r="CP744" s="369"/>
      <c r="CQ744" s="369"/>
      <c r="CR744" s="369"/>
      <c r="CS744" s="369"/>
      <c r="CT744" s="369"/>
      <c r="CU744" s="369"/>
      <c r="CV744" s="369"/>
      <c r="CW744" s="369"/>
      <c r="CX744" s="369"/>
      <c r="CY744" s="325"/>
      <c r="CZ744" s="325"/>
      <c r="DA744" s="325"/>
      <c r="DB744" s="325"/>
      <c r="DC744" s="325"/>
      <c r="DD744" s="325"/>
      <c r="DE744" s="325"/>
      <c r="DF744" s="325"/>
      <c r="DG744" s="325"/>
      <c r="DH744" s="325"/>
      <c r="DI744" s="325"/>
    </row>
    <row r="745" spans="68:113" x14ac:dyDescent="0.2">
      <c r="BP745" s="369"/>
      <c r="BQ745" s="372"/>
      <c r="BR745" s="372"/>
      <c r="BS745" s="372"/>
      <c r="BT745" s="369"/>
      <c r="BU745" s="369"/>
      <c r="BV745" s="369"/>
      <c r="BW745" s="369"/>
      <c r="BX745" s="369"/>
      <c r="BY745" s="369"/>
      <c r="BZ745" s="369"/>
      <c r="CA745" s="369"/>
      <c r="CB745" s="369"/>
      <c r="CC745" s="369"/>
      <c r="CD745" s="369"/>
      <c r="CE745" s="369"/>
      <c r="CF745" s="369"/>
      <c r="CG745" s="369"/>
      <c r="CH745" s="369"/>
      <c r="CI745" s="325"/>
      <c r="CJ745" s="369"/>
      <c r="CK745" s="369"/>
      <c r="CL745" s="369"/>
      <c r="CM745" s="369"/>
      <c r="CN745" s="369"/>
      <c r="CO745" s="369"/>
      <c r="CP745" s="369"/>
      <c r="CQ745" s="369"/>
      <c r="CR745" s="369"/>
      <c r="CS745" s="369"/>
      <c r="CT745" s="369"/>
      <c r="CU745" s="369"/>
      <c r="CV745" s="369"/>
      <c r="CW745" s="369"/>
      <c r="CX745" s="369"/>
      <c r="CY745" s="325"/>
      <c r="CZ745" s="325"/>
      <c r="DA745" s="325"/>
      <c r="DB745" s="325"/>
      <c r="DC745" s="325"/>
      <c r="DD745" s="325"/>
      <c r="DE745" s="325"/>
      <c r="DF745" s="325"/>
      <c r="DG745" s="325"/>
      <c r="DH745" s="325"/>
      <c r="DI745" s="325"/>
    </row>
    <row r="746" spans="68:113" x14ac:dyDescent="0.2">
      <c r="BP746" s="369"/>
      <c r="BQ746" s="372"/>
      <c r="BR746" s="372"/>
      <c r="BS746" s="372"/>
      <c r="BT746" s="369"/>
      <c r="BU746" s="369"/>
      <c r="BV746" s="369"/>
      <c r="BW746" s="369"/>
      <c r="BX746" s="369"/>
      <c r="BY746" s="369"/>
      <c r="BZ746" s="369"/>
      <c r="CA746" s="369"/>
      <c r="CB746" s="369"/>
      <c r="CC746" s="369"/>
      <c r="CD746" s="369"/>
      <c r="CE746" s="369"/>
      <c r="CF746" s="369"/>
      <c r="CG746" s="369"/>
      <c r="CH746" s="369"/>
      <c r="CI746" s="325"/>
      <c r="CJ746" s="369"/>
      <c r="CK746" s="369"/>
      <c r="CL746" s="369"/>
      <c r="CM746" s="369"/>
      <c r="CN746" s="369"/>
      <c r="CO746" s="369"/>
      <c r="CP746" s="369"/>
      <c r="CQ746" s="369"/>
      <c r="CR746" s="369"/>
      <c r="CS746" s="369"/>
      <c r="CT746" s="369"/>
      <c r="CU746" s="369"/>
      <c r="CV746" s="369"/>
      <c r="CW746" s="369"/>
      <c r="CX746" s="369"/>
      <c r="CY746" s="325"/>
      <c r="CZ746" s="325"/>
      <c r="DA746" s="325"/>
      <c r="DB746" s="325"/>
      <c r="DC746" s="325"/>
      <c r="DD746" s="325"/>
      <c r="DE746" s="325"/>
      <c r="DF746" s="325"/>
      <c r="DG746" s="325"/>
      <c r="DH746" s="325"/>
      <c r="DI746" s="325"/>
    </row>
    <row r="747" spans="68:113" x14ac:dyDescent="0.2">
      <c r="BP747" s="369"/>
      <c r="BQ747" s="372"/>
      <c r="BR747" s="372"/>
      <c r="BS747" s="372"/>
      <c r="BT747" s="369"/>
      <c r="BU747" s="369"/>
      <c r="BV747" s="369"/>
      <c r="BW747" s="369"/>
      <c r="BX747" s="369"/>
      <c r="BY747" s="369"/>
      <c r="BZ747" s="369"/>
      <c r="CA747" s="369"/>
      <c r="CB747" s="369"/>
      <c r="CC747" s="369"/>
      <c r="CD747" s="369"/>
      <c r="CE747" s="369"/>
      <c r="CF747" s="369"/>
      <c r="CG747" s="369"/>
      <c r="CH747" s="369"/>
      <c r="CI747" s="325"/>
      <c r="CJ747" s="369"/>
      <c r="CK747" s="369"/>
      <c r="CL747" s="369"/>
      <c r="CM747" s="369"/>
      <c r="CN747" s="369"/>
      <c r="CO747" s="369"/>
      <c r="CP747" s="369"/>
      <c r="CQ747" s="369"/>
      <c r="CR747" s="369"/>
      <c r="CS747" s="369"/>
      <c r="CT747" s="369"/>
      <c r="CU747" s="369"/>
      <c r="CV747" s="369"/>
      <c r="CW747" s="369"/>
      <c r="CX747" s="369"/>
      <c r="CY747" s="325"/>
      <c r="CZ747" s="325"/>
      <c r="DA747" s="325"/>
      <c r="DB747" s="325"/>
      <c r="DC747" s="325"/>
      <c r="DD747" s="325"/>
      <c r="DE747" s="325"/>
      <c r="DF747" s="325"/>
      <c r="DG747" s="325"/>
      <c r="DH747" s="325"/>
      <c r="DI747" s="325"/>
    </row>
    <row r="748" spans="68:113" x14ac:dyDescent="0.2">
      <c r="BP748" s="369"/>
      <c r="BQ748" s="372"/>
      <c r="BR748" s="372"/>
      <c r="BS748" s="372"/>
      <c r="BT748" s="369"/>
      <c r="BU748" s="369"/>
      <c r="BV748" s="369"/>
      <c r="BW748" s="369"/>
      <c r="BX748" s="369"/>
      <c r="BY748" s="369"/>
      <c r="BZ748" s="369"/>
      <c r="CA748" s="369"/>
      <c r="CB748" s="369"/>
      <c r="CC748" s="369"/>
      <c r="CD748" s="369"/>
      <c r="CE748" s="369"/>
      <c r="CF748" s="369"/>
      <c r="CG748" s="369"/>
      <c r="CH748" s="369"/>
      <c r="CI748" s="325"/>
      <c r="CJ748" s="369"/>
      <c r="CK748" s="369"/>
      <c r="CL748" s="369"/>
      <c r="CM748" s="369"/>
      <c r="CN748" s="369"/>
      <c r="CO748" s="369"/>
      <c r="CP748" s="369"/>
      <c r="CQ748" s="369"/>
      <c r="CR748" s="369"/>
      <c r="CS748" s="369"/>
      <c r="CT748" s="369"/>
      <c r="CU748" s="369"/>
      <c r="CV748" s="369"/>
      <c r="CW748" s="369"/>
      <c r="CX748" s="369"/>
      <c r="CY748" s="325"/>
      <c r="CZ748" s="325"/>
      <c r="DA748" s="325"/>
      <c r="DB748" s="325"/>
      <c r="DC748" s="325"/>
      <c r="DD748" s="325"/>
      <c r="DE748" s="325"/>
      <c r="DF748" s="325"/>
      <c r="DG748" s="325"/>
      <c r="DH748" s="325"/>
      <c r="DI748" s="325"/>
    </row>
    <row r="749" spans="68:113" x14ac:dyDescent="0.2">
      <c r="BP749" s="369"/>
      <c r="BQ749" s="372"/>
      <c r="BR749" s="372"/>
      <c r="BS749" s="372"/>
      <c r="BT749" s="369"/>
      <c r="BU749" s="369"/>
      <c r="BV749" s="369"/>
      <c r="BW749" s="369"/>
      <c r="BX749" s="369"/>
      <c r="BY749" s="369"/>
      <c r="BZ749" s="369"/>
      <c r="CA749" s="369"/>
      <c r="CB749" s="369"/>
      <c r="CC749" s="369"/>
      <c r="CD749" s="369"/>
      <c r="CE749" s="369"/>
      <c r="CF749" s="369"/>
      <c r="CG749" s="369"/>
      <c r="CH749" s="369"/>
      <c r="CI749" s="325"/>
      <c r="CJ749" s="369"/>
      <c r="CK749" s="369"/>
      <c r="CL749" s="369"/>
      <c r="CM749" s="369"/>
      <c r="CN749" s="369"/>
      <c r="CO749" s="369"/>
      <c r="CP749" s="369"/>
      <c r="CQ749" s="369"/>
      <c r="CR749" s="369"/>
      <c r="CS749" s="369"/>
      <c r="CT749" s="369"/>
      <c r="CU749" s="369"/>
      <c r="CV749" s="369"/>
      <c r="CW749" s="369"/>
      <c r="CX749" s="369"/>
      <c r="CY749" s="325"/>
      <c r="CZ749" s="325"/>
      <c r="DA749" s="325"/>
      <c r="DB749" s="325"/>
      <c r="DC749" s="325"/>
      <c r="DD749" s="325"/>
      <c r="DE749" s="325"/>
      <c r="DF749" s="325"/>
      <c r="DG749" s="325"/>
      <c r="DH749" s="325"/>
      <c r="DI749" s="325"/>
    </row>
    <row r="750" spans="68:113" x14ac:dyDescent="0.2">
      <c r="BP750" s="369"/>
      <c r="BQ750" s="372"/>
      <c r="BR750" s="372"/>
      <c r="BS750" s="372"/>
      <c r="BT750" s="369"/>
      <c r="BU750" s="369"/>
      <c r="BV750" s="369"/>
      <c r="BW750" s="369"/>
      <c r="BX750" s="369"/>
      <c r="BY750" s="369"/>
      <c r="BZ750" s="369"/>
      <c r="CA750" s="369"/>
      <c r="CB750" s="369"/>
      <c r="CC750" s="369"/>
      <c r="CD750" s="369"/>
      <c r="CE750" s="369"/>
      <c r="CF750" s="369"/>
      <c r="CG750" s="369"/>
      <c r="CH750" s="369"/>
      <c r="CI750" s="325"/>
      <c r="CJ750" s="369"/>
      <c r="CK750" s="369"/>
      <c r="CL750" s="369"/>
      <c r="CM750" s="369"/>
      <c r="CN750" s="369"/>
      <c r="CO750" s="369"/>
      <c r="CP750" s="369"/>
      <c r="CQ750" s="369"/>
      <c r="CR750" s="369"/>
      <c r="CS750" s="369"/>
      <c r="CT750" s="369"/>
      <c r="CU750" s="369"/>
      <c r="CV750" s="369"/>
      <c r="CW750" s="369"/>
      <c r="CX750" s="369"/>
      <c r="CY750" s="325"/>
      <c r="CZ750" s="325"/>
      <c r="DA750" s="325"/>
      <c r="DB750" s="325"/>
      <c r="DC750" s="325"/>
      <c r="DD750" s="325"/>
      <c r="DE750" s="325"/>
      <c r="DF750" s="325"/>
      <c r="DG750" s="325"/>
      <c r="DH750" s="325"/>
      <c r="DI750" s="325"/>
    </row>
    <row r="751" spans="68:113" x14ac:dyDescent="0.2">
      <c r="BP751" s="369"/>
      <c r="BQ751" s="372"/>
      <c r="BR751" s="372"/>
      <c r="BS751" s="372"/>
      <c r="BT751" s="369"/>
      <c r="BU751" s="369"/>
      <c r="BV751" s="369"/>
      <c r="BW751" s="369"/>
      <c r="BX751" s="369"/>
      <c r="BY751" s="369"/>
      <c r="BZ751" s="369"/>
      <c r="CA751" s="369"/>
      <c r="CB751" s="369"/>
      <c r="CC751" s="369"/>
      <c r="CD751" s="369"/>
      <c r="CE751" s="369"/>
      <c r="CF751" s="369"/>
      <c r="CG751" s="369"/>
      <c r="CH751" s="369"/>
      <c r="CI751" s="325"/>
      <c r="CJ751" s="369"/>
      <c r="CK751" s="369"/>
      <c r="CL751" s="369"/>
      <c r="CM751" s="369"/>
      <c r="CN751" s="369"/>
      <c r="CO751" s="369"/>
      <c r="CP751" s="369"/>
      <c r="CQ751" s="369"/>
      <c r="CR751" s="369"/>
      <c r="CS751" s="369"/>
      <c r="CT751" s="369"/>
      <c r="CU751" s="369"/>
      <c r="CV751" s="369"/>
      <c r="CW751" s="369"/>
      <c r="CX751" s="369"/>
      <c r="CY751" s="325"/>
      <c r="CZ751" s="325"/>
      <c r="DA751" s="325"/>
      <c r="DB751" s="325"/>
      <c r="DC751" s="325"/>
      <c r="DD751" s="325"/>
      <c r="DE751" s="325"/>
      <c r="DF751" s="325"/>
      <c r="DG751" s="325"/>
      <c r="DH751" s="325"/>
      <c r="DI751" s="325"/>
    </row>
    <row r="752" spans="68:113" x14ac:dyDescent="0.2">
      <c r="BP752" s="369"/>
      <c r="BQ752" s="372"/>
      <c r="BR752" s="372"/>
      <c r="BS752" s="372"/>
      <c r="BT752" s="369"/>
      <c r="BU752" s="369"/>
      <c r="BV752" s="369"/>
      <c r="BW752" s="369"/>
      <c r="BX752" s="369"/>
      <c r="BY752" s="369"/>
      <c r="BZ752" s="369"/>
      <c r="CA752" s="369"/>
      <c r="CB752" s="369"/>
      <c r="CC752" s="369"/>
      <c r="CD752" s="369"/>
      <c r="CE752" s="369"/>
      <c r="CF752" s="369"/>
      <c r="CG752" s="369"/>
      <c r="CH752" s="369"/>
      <c r="CI752" s="325"/>
      <c r="CJ752" s="369"/>
      <c r="CK752" s="369"/>
      <c r="CL752" s="369"/>
      <c r="CM752" s="369"/>
      <c r="CN752" s="369"/>
      <c r="CO752" s="369"/>
      <c r="CP752" s="369"/>
      <c r="CQ752" s="369"/>
      <c r="CR752" s="369"/>
      <c r="CS752" s="369"/>
      <c r="CT752" s="369"/>
      <c r="CU752" s="369"/>
      <c r="CV752" s="369"/>
      <c r="CW752" s="369"/>
      <c r="CX752" s="369"/>
      <c r="CY752" s="325"/>
      <c r="CZ752" s="325"/>
      <c r="DA752" s="325"/>
      <c r="DB752" s="325"/>
      <c r="DC752" s="325"/>
      <c r="DD752" s="325"/>
      <c r="DE752" s="325"/>
      <c r="DF752" s="325"/>
      <c r="DG752" s="325"/>
      <c r="DH752" s="325"/>
      <c r="DI752" s="325"/>
    </row>
    <row r="753" spans="68:113" x14ac:dyDescent="0.2">
      <c r="BP753" s="369"/>
      <c r="BQ753" s="372"/>
      <c r="BR753" s="372"/>
      <c r="BS753" s="372"/>
      <c r="BT753" s="369"/>
      <c r="BU753" s="369"/>
      <c r="BV753" s="369"/>
      <c r="BW753" s="369"/>
      <c r="BX753" s="369"/>
      <c r="BY753" s="369"/>
      <c r="BZ753" s="369"/>
      <c r="CA753" s="369"/>
      <c r="CB753" s="369"/>
      <c r="CC753" s="369"/>
      <c r="CD753" s="369"/>
      <c r="CE753" s="369"/>
      <c r="CF753" s="369"/>
      <c r="CG753" s="369"/>
      <c r="CH753" s="369"/>
      <c r="CI753" s="325"/>
      <c r="CJ753" s="369"/>
      <c r="CK753" s="369"/>
      <c r="CL753" s="369"/>
      <c r="CM753" s="369"/>
      <c r="CN753" s="369"/>
      <c r="CO753" s="369"/>
      <c r="CP753" s="369"/>
      <c r="CQ753" s="369"/>
      <c r="CR753" s="369"/>
      <c r="CS753" s="369"/>
      <c r="CT753" s="369"/>
      <c r="CU753" s="369"/>
      <c r="CV753" s="369"/>
      <c r="CW753" s="369"/>
      <c r="CX753" s="369"/>
      <c r="CY753" s="325"/>
      <c r="CZ753" s="325"/>
      <c r="DA753" s="325"/>
      <c r="DB753" s="325"/>
      <c r="DC753" s="325"/>
      <c r="DD753" s="325"/>
      <c r="DE753" s="325"/>
      <c r="DF753" s="325"/>
      <c r="DG753" s="325"/>
      <c r="DH753" s="325"/>
      <c r="DI753" s="325"/>
    </row>
    <row r="754" spans="68:113" x14ac:dyDescent="0.2">
      <c r="BP754" s="369"/>
      <c r="BQ754" s="372"/>
      <c r="BR754" s="372"/>
      <c r="BS754" s="372"/>
      <c r="BT754" s="369"/>
      <c r="BU754" s="369"/>
      <c r="BV754" s="369"/>
      <c r="BW754" s="369"/>
      <c r="BX754" s="369"/>
      <c r="BY754" s="369"/>
      <c r="BZ754" s="369"/>
      <c r="CA754" s="369"/>
      <c r="CB754" s="369"/>
      <c r="CC754" s="369"/>
      <c r="CD754" s="369"/>
      <c r="CE754" s="369"/>
      <c r="CF754" s="369"/>
      <c r="CG754" s="369"/>
      <c r="CH754" s="369"/>
      <c r="CI754" s="325"/>
      <c r="CJ754" s="369"/>
      <c r="CK754" s="369"/>
      <c r="CL754" s="369"/>
      <c r="CM754" s="369"/>
      <c r="CN754" s="369"/>
      <c r="CO754" s="369"/>
      <c r="CP754" s="369"/>
      <c r="CQ754" s="369"/>
      <c r="CR754" s="369"/>
      <c r="CS754" s="369"/>
      <c r="CT754" s="369"/>
      <c r="CU754" s="369"/>
      <c r="CV754" s="369"/>
      <c r="CW754" s="369"/>
      <c r="CX754" s="369"/>
      <c r="CY754" s="325"/>
      <c r="CZ754" s="325"/>
      <c r="DA754" s="325"/>
      <c r="DB754" s="325"/>
      <c r="DC754" s="325"/>
      <c r="DD754" s="325"/>
      <c r="DE754" s="325"/>
      <c r="DF754" s="325"/>
      <c r="DG754" s="325"/>
      <c r="DH754" s="325"/>
      <c r="DI754" s="325"/>
    </row>
    <row r="755" spans="68:113" x14ac:dyDescent="0.2">
      <c r="BP755" s="369"/>
      <c r="BQ755" s="372"/>
      <c r="BR755" s="372"/>
      <c r="BS755" s="372"/>
      <c r="BT755" s="369"/>
      <c r="BU755" s="369"/>
      <c r="BV755" s="369"/>
      <c r="BW755" s="369"/>
      <c r="BX755" s="369"/>
      <c r="BY755" s="369"/>
      <c r="BZ755" s="369"/>
      <c r="CA755" s="369"/>
      <c r="CB755" s="369"/>
      <c r="CC755" s="369"/>
      <c r="CD755" s="369"/>
      <c r="CE755" s="369"/>
      <c r="CF755" s="369"/>
      <c r="CG755" s="369"/>
      <c r="CH755" s="369"/>
      <c r="CI755" s="325"/>
      <c r="CJ755" s="369"/>
      <c r="CK755" s="369"/>
      <c r="CL755" s="369"/>
      <c r="CM755" s="369"/>
      <c r="CN755" s="369"/>
      <c r="CO755" s="369"/>
      <c r="CP755" s="369"/>
      <c r="CQ755" s="369"/>
      <c r="CR755" s="369"/>
      <c r="CS755" s="369"/>
      <c r="CT755" s="369"/>
      <c r="CU755" s="369"/>
      <c r="CV755" s="369"/>
      <c r="CW755" s="369"/>
      <c r="CX755" s="369"/>
      <c r="CY755" s="325"/>
      <c r="CZ755" s="325"/>
      <c r="DA755" s="325"/>
      <c r="DB755" s="325"/>
      <c r="DC755" s="325"/>
      <c r="DD755" s="325"/>
      <c r="DE755" s="325"/>
      <c r="DF755" s="325"/>
      <c r="DG755" s="325"/>
      <c r="DH755" s="325"/>
      <c r="DI755" s="325"/>
    </row>
    <row r="756" spans="68:113" x14ac:dyDescent="0.2">
      <c r="BP756" s="369"/>
      <c r="BQ756" s="372"/>
      <c r="BR756" s="372"/>
      <c r="BS756" s="372"/>
      <c r="BT756" s="369"/>
      <c r="BU756" s="369"/>
      <c r="BV756" s="369"/>
      <c r="BW756" s="369"/>
      <c r="BX756" s="369"/>
      <c r="BY756" s="369"/>
      <c r="BZ756" s="369"/>
      <c r="CA756" s="369"/>
      <c r="CB756" s="369"/>
      <c r="CC756" s="369"/>
      <c r="CD756" s="369"/>
      <c r="CE756" s="369"/>
      <c r="CF756" s="369"/>
      <c r="CG756" s="369"/>
      <c r="CH756" s="369"/>
      <c r="CI756" s="325"/>
      <c r="CJ756" s="369"/>
      <c r="CK756" s="369"/>
      <c r="CL756" s="369"/>
      <c r="CM756" s="369"/>
      <c r="CN756" s="369"/>
      <c r="CO756" s="369"/>
      <c r="CP756" s="369"/>
      <c r="CQ756" s="369"/>
      <c r="CR756" s="369"/>
      <c r="CS756" s="369"/>
      <c r="CT756" s="369"/>
      <c r="CU756" s="369"/>
      <c r="CV756" s="369"/>
      <c r="CW756" s="369"/>
      <c r="CX756" s="369"/>
      <c r="CY756" s="325"/>
      <c r="CZ756" s="325"/>
      <c r="DA756" s="325"/>
      <c r="DB756" s="325"/>
      <c r="DC756" s="325"/>
      <c r="DD756" s="325"/>
      <c r="DE756" s="325"/>
      <c r="DF756" s="325"/>
      <c r="DG756" s="325"/>
      <c r="DH756" s="325"/>
      <c r="DI756" s="325"/>
    </row>
    <row r="757" spans="68:113" x14ac:dyDescent="0.2">
      <c r="BP757" s="369"/>
      <c r="BQ757" s="372"/>
      <c r="BR757" s="372"/>
      <c r="BS757" s="372"/>
      <c r="BT757" s="369"/>
      <c r="BU757" s="369"/>
      <c r="BV757" s="369"/>
      <c r="BW757" s="369"/>
      <c r="BX757" s="369"/>
      <c r="BY757" s="369"/>
      <c r="BZ757" s="369"/>
      <c r="CA757" s="369"/>
      <c r="CB757" s="369"/>
      <c r="CC757" s="369"/>
      <c r="CD757" s="369"/>
      <c r="CE757" s="369"/>
      <c r="CF757" s="369"/>
      <c r="CG757" s="369"/>
      <c r="CH757" s="369"/>
      <c r="CI757" s="325"/>
      <c r="CJ757" s="369"/>
      <c r="CK757" s="369"/>
      <c r="CL757" s="369"/>
      <c r="CM757" s="369"/>
      <c r="CN757" s="369"/>
      <c r="CO757" s="369"/>
      <c r="CP757" s="369"/>
      <c r="CQ757" s="369"/>
      <c r="CR757" s="369"/>
      <c r="CS757" s="369"/>
      <c r="CT757" s="369"/>
      <c r="CU757" s="369"/>
      <c r="CV757" s="369"/>
      <c r="CW757" s="369"/>
      <c r="CX757" s="369"/>
      <c r="CY757" s="325"/>
      <c r="CZ757" s="325"/>
      <c r="DA757" s="325"/>
      <c r="DB757" s="325"/>
      <c r="DC757" s="325"/>
      <c r="DD757" s="325"/>
      <c r="DE757" s="325"/>
      <c r="DF757" s="325"/>
      <c r="DG757" s="325"/>
      <c r="DH757" s="325"/>
      <c r="DI757" s="325"/>
    </row>
    <row r="758" spans="68:113" x14ac:dyDescent="0.2">
      <c r="BP758" s="369"/>
      <c r="BQ758" s="372"/>
      <c r="BR758" s="372"/>
      <c r="BS758" s="372"/>
      <c r="BT758" s="369"/>
      <c r="BU758" s="369"/>
      <c r="BV758" s="369"/>
      <c r="BW758" s="369"/>
      <c r="BX758" s="369"/>
      <c r="BY758" s="369"/>
      <c r="BZ758" s="369"/>
      <c r="CA758" s="369"/>
      <c r="CB758" s="369"/>
      <c r="CC758" s="369"/>
      <c r="CD758" s="369"/>
      <c r="CE758" s="369"/>
      <c r="CF758" s="369"/>
      <c r="CG758" s="369"/>
      <c r="CH758" s="369"/>
      <c r="CI758" s="325"/>
      <c r="CJ758" s="369"/>
      <c r="CK758" s="369"/>
      <c r="CL758" s="369"/>
      <c r="CM758" s="369"/>
      <c r="CN758" s="369"/>
      <c r="CO758" s="369"/>
      <c r="CP758" s="369"/>
      <c r="CQ758" s="369"/>
      <c r="CR758" s="369"/>
      <c r="CS758" s="369"/>
      <c r="CT758" s="369"/>
      <c r="CU758" s="369"/>
      <c r="CV758" s="369"/>
      <c r="CW758" s="369"/>
      <c r="CX758" s="369"/>
      <c r="CY758" s="325"/>
      <c r="CZ758" s="325"/>
      <c r="DA758" s="325"/>
      <c r="DB758" s="325"/>
      <c r="DC758" s="325"/>
      <c r="DD758" s="325"/>
      <c r="DE758" s="325"/>
      <c r="DF758" s="325"/>
      <c r="DG758" s="325"/>
      <c r="DH758" s="325"/>
      <c r="DI758" s="325"/>
    </row>
    <row r="759" spans="68:113" x14ac:dyDescent="0.2">
      <c r="BP759" s="369"/>
      <c r="BQ759" s="372"/>
      <c r="BR759" s="372"/>
      <c r="BS759" s="372"/>
      <c r="BT759" s="369"/>
      <c r="BU759" s="369"/>
      <c r="BV759" s="369"/>
      <c r="BW759" s="369"/>
      <c r="BX759" s="369"/>
      <c r="BY759" s="369"/>
      <c r="BZ759" s="369"/>
      <c r="CA759" s="369"/>
      <c r="CB759" s="369"/>
      <c r="CC759" s="369"/>
      <c r="CD759" s="369"/>
      <c r="CE759" s="369"/>
      <c r="CF759" s="369"/>
      <c r="CG759" s="369"/>
      <c r="CH759" s="369"/>
      <c r="CI759" s="325"/>
      <c r="CJ759" s="369"/>
      <c r="CK759" s="369"/>
      <c r="CL759" s="369"/>
      <c r="CM759" s="369"/>
      <c r="CN759" s="369"/>
      <c r="CO759" s="369"/>
      <c r="CP759" s="369"/>
      <c r="CQ759" s="369"/>
      <c r="CR759" s="369"/>
      <c r="CS759" s="369"/>
      <c r="CT759" s="369"/>
      <c r="CU759" s="369"/>
      <c r="CV759" s="369"/>
      <c r="CW759" s="369"/>
      <c r="CX759" s="369"/>
      <c r="CY759" s="325"/>
      <c r="CZ759" s="325"/>
      <c r="DA759" s="325"/>
      <c r="DB759" s="325"/>
      <c r="DC759" s="325"/>
      <c r="DD759" s="325"/>
      <c r="DE759" s="325"/>
      <c r="DF759" s="325"/>
      <c r="DG759" s="325"/>
      <c r="DH759" s="325"/>
      <c r="DI759" s="325"/>
    </row>
    <row r="760" spans="68:113" x14ac:dyDescent="0.2">
      <c r="BP760" s="369"/>
      <c r="BQ760" s="372"/>
      <c r="BR760" s="372"/>
      <c r="BS760" s="372"/>
      <c r="BT760" s="369"/>
      <c r="BU760" s="369"/>
      <c r="BV760" s="369"/>
      <c r="BW760" s="369"/>
      <c r="BX760" s="369"/>
      <c r="BY760" s="369"/>
      <c r="BZ760" s="369"/>
      <c r="CA760" s="369"/>
      <c r="CB760" s="369"/>
      <c r="CC760" s="369"/>
      <c r="CD760" s="369"/>
      <c r="CE760" s="369"/>
      <c r="CF760" s="369"/>
      <c r="CG760" s="369"/>
      <c r="CH760" s="369"/>
      <c r="CI760" s="325"/>
      <c r="CJ760" s="369"/>
      <c r="CK760" s="369"/>
      <c r="CL760" s="369"/>
      <c r="CM760" s="369"/>
      <c r="CN760" s="369"/>
      <c r="CO760" s="369"/>
      <c r="CP760" s="369"/>
      <c r="CQ760" s="369"/>
      <c r="CR760" s="369"/>
      <c r="CS760" s="369"/>
      <c r="CT760" s="369"/>
      <c r="CU760" s="369"/>
      <c r="CV760" s="369"/>
      <c r="CW760" s="369"/>
      <c r="CX760" s="369"/>
      <c r="CY760" s="325"/>
      <c r="CZ760" s="325"/>
      <c r="DA760" s="325"/>
      <c r="DB760" s="325"/>
      <c r="DC760" s="325"/>
      <c r="DD760" s="325"/>
      <c r="DE760" s="325"/>
      <c r="DF760" s="325"/>
      <c r="DG760" s="325"/>
      <c r="DH760" s="325"/>
      <c r="DI760" s="325"/>
    </row>
    <row r="761" spans="68:113" x14ac:dyDescent="0.2">
      <c r="BP761" s="369"/>
      <c r="BQ761" s="372"/>
      <c r="BR761" s="372"/>
      <c r="BS761" s="372"/>
      <c r="BT761" s="369"/>
      <c r="BU761" s="369"/>
      <c r="BV761" s="369"/>
      <c r="BW761" s="369"/>
      <c r="BX761" s="369"/>
      <c r="BY761" s="369"/>
      <c r="BZ761" s="369"/>
      <c r="CA761" s="369"/>
      <c r="CB761" s="369"/>
      <c r="CC761" s="369"/>
      <c r="CD761" s="369"/>
      <c r="CE761" s="369"/>
      <c r="CF761" s="369"/>
      <c r="CG761" s="369"/>
      <c r="CH761" s="369"/>
      <c r="CI761" s="325"/>
      <c r="CJ761" s="369"/>
      <c r="CK761" s="369"/>
      <c r="CL761" s="369"/>
      <c r="CM761" s="369"/>
      <c r="CN761" s="369"/>
      <c r="CO761" s="369"/>
      <c r="CP761" s="369"/>
      <c r="CQ761" s="369"/>
      <c r="CR761" s="369"/>
      <c r="CS761" s="369"/>
      <c r="CT761" s="369"/>
      <c r="CU761" s="369"/>
      <c r="CV761" s="369"/>
      <c r="CW761" s="369"/>
      <c r="CX761" s="369"/>
      <c r="CY761" s="325"/>
      <c r="CZ761" s="325"/>
      <c r="DA761" s="325"/>
      <c r="DB761" s="325"/>
      <c r="DC761" s="325"/>
      <c r="DD761" s="325"/>
      <c r="DE761" s="325"/>
      <c r="DF761" s="325"/>
      <c r="DG761" s="325"/>
      <c r="DH761" s="325"/>
      <c r="DI761" s="325"/>
    </row>
    <row r="762" spans="68:113" x14ac:dyDescent="0.2">
      <c r="BP762" s="369"/>
      <c r="BQ762" s="372"/>
      <c r="BR762" s="372"/>
      <c r="BS762" s="372"/>
      <c r="BT762" s="369"/>
      <c r="BU762" s="369"/>
      <c r="BV762" s="369"/>
      <c r="BW762" s="369"/>
      <c r="BX762" s="369"/>
      <c r="BY762" s="369"/>
      <c r="BZ762" s="369"/>
      <c r="CA762" s="369"/>
      <c r="CB762" s="369"/>
      <c r="CC762" s="369"/>
      <c r="CD762" s="369"/>
      <c r="CE762" s="369"/>
      <c r="CF762" s="369"/>
      <c r="CG762" s="369"/>
      <c r="CH762" s="369"/>
      <c r="CI762" s="325"/>
      <c r="CJ762" s="369"/>
      <c r="CK762" s="369"/>
      <c r="CL762" s="369"/>
      <c r="CM762" s="369"/>
      <c r="CN762" s="369"/>
      <c r="CO762" s="369"/>
      <c r="CP762" s="369"/>
      <c r="CQ762" s="369"/>
      <c r="CR762" s="369"/>
      <c r="CS762" s="369"/>
      <c r="CT762" s="369"/>
      <c r="CU762" s="369"/>
      <c r="CV762" s="369"/>
      <c r="CW762" s="369"/>
      <c r="CX762" s="369"/>
      <c r="CY762" s="325"/>
      <c r="CZ762" s="325"/>
      <c r="DA762" s="325"/>
      <c r="DB762" s="325"/>
      <c r="DC762" s="325"/>
      <c r="DD762" s="325"/>
      <c r="DE762" s="325"/>
      <c r="DF762" s="325"/>
      <c r="DG762" s="325"/>
      <c r="DH762" s="325"/>
      <c r="DI762" s="325"/>
    </row>
    <row r="763" spans="68:113" x14ac:dyDescent="0.2">
      <c r="BP763" s="369"/>
      <c r="BQ763" s="372"/>
      <c r="BR763" s="372"/>
      <c r="BS763" s="372"/>
      <c r="BT763" s="369"/>
      <c r="BU763" s="369"/>
      <c r="BV763" s="369"/>
      <c r="BW763" s="369"/>
      <c r="BX763" s="369"/>
      <c r="BY763" s="369"/>
      <c r="BZ763" s="369"/>
      <c r="CA763" s="369"/>
      <c r="CB763" s="369"/>
      <c r="CC763" s="369"/>
      <c r="CD763" s="369"/>
      <c r="CE763" s="369"/>
      <c r="CF763" s="369"/>
      <c r="CG763" s="369"/>
      <c r="CH763" s="369"/>
      <c r="CI763" s="325"/>
      <c r="CJ763" s="369"/>
      <c r="CK763" s="369"/>
      <c r="CL763" s="369"/>
      <c r="CM763" s="369"/>
      <c r="CN763" s="369"/>
      <c r="CO763" s="369"/>
      <c r="CP763" s="369"/>
      <c r="CQ763" s="369"/>
      <c r="CR763" s="369"/>
      <c r="CS763" s="369"/>
      <c r="CT763" s="369"/>
      <c r="CU763" s="369"/>
      <c r="CV763" s="369"/>
      <c r="CW763" s="369"/>
      <c r="CX763" s="369"/>
      <c r="CY763" s="325"/>
      <c r="CZ763" s="325"/>
      <c r="DA763" s="325"/>
      <c r="DB763" s="325"/>
      <c r="DC763" s="325"/>
      <c r="DD763" s="325"/>
      <c r="DE763" s="325"/>
      <c r="DF763" s="325"/>
      <c r="DG763" s="325"/>
      <c r="DH763" s="325"/>
      <c r="DI763" s="325"/>
    </row>
    <row r="764" spans="68:113" x14ac:dyDescent="0.2">
      <c r="BP764" s="369"/>
      <c r="BQ764" s="372"/>
      <c r="BR764" s="372"/>
      <c r="BS764" s="372"/>
      <c r="BT764" s="369"/>
      <c r="BU764" s="369"/>
      <c r="BV764" s="369"/>
      <c r="BW764" s="369"/>
      <c r="BX764" s="369"/>
      <c r="BY764" s="369"/>
      <c r="BZ764" s="369"/>
      <c r="CA764" s="369"/>
      <c r="CB764" s="369"/>
      <c r="CC764" s="369"/>
      <c r="CD764" s="369"/>
      <c r="CE764" s="369"/>
      <c r="CF764" s="369"/>
      <c r="CG764" s="369"/>
      <c r="CH764" s="369"/>
      <c r="CI764" s="325"/>
      <c r="CJ764" s="369"/>
      <c r="CK764" s="369"/>
      <c r="CL764" s="369"/>
      <c r="CM764" s="369"/>
      <c r="CN764" s="369"/>
      <c r="CO764" s="369"/>
      <c r="CP764" s="369"/>
      <c r="CQ764" s="369"/>
      <c r="CR764" s="369"/>
      <c r="CS764" s="369"/>
      <c r="CT764" s="369"/>
      <c r="CU764" s="369"/>
      <c r="CV764" s="369"/>
      <c r="CW764" s="369"/>
      <c r="CX764" s="369"/>
      <c r="CY764" s="325"/>
      <c r="CZ764" s="325"/>
      <c r="DA764" s="325"/>
      <c r="DB764" s="325"/>
      <c r="DC764" s="325"/>
      <c r="DD764" s="325"/>
      <c r="DE764" s="325"/>
      <c r="DF764" s="325"/>
      <c r="DG764" s="325"/>
      <c r="DH764" s="325"/>
      <c r="DI764" s="325"/>
    </row>
    <row r="765" spans="68:113" x14ac:dyDescent="0.2">
      <c r="BP765" s="369"/>
      <c r="BQ765" s="372"/>
      <c r="BR765" s="372"/>
      <c r="BS765" s="372"/>
      <c r="BT765" s="369"/>
      <c r="BU765" s="369"/>
      <c r="BV765" s="369"/>
      <c r="BW765" s="369"/>
      <c r="BX765" s="369"/>
      <c r="BY765" s="369"/>
      <c r="BZ765" s="369"/>
      <c r="CA765" s="369"/>
      <c r="CB765" s="369"/>
      <c r="CC765" s="369"/>
      <c r="CD765" s="369"/>
      <c r="CE765" s="369"/>
      <c r="CF765" s="369"/>
      <c r="CG765" s="369"/>
      <c r="CH765" s="369"/>
      <c r="CI765" s="325"/>
      <c r="CJ765" s="369"/>
      <c r="CK765" s="369"/>
      <c r="CL765" s="369"/>
      <c r="CM765" s="369"/>
      <c r="CN765" s="369"/>
      <c r="CO765" s="369"/>
      <c r="CP765" s="369"/>
      <c r="CQ765" s="369"/>
      <c r="CR765" s="369"/>
      <c r="CS765" s="369"/>
      <c r="CT765" s="369"/>
      <c r="CU765" s="369"/>
      <c r="CV765" s="369"/>
      <c r="CW765" s="369"/>
      <c r="CX765" s="369"/>
      <c r="CY765" s="325"/>
      <c r="CZ765" s="325"/>
      <c r="DA765" s="325"/>
      <c r="DB765" s="325"/>
      <c r="DC765" s="325"/>
      <c r="DD765" s="325"/>
      <c r="DE765" s="325"/>
      <c r="DF765" s="325"/>
      <c r="DG765" s="325"/>
      <c r="DH765" s="325"/>
      <c r="DI765" s="325"/>
    </row>
    <row r="766" spans="68:113" x14ac:dyDescent="0.2">
      <c r="BP766" s="369"/>
      <c r="BQ766" s="372"/>
      <c r="BR766" s="372"/>
      <c r="BS766" s="372"/>
      <c r="BT766" s="369"/>
      <c r="BU766" s="369"/>
      <c r="BV766" s="369"/>
      <c r="BW766" s="369"/>
      <c r="BX766" s="369"/>
      <c r="BY766" s="369"/>
      <c r="BZ766" s="369"/>
      <c r="CA766" s="369"/>
      <c r="CB766" s="369"/>
      <c r="CC766" s="369"/>
      <c r="CD766" s="369"/>
      <c r="CE766" s="369"/>
      <c r="CF766" s="369"/>
      <c r="CG766" s="369"/>
      <c r="CH766" s="369"/>
      <c r="CI766" s="325"/>
      <c r="CJ766" s="369"/>
      <c r="CK766" s="369"/>
      <c r="CL766" s="369"/>
      <c r="CM766" s="369"/>
      <c r="CN766" s="369"/>
      <c r="CO766" s="369"/>
      <c r="CP766" s="369"/>
      <c r="CQ766" s="369"/>
      <c r="CR766" s="369"/>
      <c r="CS766" s="369"/>
      <c r="CT766" s="369"/>
      <c r="CU766" s="369"/>
      <c r="CV766" s="369"/>
      <c r="CW766" s="369"/>
      <c r="CX766" s="369"/>
      <c r="CY766" s="325"/>
      <c r="CZ766" s="325"/>
      <c r="DA766" s="325"/>
      <c r="DB766" s="325"/>
      <c r="DC766" s="325"/>
      <c r="DD766" s="325"/>
      <c r="DE766" s="325"/>
      <c r="DF766" s="325"/>
      <c r="DG766" s="325"/>
      <c r="DH766" s="325"/>
      <c r="DI766" s="325"/>
    </row>
    <row r="767" spans="68:113" x14ac:dyDescent="0.2">
      <c r="BP767" s="369"/>
      <c r="BQ767" s="372"/>
      <c r="BR767" s="372"/>
      <c r="BS767" s="372"/>
      <c r="BT767" s="369"/>
      <c r="BU767" s="369"/>
      <c r="BV767" s="369"/>
      <c r="BW767" s="369"/>
      <c r="BX767" s="369"/>
      <c r="BY767" s="369"/>
      <c r="BZ767" s="369"/>
      <c r="CA767" s="369"/>
      <c r="CB767" s="369"/>
      <c r="CC767" s="369"/>
      <c r="CD767" s="369"/>
      <c r="CE767" s="369"/>
      <c r="CF767" s="369"/>
      <c r="CG767" s="369"/>
      <c r="CH767" s="369"/>
      <c r="CI767" s="325"/>
      <c r="CJ767" s="369"/>
      <c r="CK767" s="369"/>
      <c r="CL767" s="369"/>
      <c r="CM767" s="369"/>
      <c r="CN767" s="369"/>
      <c r="CO767" s="369"/>
      <c r="CP767" s="369"/>
      <c r="CQ767" s="369"/>
      <c r="CR767" s="369"/>
      <c r="CS767" s="369"/>
      <c r="CT767" s="369"/>
      <c r="CU767" s="369"/>
      <c r="CV767" s="369"/>
      <c r="CW767" s="369"/>
      <c r="CX767" s="369"/>
      <c r="CY767" s="325"/>
      <c r="CZ767" s="325"/>
      <c r="DA767" s="325"/>
      <c r="DB767" s="325"/>
      <c r="DC767" s="325"/>
      <c r="DD767" s="325"/>
      <c r="DE767" s="325"/>
      <c r="DF767" s="325"/>
      <c r="DG767" s="325"/>
      <c r="DH767" s="325"/>
      <c r="DI767" s="325"/>
    </row>
    <row r="768" spans="68:113" x14ac:dyDescent="0.2">
      <c r="BP768" s="369"/>
      <c r="BQ768" s="372"/>
      <c r="BR768" s="372"/>
      <c r="BS768" s="372"/>
      <c r="BT768" s="369"/>
      <c r="BU768" s="369"/>
      <c r="BV768" s="369"/>
      <c r="BW768" s="369"/>
      <c r="BX768" s="369"/>
      <c r="BY768" s="369"/>
      <c r="BZ768" s="369"/>
      <c r="CA768" s="369"/>
      <c r="CB768" s="369"/>
      <c r="CC768" s="369"/>
      <c r="CD768" s="369"/>
      <c r="CE768" s="369"/>
      <c r="CF768" s="369"/>
      <c r="CG768" s="369"/>
      <c r="CH768" s="369"/>
      <c r="CI768" s="325"/>
      <c r="CJ768" s="369"/>
      <c r="CK768" s="369"/>
      <c r="CL768" s="369"/>
      <c r="CM768" s="369"/>
      <c r="CN768" s="369"/>
      <c r="CO768" s="369"/>
      <c r="CP768" s="369"/>
      <c r="CQ768" s="369"/>
      <c r="CR768" s="369"/>
      <c r="CS768" s="369"/>
      <c r="CT768" s="369"/>
      <c r="CU768" s="369"/>
      <c r="CV768" s="369"/>
      <c r="CW768" s="369"/>
      <c r="CX768" s="369"/>
      <c r="CY768" s="325"/>
      <c r="CZ768" s="325"/>
      <c r="DA768" s="325"/>
      <c r="DB768" s="325"/>
      <c r="DC768" s="325"/>
      <c r="DD768" s="325"/>
      <c r="DE768" s="325"/>
      <c r="DF768" s="325"/>
      <c r="DG768" s="325"/>
      <c r="DH768" s="325"/>
      <c r="DI768" s="325"/>
    </row>
    <row r="769" spans="68:113" x14ac:dyDescent="0.2">
      <c r="BP769" s="369"/>
      <c r="BQ769" s="372"/>
      <c r="BR769" s="372"/>
      <c r="BS769" s="372"/>
      <c r="BT769" s="369"/>
      <c r="BU769" s="369"/>
      <c r="BV769" s="369"/>
      <c r="BW769" s="369"/>
      <c r="BX769" s="369"/>
      <c r="BY769" s="369"/>
      <c r="BZ769" s="369"/>
      <c r="CA769" s="369"/>
      <c r="CB769" s="369"/>
      <c r="CC769" s="369"/>
      <c r="CD769" s="369"/>
      <c r="CE769" s="369"/>
      <c r="CF769" s="369"/>
      <c r="CG769" s="369"/>
      <c r="CH769" s="369"/>
      <c r="CI769" s="325"/>
      <c r="CJ769" s="369"/>
      <c r="CK769" s="369"/>
      <c r="CL769" s="369"/>
      <c r="CM769" s="369"/>
      <c r="CN769" s="369"/>
      <c r="CO769" s="369"/>
      <c r="CP769" s="369"/>
      <c r="CQ769" s="369"/>
      <c r="CR769" s="369"/>
      <c r="CS769" s="369"/>
      <c r="CT769" s="369"/>
      <c r="CU769" s="369"/>
      <c r="CV769" s="369"/>
      <c r="CW769" s="369"/>
      <c r="CX769" s="369"/>
      <c r="CY769" s="325"/>
      <c r="CZ769" s="325"/>
      <c r="DA769" s="325"/>
      <c r="DB769" s="325"/>
      <c r="DC769" s="325"/>
      <c r="DD769" s="325"/>
      <c r="DE769" s="325"/>
      <c r="DF769" s="325"/>
      <c r="DG769" s="325"/>
      <c r="DH769" s="325"/>
      <c r="DI769" s="325"/>
    </row>
    <row r="770" spans="68:113" x14ac:dyDescent="0.2">
      <c r="BP770" s="369"/>
      <c r="BQ770" s="372"/>
      <c r="BR770" s="372"/>
      <c r="BS770" s="372"/>
      <c r="BT770" s="369"/>
      <c r="BU770" s="369"/>
      <c r="BV770" s="369"/>
      <c r="BW770" s="369"/>
      <c r="BX770" s="369"/>
      <c r="BY770" s="369"/>
      <c r="BZ770" s="369"/>
      <c r="CA770" s="369"/>
      <c r="CB770" s="369"/>
      <c r="CC770" s="369"/>
      <c r="CD770" s="369"/>
      <c r="CE770" s="369"/>
      <c r="CF770" s="369"/>
      <c r="CG770" s="369"/>
      <c r="CH770" s="369"/>
      <c r="CI770" s="325"/>
      <c r="CJ770" s="369"/>
      <c r="CK770" s="369"/>
      <c r="CL770" s="369"/>
      <c r="CM770" s="369"/>
      <c r="CN770" s="369"/>
      <c r="CO770" s="369"/>
      <c r="CP770" s="369"/>
      <c r="CQ770" s="369"/>
      <c r="CR770" s="369"/>
      <c r="CS770" s="369"/>
      <c r="CT770" s="369"/>
      <c r="CU770" s="369"/>
      <c r="CV770" s="369"/>
      <c r="CW770" s="369"/>
      <c r="CX770" s="369"/>
      <c r="CY770" s="325"/>
      <c r="CZ770" s="325"/>
      <c r="DA770" s="325"/>
      <c r="DB770" s="325"/>
      <c r="DC770" s="325"/>
      <c r="DD770" s="325"/>
      <c r="DE770" s="325"/>
      <c r="DF770" s="325"/>
      <c r="DG770" s="325"/>
      <c r="DH770" s="325"/>
      <c r="DI770" s="325"/>
    </row>
    <row r="771" spans="68:113" x14ac:dyDescent="0.2">
      <c r="BP771" s="369"/>
      <c r="BQ771" s="372"/>
      <c r="BR771" s="372"/>
      <c r="BS771" s="372"/>
      <c r="BT771" s="369"/>
      <c r="BU771" s="369"/>
      <c r="BV771" s="369"/>
      <c r="BW771" s="369"/>
      <c r="BX771" s="369"/>
      <c r="BY771" s="369"/>
      <c r="BZ771" s="369"/>
      <c r="CA771" s="369"/>
      <c r="CB771" s="369"/>
      <c r="CC771" s="369"/>
      <c r="CD771" s="369"/>
      <c r="CE771" s="369"/>
      <c r="CF771" s="369"/>
      <c r="CG771" s="369"/>
      <c r="CH771" s="369"/>
      <c r="CI771" s="325"/>
      <c r="CJ771" s="369"/>
      <c r="CK771" s="369"/>
      <c r="CL771" s="369"/>
      <c r="CM771" s="369"/>
      <c r="CN771" s="369"/>
      <c r="CO771" s="369"/>
      <c r="CP771" s="369"/>
      <c r="CQ771" s="369"/>
      <c r="CR771" s="369"/>
      <c r="CS771" s="369"/>
      <c r="CT771" s="369"/>
      <c r="CU771" s="369"/>
      <c r="CV771" s="369"/>
      <c r="CW771" s="369"/>
      <c r="CX771" s="369"/>
      <c r="CY771" s="325"/>
      <c r="CZ771" s="325"/>
      <c r="DA771" s="325"/>
      <c r="DB771" s="325"/>
      <c r="DC771" s="325"/>
      <c r="DD771" s="325"/>
      <c r="DE771" s="325"/>
      <c r="DF771" s="325"/>
      <c r="DG771" s="325"/>
      <c r="DH771" s="325"/>
      <c r="DI771" s="325"/>
    </row>
    <row r="772" spans="68:113" x14ac:dyDescent="0.2">
      <c r="BP772" s="369"/>
      <c r="BQ772" s="372"/>
      <c r="BR772" s="372"/>
      <c r="BS772" s="372"/>
      <c r="BT772" s="369"/>
      <c r="BU772" s="369"/>
      <c r="BV772" s="369"/>
      <c r="BW772" s="369"/>
      <c r="BX772" s="369"/>
      <c r="BY772" s="369"/>
      <c r="BZ772" s="369"/>
      <c r="CA772" s="369"/>
      <c r="CB772" s="369"/>
      <c r="CC772" s="369"/>
      <c r="CD772" s="369"/>
      <c r="CE772" s="369"/>
      <c r="CF772" s="369"/>
      <c r="CG772" s="369"/>
      <c r="CH772" s="369"/>
      <c r="CI772" s="325"/>
      <c r="CJ772" s="369"/>
      <c r="CK772" s="369"/>
      <c r="CL772" s="369"/>
      <c r="CM772" s="369"/>
      <c r="CN772" s="369"/>
      <c r="CO772" s="369"/>
      <c r="CP772" s="369"/>
      <c r="CQ772" s="369"/>
      <c r="CR772" s="369"/>
      <c r="CS772" s="369"/>
      <c r="CT772" s="369"/>
      <c r="CU772" s="369"/>
      <c r="CV772" s="369"/>
      <c r="CW772" s="369"/>
      <c r="CX772" s="369"/>
      <c r="CY772" s="325"/>
      <c r="CZ772" s="325"/>
      <c r="DA772" s="325"/>
      <c r="DB772" s="325"/>
      <c r="DC772" s="325"/>
      <c r="DD772" s="325"/>
      <c r="DE772" s="325"/>
      <c r="DF772" s="325"/>
      <c r="DG772" s="325"/>
      <c r="DH772" s="325"/>
      <c r="DI772" s="325"/>
    </row>
    <row r="773" spans="68:113" x14ac:dyDescent="0.2">
      <c r="BP773" s="369"/>
      <c r="BQ773" s="372"/>
      <c r="BR773" s="372"/>
      <c r="BS773" s="372"/>
      <c r="BT773" s="369"/>
      <c r="BU773" s="369"/>
      <c r="BV773" s="369"/>
      <c r="BW773" s="369"/>
      <c r="BX773" s="369"/>
      <c r="BY773" s="369"/>
      <c r="BZ773" s="369"/>
      <c r="CA773" s="369"/>
      <c r="CB773" s="369"/>
      <c r="CC773" s="369"/>
      <c r="CD773" s="369"/>
      <c r="CE773" s="369"/>
      <c r="CF773" s="369"/>
      <c r="CG773" s="369"/>
      <c r="CH773" s="369"/>
      <c r="CI773" s="325"/>
      <c r="CJ773" s="369"/>
      <c r="CK773" s="369"/>
      <c r="CL773" s="369"/>
      <c r="CM773" s="369"/>
      <c r="CN773" s="369"/>
      <c r="CO773" s="369"/>
      <c r="CP773" s="369"/>
      <c r="CQ773" s="369"/>
      <c r="CR773" s="369"/>
      <c r="CS773" s="369"/>
      <c r="CT773" s="369"/>
      <c r="CU773" s="369"/>
      <c r="CV773" s="369"/>
      <c r="CW773" s="369"/>
      <c r="CX773" s="369"/>
      <c r="CY773" s="325"/>
      <c r="CZ773" s="325"/>
      <c r="DA773" s="325"/>
      <c r="DB773" s="325"/>
      <c r="DC773" s="325"/>
      <c r="DD773" s="325"/>
      <c r="DE773" s="325"/>
      <c r="DF773" s="325"/>
      <c r="DG773" s="325"/>
      <c r="DH773" s="325"/>
      <c r="DI773" s="325"/>
    </row>
    <row r="774" spans="68:113" x14ac:dyDescent="0.2">
      <c r="BP774" s="369"/>
      <c r="BQ774" s="372"/>
      <c r="BR774" s="372"/>
      <c r="BS774" s="372"/>
      <c r="BT774" s="369"/>
      <c r="BU774" s="369"/>
      <c r="BV774" s="369"/>
      <c r="BW774" s="369"/>
      <c r="BX774" s="369"/>
      <c r="BY774" s="369"/>
      <c r="BZ774" s="369"/>
      <c r="CA774" s="369"/>
      <c r="CB774" s="369"/>
      <c r="CC774" s="369"/>
      <c r="CD774" s="369"/>
      <c r="CE774" s="369"/>
      <c r="CF774" s="369"/>
      <c r="CG774" s="369"/>
      <c r="CH774" s="369"/>
      <c r="CI774" s="325"/>
      <c r="CJ774" s="369"/>
      <c r="CK774" s="369"/>
      <c r="CL774" s="369"/>
      <c r="CM774" s="369"/>
      <c r="CN774" s="369"/>
      <c r="CO774" s="369"/>
      <c r="CP774" s="369"/>
      <c r="CQ774" s="369"/>
      <c r="CR774" s="369"/>
      <c r="CS774" s="369"/>
      <c r="CT774" s="369"/>
      <c r="CU774" s="369"/>
      <c r="CV774" s="369"/>
      <c r="CW774" s="369"/>
      <c r="CX774" s="369"/>
      <c r="CY774" s="325"/>
      <c r="CZ774" s="325"/>
      <c r="DA774" s="325"/>
      <c r="DB774" s="325"/>
      <c r="DC774" s="325"/>
      <c r="DD774" s="325"/>
      <c r="DE774" s="325"/>
      <c r="DF774" s="325"/>
      <c r="DG774" s="325"/>
      <c r="DH774" s="325"/>
      <c r="DI774" s="325"/>
    </row>
    <row r="775" spans="68:113" x14ac:dyDescent="0.2">
      <c r="BP775" s="369"/>
      <c r="BQ775" s="372"/>
      <c r="BR775" s="372"/>
      <c r="BS775" s="372"/>
      <c r="BT775" s="369"/>
      <c r="BU775" s="369"/>
      <c r="BV775" s="369"/>
      <c r="BW775" s="369"/>
      <c r="BX775" s="369"/>
      <c r="BY775" s="369"/>
      <c r="BZ775" s="369"/>
      <c r="CA775" s="369"/>
      <c r="CB775" s="369"/>
      <c r="CC775" s="369"/>
      <c r="CD775" s="369"/>
      <c r="CE775" s="369"/>
      <c r="CF775" s="369"/>
      <c r="CG775" s="369"/>
      <c r="CH775" s="369"/>
      <c r="CI775" s="325"/>
      <c r="CJ775" s="369"/>
      <c r="CK775" s="369"/>
      <c r="CL775" s="369"/>
      <c r="CM775" s="369"/>
      <c r="CN775" s="369"/>
      <c r="CO775" s="369"/>
      <c r="CP775" s="369"/>
      <c r="CQ775" s="369"/>
      <c r="CR775" s="369"/>
      <c r="CS775" s="369"/>
      <c r="CT775" s="369"/>
      <c r="CU775" s="369"/>
      <c r="CV775" s="369"/>
      <c r="CW775" s="369"/>
      <c r="CX775" s="369"/>
      <c r="CY775" s="325"/>
      <c r="CZ775" s="325"/>
      <c r="DA775" s="325"/>
      <c r="DB775" s="325"/>
      <c r="DC775" s="325"/>
      <c r="DD775" s="325"/>
      <c r="DE775" s="325"/>
      <c r="DF775" s="325"/>
      <c r="DG775" s="325"/>
      <c r="DH775" s="325"/>
      <c r="DI775" s="325"/>
    </row>
    <row r="776" spans="68:113" x14ac:dyDescent="0.2">
      <c r="BP776" s="369"/>
      <c r="BQ776" s="372"/>
      <c r="BR776" s="372"/>
      <c r="BS776" s="372"/>
      <c r="BT776" s="369"/>
      <c r="BU776" s="369"/>
      <c r="BV776" s="369"/>
      <c r="BW776" s="369"/>
      <c r="BX776" s="369"/>
      <c r="BY776" s="369"/>
      <c r="BZ776" s="369"/>
      <c r="CA776" s="369"/>
      <c r="CB776" s="369"/>
      <c r="CC776" s="369"/>
      <c r="CD776" s="369"/>
      <c r="CE776" s="369"/>
      <c r="CF776" s="369"/>
      <c r="CG776" s="369"/>
      <c r="CH776" s="369"/>
      <c r="CI776" s="325"/>
      <c r="CJ776" s="369"/>
      <c r="CK776" s="369"/>
      <c r="CL776" s="369"/>
      <c r="CM776" s="369"/>
      <c r="CN776" s="369"/>
      <c r="CO776" s="369"/>
      <c r="CP776" s="369"/>
      <c r="CQ776" s="369"/>
      <c r="CR776" s="369"/>
      <c r="CS776" s="369"/>
      <c r="CT776" s="369"/>
      <c r="CU776" s="369"/>
      <c r="CV776" s="369"/>
      <c r="CW776" s="369"/>
      <c r="CX776" s="369"/>
      <c r="CY776" s="325"/>
      <c r="CZ776" s="325"/>
      <c r="DA776" s="325"/>
      <c r="DB776" s="325"/>
      <c r="DC776" s="325"/>
      <c r="DD776" s="325"/>
      <c r="DE776" s="325"/>
      <c r="DF776" s="325"/>
      <c r="DG776" s="325"/>
      <c r="DH776" s="325"/>
      <c r="DI776" s="325"/>
    </row>
    <row r="777" spans="68:113" x14ac:dyDescent="0.2">
      <c r="BP777" s="369"/>
      <c r="BQ777" s="372"/>
      <c r="BR777" s="372"/>
      <c r="BS777" s="372"/>
      <c r="BT777" s="369"/>
      <c r="BU777" s="369"/>
      <c r="BV777" s="369"/>
      <c r="BW777" s="369"/>
      <c r="BX777" s="369"/>
      <c r="BY777" s="369"/>
      <c r="BZ777" s="369"/>
      <c r="CA777" s="369"/>
      <c r="CB777" s="369"/>
      <c r="CC777" s="369"/>
      <c r="CD777" s="369"/>
      <c r="CE777" s="369"/>
      <c r="CF777" s="369"/>
      <c r="CG777" s="369"/>
      <c r="CH777" s="369"/>
      <c r="CI777" s="325"/>
      <c r="CJ777" s="369"/>
      <c r="CK777" s="369"/>
      <c r="CL777" s="369"/>
      <c r="CM777" s="369"/>
      <c r="CN777" s="369"/>
      <c r="CO777" s="369"/>
      <c r="CP777" s="369"/>
      <c r="CQ777" s="369"/>
      <c r="CR777" s="369"/>
      <c r="CS777" s="369"/>
      <c r="CT777" s="369"/>
      <c r="CU777" s="369"/>
      <c r="CV777" s="369"/>
      <c r="CW777" s="369"/>
      <c r="CX777" s="369"/>
      <c r="CY777" s="325"/>
      <c r="CZ777" s="325"/>
      <c r="DA777" s="325"/>
      <c r="DB777" s="325"/>
      <c r="DC777" s="325"/>
      <c r="DD777" s="325"/>
      <c r="DE777" s="325"/>
      <c r="DF777" s="325"/>
      <c r="DG777" s="325"/>
      <c r="DH777" s="325"/>
      <c r="DI777" s="325"/>
    </row>
    <row r="778" spans="68:113" x14ac:dyDescent="0.2">
      <c r="BP778" s="369"/>
      <c r="BQ778" s="372"/>
      <c r="BR778" s="372"/>
      <c r="BS778" s="372"/>
      <c r="BT778" s="369"/>
      <c r="BU778" s="369"/>
      <c r="BV778" s="369"/>
      <c r="BW778" s="369"/>
      <c r="BX778" s="369"/>
      <c r="BY778" s="369"/>
      <c r="BZ778" s="369"/>
      <c r="CA778" s="369"/>
      <c r="CB778" s="369"/>
      <c r="CC778" s="369"/>
      <c r="CD778" s="369"/>
      <c r="CE778" s="369"/>
      <c r="CF778" s="369"/>
      <c r="CG778" s="369"/>
      <c r="CH778" s="369"/>
      <c r="CI778" s="325"/>
      <c r="CJ778" s="369"/>
      <c r="CK778" s="369"/>
      <c r="CL778" s="369"/>
      <c r="CM778" s="369"/>
      <c r="CN778" s="369"/>
      <c r="CO778" s="369"/>
      <c r="CP778" s="369"/>
      <c r="CQ778" s="369"/>
      <c r="CR778" s="369"/>
      <c r="CS778" s="369"/>
      <c r="CT778" s="369"/>
      <c r="CU778" s="369"/>
      <c r="CV778" s="369"/>
      <c r="CW778" s="369"/>
      <c r="CX778" s="369"/>
      <c r="CY778" s="325"/>
      <c r="CZ778" s="325"/>
      <c r="DA778" s="325"/>
      <c r="DB778" s="325"/>
      <c r="DC778" s="325"/>
      <c r="DD778" s="325"/>
      <c r="DE778" s="325"/>
      <c r="DF778" s="325"/>
      <c r="DG778" s="325"/>
      <c r="DH778" s="325"/>
      <c r="DI778" s="325"/>
    </row>
    <row r="779" spans="68:113" x14ac:dyDescent="0.2">
      <c r="BP779" s="369"/>
      <c r="BQ779" s="372"/>
      <c r="BR779" s="372"/>
      <c r="BS779" s="372"/>
      <c r="BT779" s="369"/>
      <c r="BU779" s="369"/>
      <c r="BV779" s="369"/>
      <c r="BW779" s="369"/>
      <c r="BX779" s="369"/>
      <c r="BY779" s="369"/>
      <c r="BZ779" s="369"/>
      <c r="CA779" s="369"/>
      <c r="CB779" s="369"/>
      <c r="CC779" s="369"/>
      <c r="CD779" s="369"/>
      <c r="CE779" s="369"/>
      <c r="CF779" s="369"/>
      <c r="CG779" s="369"/>
      <c r="CH779" s="369"/>
      <c r="CI779" s="325"/>
      <c r="CJ779" s="369"/>
      <c r="CK779" s="369"/>
      <c r="CL779" s="369"/>
      <c r="CM779" s="369"/>
      <c r="CN779" s="369"/>
      <c r="CO779" s="369"/>
      <c r="CP779" s="369"/>
      <c r="CQ779" s="369"/>
      <c r="CR779" s="369"/>
      <c r="CS779" s="369"/>
      <c r="CT779" s="369"/>
      <c r="CU779" s="369"/>
      <c r="CV779" s="369"/>
      <c r="CW779" s="369"/>
      <c r="CX779" s="369"/>
      <c r="CY779" s="325"/>
      <c r="CZ779" s="325"/>
      <c r="DA779" s="325"/>
      <c r="DB779" s="325"/>
      <c r="DC779" s="325"/>
      <c r="DD779" s="325"/>
      <c r="DE779" s="325"/>
      <c r="DF779" s="325"/>
      <c r="DG779" s="325"/>
      <c r="DH779" s="325"/>
      <c r="DI779" s="325"/>
    </row>
    <row r="780" spans="68:113" x14ac:dyDescent="0.2">
      <c r="BP780" s="369"/>
      <c r="BQ780" s="372"/>
      <c r="BR780" s="372"/>
      <c r="BS780" s="372"/>
      <c r="BT780" s="369"/>
      <c r="BU780" s="369"/>
      <c r="BV780" s="369"/>
      <c r="BW780" s="369"/>
      <c r="BX780" s="369"/>
      <c r="BY780" s="369"/>
      <c r="BZ780" s="369"/>
      <c r="CA780" s="369"/>
      <c r="CB780" s="369"/>
      <c r="CC780" s="369"/>
      <c r="CD780" s="369"/>
      <c r="CE780" s="369"/>
      <c r="CF780" s="369"/>
      <c r="CG780" s="369"/>
      <c r="CH780" s="369"/>
      <c r="CI780" s="325"/>
      <c r="CJ780" s="369"/>
      <c r="CK780" s="369"/>
      <c r="CL780" s="369"/>
      <c r="CM780" s="369"/>
      <c r="CN780" s="369"/>
      <c r="CO780" s="369"/>
      <c r="CP780" s="369"/>
      <c r="CQ780" s="369"/>
      <c r="CR780" s="369"/>
      <c r="CS780" s="369"/>
      <c r="CT780" s="369"/>
      <c r="CU780" s="369"/>
      <c r="CV780" s="369"/>
      <c r="CW780" s="369"/>
      <c r="CX780" s="369"/>
      <c r="CY780" s="325"/>
      <c r="CZ780" s="325"/>
      <c r="DA780" s="325"/>
      <c r="DB780" s="325"/>
      <c r="DC780" s="325"/>
      <c r="DD780" s="325"/>
      <c r="DE780" s="325"/>
      <c r="DF780" s="325"/>
      <c r="DG780" s="325"/>
      <c r="DH780" s="325"/>
      <c r="DI780" s="325"/>
    </row>
    <row r="781" spans="68:113" x14ac:dyDescent="0.2">
      <c r="BP781" s="369"/>
      <c r="BQ781" s="372"/>
      <c r="BR781" s="372"/>
      <c r="BS781" s="372"/>
      <c r="BT781" s="369"/>
      <c r="BU781" s="369"/>
      <c r="BV781" s="369"/>
      <c r="BW781" s="369"/>
      <c r="BX781" s="369"/>
      <c r="BY781" s="369"/>
      <c r="BZ781" s="369"/>
      <c r="CA781" s="369"/>
      <c r="CB781" s="369"/>
      <c r="CC781" s="369"/>
      <c r="CD781" s="369"/>
      <c r="CE781" s="369"/>
      <c r="CF781" s="369"/>
      <c r="CG781" s="369"/>
      <c r="CH781" s="369"/>
      <c r="CI781" s="325"/>
      <c r="CJ781" s="369"/>
      <c r="CK781" s="369"/>
      <c r="CL781" s="369"/>
      <c r="CM781" s="369"/>
      <c r="CN781" s="369"/>
      <c r="CO781" s="369"/>
      <c r="CP781" s="369"/>
      <c r="CQ781" s="369"/>
      <c r="CR781" s="369"/>
      <c r="CS781" s="369"/>
      <c r="CT781" s="369"/>
      <c r="CU781" s="369"/>
      <c r="CV781" s="369"/>
      <c r="CW781" s="369"/>
      <c r="CX781" s="369"/>
      <c r="CY781" s="325"/>
      <c r="CZ781" s="325"/>
      <c r="DA781" s="325"/>
      <c r="DB781" s="325"/>
      <c r="DC781" s="325"/>
      <c r="DD781" s="325"/>
      <c r="DE781" s="325"/>
      <c r="DF781" s="325"/>
      <c r="DG781" s="325"/>
      <c r="DH781" s="325"/>
      <c r="DI781" s="325"/>
    </row>
    <row r="782" spans="68:113" x14ac:dyDescent="0.2">
      <c r="BP782" s="369"/>
      <c r="BQ782" s="372"/>
      <c r="BR782" s="372"/>
      <c r="BS782" s="372"/>
      <c r="BT782" s="369"/>
      <c r="BU782" s="369"/>
      <c r="BV782" s="369"/>
      <c r="BW782" s="369"/>
      <c r="BX782" s="369"/>
      <c r="BY782" s="369"/>
      <c r="BZ782" s="369"/>
      <c r="CA782" s="369"/>
      <c r="CB782" s="369"/>
      <c r="CC782" s="369"/>
      <c r="CD782" s="369"/>
      <c r="CE782" s="369"/>
      <c r="CF782" s="369"/>
      <c r="CG782" s="369"/>
      <c r="CH782" s="369"/>
      <c r="CI782" s="325"/>
      <c r="CJ782" s="369"/>
      <c r="CK782" s="369"/>
      <c r="CL782" s="369"/>
      <c r="CM782" s="369"/>
      <c r="CN782" s="369"/>
      <c r="CO782" s="369"/>
      <c r="CP782" s="369"/>
      <c r="CQ782" s="369"/>
      <c r="CR782" s="369"/>
      <c r="CS782" s="369"/>
      <c r="CT782" s="369"/>
      <c r="CU782" s="369"/>
      <c r="CV782" s="369"/>
      <c r="CW782" s="369"/>
      <c r="CX782" s="369"/>
      <c r="CY782" s="325"/>
      <c r="CZ782" s="325"/>
      <c r="DA782" s="325"/>
      <c r="DB782" s="325"/>
      <c r="DC782" s="325"/>
      <c r="DD782" s="325"/>
      <c r="DE782" s="325"/>
      <c r="DF782" s="325"/>
      <c r="DG782" s="325"/>
      <c r="DH782" s="325"/>
      <c r="DI782" s="325"/>
    </row>
    <row r="783" spans="68:113" x14ac:dyDescent="0.2">
      <c r="BP783" s="369"/>
      <c r="BQ783" s="372"/>
      <c r="BR783" s="372"/>
      <c r="BS783" s="372"/>
      <c r="BT783" s="369"/>
      <c r="BU783" s="369"/>
      <c r="BV783" s="369"/>
      <c r="BW783" s="369"/>
      <c r="BX783" s="369"/>
      <c r="BY783" s="369"/>
      <c r="BZ783" s="369"/>
      <c r="CA783" s="369"/>
      <c r="CB783" s="369"/>
      <c r="CC783" s="369"/>
      <c r="CD783" s="369"/>
      <c r="CE783" s="369"/>
      <c r="CF783" s="369"/>
      <c r="CG783" s="369"/>
      <c r="CH783" s="369"/>
      <c r="CI783" s="325"/>
      <c r="CJ783" s="369"/>
      <c r="CK783" s="369"/>
      <c r="CL783" s="369"/>
      <c r="CM783" s="369"/>
      <c r="CN783" s="369"/>
      <c r="CO783" s="369"/>
      <c r="CP783" s="369"/>
      <c r="CQ783" s="369"/>
      <c r="CR783" s="369"/>
      <c r="CS783" s="369"/>
      <c r="CT783" s="369"/>
      <c r="CU783" s="369"/>
      <c r="CV783" s="369"/>
      <c r="CW783" s="369"/>
      <c r="CX783" s="369"/>
      <c r="CY783" s="325"/>
      <c r="CZ783" s="325"/>
      <c r="DA783" s="325"/>
      <c r="DB783" s="325"/>
      <c r="DC783" s="325"/>
      <c r="DD783" s="325"/>
      <c r="DE783" s="325"/>
      <c r="DF783" s="325"/>
      <c r="DG783" s="325"/>
      <c r="DH783" s="325"/>
      <c r="DI783" s="325"/>
    </row>
    <row r="784" spans="68:113" x14ac:dyDescent="0.2">
      <c r="BP784" s="369"/>
      <c r="BQ784" s="372"/>
      <c r="BR784" s="372"/>
      <c r="BS784" s="372"/>
      <c r="BT784" s="369"/>
      <c r="BU784" s="369"/>
      <c r="BV784" s="369"/>
      <c r="BW784" s="369"/>
      <c r="BX784" s="369"/>
      <c r="BY784" s="369"/>
      <c r="BZ784" s="369"/>
      <c r="CA784" s="369"/>
      <c r="CB784" s="369"/>
      <c r="CC784" s="369"/>
      <c r="CD784" s="369"/>
      <c r="CE784" s="369"/>
      <c r="CF784" s="369"/>
      <c r="CG784" s="369"/>
      <c r="CH784" s="369"/>
      <c r="CI784" s="325"/>
      <c r="CJ784" s="369"/>
      <c r="CK784" s="369"/>
      <c r="CL784" s="369"/>
      <c r="CM784" s="369"/>
      <c r="CN784" s="369"/>
      <c r="CO784" s="369"/>
      <c r="CP784" s="369"/>
      <c r="CQ784" s="369"/>
      <c r="CR784" s="369"/>
      <c r="CS784" s="369"/>
      <c r="CT784" s="369"/>
      <c r="CU784" s="369"/>
      <c r="CV784" s="369"/>
      <c r="CW784" s="369"/>
      <c r="CX784" s="369"/>
      <c r="CY784" s="325"/>
      <c r="CZ784" s="325"/>
      <c r="DA784" s="325"/>
      <c r="DB784" s="325"/>
      <c r="DC784" s="325"/>
      <c r="DD784" s="325"/>
      <c r="DE784" s="325"/>
      <c r="DF784" s="325"/>
      <c r="DG784" s="325"/>
      <c r="DH784" s="325"/>
      <c r="DI784" s="325"/>
    </row>
    <row r="785" spans="68:113" x14ac:dyDescent="0.2">
      <c r="BP785" s="369"/>
      <c r="BQ785" s="372"/>
      <c r="BR785" s="372"/>
      <c r="BS785" s="372"/>
      <c r="BT785" s="369"/>
      <c r="BU785" s="369"/>
      <c r="BV785" s="369"/>
      <c r="BW785" s="369"/>
      <c r="BX785" s="369"/>
      <c r="BY785" s="369"/>
      <c r="BZ785" s="369"/>
      <c r="CA785" s="369"/>
      <c r="CB785" s="369"/>
      <c r="CC785" s="369"/>
      <c r="CD785" s="369"/>
      <c r="CE785" s="369"/>
      <c r="CF785" s="369"/>
      <c r="CG785" s="369"/>
      <c r="CH785" s="369"/>
      <c r="CI785" s="325"/>
      <c r="CJ785" s="369"/>
      <c r="CK785" s="369"/>
      <c r="CL785" s="369"/>
      <c r="CM785" s="369"/>
      <c r="CN785" s="369"/>
      <c r="CO785" s="369"/>
      <c r="CP785" s="369"/>
      <c r="CQ785" s="369"/>
      <c r="CR785" s="369"/>
      <c r="CS785" s="369"/>
      <c r="CT785" s="369"/>
      <c r="CU785" s="369"/>
      <c r="CV785" s="369"/>
      <c r="CW785" s="369"/>
      <c r="CX785" s="369"/>
      <c r="CY785" s="325"/>
      <c r="CZ785" s="325"/>
      <c r="DA785" s="325"/>
      <c r="DB785" s="325"/>
      <c r="DC785" s="325"/>
      <c r="DD785" s="325"/>
      <c r="DE785" s="325"/>
      <c r="DF785" s="325"/>
      <c r="DG785" s="325"/>
      <c r="DH785" s="325"/>
      <c r="DI785" s="325"/>
    </row>
    <row r="786" spans="68:113" x14ac:dyDescent="0.2">
      <c r="BP786" s="369"/>
      <c r="BQ786" s="372"/>
      <c r="BR786" s="372"/>
      <c r="BS786" s="372"/>
      <c r="BT786" s="369"/>
      <c r="BU786" s="369"/>
      <c r="BV786" s="369"/>
      <c r="BW786" s="369"/>
      <c r="BX786" s="369"/>
      <c r="BY786" s="369"/>
      <c r="BZ786" s="369"/>
      <c r="CA786" s="369"/>
      <c r="CB786" s="369"/>
      <c r="CC786" s="369"/>
      <c r="CD786" s="369"/>
      <c r="CE786" s="369"/>
      <c r="CF786" s="369"/>
      <c r="CG786" s="369"/>
      <c r="CH786" s="369"/>
      <c r="CI786" s="325"/>
      <c r="CJ786" s="369"/>
      <c r="CK786" s="369"/>
      <c r="CL786" s="369"/>
      <c r="CM786" s="369"/>
      <c r="CN786" s="369"/>
      <c r="CO786" s="369"/>
      <c r="CP786" s="369"/>
      <c r="CQ786" s="369"/>
      <c r="CR786" s="369"/>
      <c r="CS786" s="369"/>
      <c r="CT786" s="369"/>
      <c r="CU786" s="369"/>
      <c r="CV786" s="369"/>
      <c r="CW786" s="369"/>
      <c r="CX786" s="369"/>
      <c r="CY786" s="325"/>
      <c r="CZ786" s="325"/>
      <c r="DA786" s="325"/>
      <c r="DB786" s="325"/>
      <c r="DC786" s="325"/>
      <c r="DD786" s="325"/>
      <c r="DE786" s="325"/>
      <c r="DF786" s="325"/>
      <c r="DG786" s="325"/>
      <c r="DH786" s="325"/>
      <c r="DI786" s="325"/>
    </row>
    <row r="787" spans="68:113" x14ac:dyDescent="0.2">
      <c r="BP787" s="369"/>
      <c r="BQ787" s="372"/>
      <c r="BR787" s="372"/>
      <c r="BS787" s="372"/>
      <c r="BT787" s="369"/>
      <c r="BU787" s="369"/>
      <c r="BV787" s="369"/>
      <c r="BW787" s="369"/>
      <c r="BX787" s="369"/>
      <c r="BY787" s="369"/>
      <c r="BZ787" s="369"/>
      <c r="CA787" s="369"/>
      <c r="CB787" s="369"/>
      <c r="CC787" s="369"/>
      <c r="CD787" s="369"/>
      <c r="CE787" s="369"/>
      <c r="CF787" s="369"/>
      <c r="CG787" s="369"/>
      <c r="CH787" s="369"/>
      <c r="CI787" s="325"/>
      <c r="CJ787" s="369"/>
      <c r="CK787" s="369"/>
      <c r="CL787" s="369"/>
      <c r="CM787" s="369"/>
      <c r="CN787" s="369"/>
      <c r="CO787" s="369"/>
      <c r="CP787" s="369"/>
      <c r="CQ787" s="369"/>
      <c r="CR787" s="369"/>
      <c r="CS787" s="369"/>
      <c r="CT787" s="369"/>
      <c r="CU787" s="369"/>
      <c r="CV787" s="369"/>
      <c r="CW787" s="369"/>
      <c r="CX787" s="369"/>
      <c r="CY787" s="325"/>
      <c r="CZ787" s="325"/>
      <c r="DA787" s="325"/>
      <c r="DB787" s="325"/>
      <c r="DC787" s="325"/>
      <c r="DD787" s="325"/>
      <c r="DE787" s="325"/>
      <c r="DF787" s="325"/>
      <c r="DG787" s="325"/>
      <c r="DH787" s="325"/>
      <c r="DI787" s="325"/>
    </row>
    <row r="788" spans="68:113" x14ac:dyDescent="0.2">
      <c r="BP788" s="369"/>
      <c r="BQ788" s="372"/>
      <c r="BR788" s="372"/>
      <c r="BS788" s="372"/>
      <c r="BT788" s="369"/>
      <c r="BU788" s="369"/>
      <c r="BV788" s="369"/>
      <c r="BW788" s="369"/>
      <c r="BX788" s="369"/>
      <c r="BY788" s="369"/>
      <c r="BZ788" s="369"/>
      <c r="CA788" s="369"/>
      <c r="CB788" s="369"/>
      <c r="CC788" s="369"/>
      <c r="CD788" s="369"/>
      <c r="CE788" s="369"/>
      <c r="CF788" s="369"/>
      <c r="CG788" s="369"/>
      <c r="CH788" s="369"/>
      <c r="CI788" s="325"/>
      <c r="CJ788" s="369"/>
      <c r="CK788" s="369"/>
      <c r="CL788" s="369"/>
      <c r="CM788" s="369"/>
      <c r="CN788" s="369"/>
      <c r="CO788" s="369"/>
      <c r="CP788" s="369"/>
      <c r="CQ788" s="369"/>
      <c r="CR788" s="369"/>
      <c r="CS788" s="369"/>
      <c r="CT788" s="369"/>
      <c r="CU788" s="369"/>
      <c r="CV788" s="369"/>
      <c r="CW788" s="369"/>
      <c r="CX788" s="369"/>
      <c r="CY788" s="325"/>
      <c r="CZ788" s="325"/>
      <c r="DA788" s="325"/>
      <c r="DB788" s="325"/>
      <c r="DC788" s="325"/>
      <c r="DD788" s="325"/>
      <c r="DE788" s="325"/>
      <c r="DF788" s="325"/>
      <c r="DG788" s="325"/>
      <c r="DH788" s="325"/>
      <c r="DI788" s="325"/>
    </row>
    <row r="789" spans="68:113" x14ac:dyDescent="0.2">
      <c r="BP789" s="369"/>
      <c r="BQ789" s="372"/>
      <c r="BR789" s="372"/>
      <c r="BS789" s="372"/>
      <c r="BT789" s="369"/>
      <c r="BU789" s="369"/>
      <c r="BV789" s="369"/>
      <c r="BW789" s="369"/>
      <c r="BX789" s="369"/>
      <c r="BY789" s="369"/>
      <c r="BZ789" s="369"/>
      <c r="CA789" s="369"/>
      <c r="CB789" s="369"/>
      <c r="CC789" s="369"/>
      <c r="CD789" s="369"/>
      <c r="CE789" s="369"/>
      <c r="CF789" s="369"/>
      <c r="CG789" s="369"/>
      <c r="CH789" s="369"/>
      <c r="CI789" s="325"/>
      <c r="CJ789" s="369"/>
      <c r="CK789" s="369"/>
      <c r="CL789" s="369"/>
      <c r="CM789" s="369"/>
      <c r="CN789" s="369"/>
      <c r="CO789" s="369"/>
      <c r="CP789" s="369"/>
      <c r="CQ789" s="369"/>
      <c r="CR789" s="369"/>
      <c r="CS789" s="369"/>
      <c r="CT789" s="369"/>
      <c r="CU789" s="369"/>
      <c r="CV789" s="369"/>
      <c r="CW789" s="369"/>
      <c r="CX789" s="369"/>
      <c r="CY789" s="325"/>
      <c r="CZ789" s="325"/>
      <c r="DA789" s="325"/>
      <c r="DB789" s="325"/>
      <c r="DC789" s="325"/>
      <c r="DD789" s="325"/>
      <c r="DE789" s="325"/>
      <c r="DF789" s="325"/>
      <c r="DG789" s="325"/>
      <c r="DH789" s="325"/>
      <c r="DI789" s="325"/>
    </row>
    <row r="790" spans="68:113" x14ac:dyDescent="0.2">
      <c r="BP790" s="369"/>
      <c r="BQ790" s="372"/>
      <c r="BR790" s="372"/>
      <c r="BS790" s="372"/>
      <c r="BT790" s="369"/>
      <c r="BU790" s="369"/>
      <c r="BV790" s="369"/>
      <c r="BW790" s="369"/>
      <c r="BX790" s="369"/>
      <c r="BY790" s="369"/>
      <c r="BZ790" s="369"/>
      <c r="CA790" s="369"/>
      <c r="CB790" s="369"/>
      <c r="CC790" s="369"/>
      <c r="CD790" s="369"/>
      <c r="CE790" s="369"/>
      <c r="CF790" s="369"/>
      <c r="CG790" s="369"/>
      <c r="CH790" s="369"/>
      <c r="CI790" s="325"/>
      <c r="CJ790" s="369"/>
      <c r="CK790" s="369"/>
      <c r="CL790" s="369"/>
      <c r="CM790" s="369"/>
      <c r="CN790" s="369"/>
      <c r="CO790" s="369"/>
      <c r="CP790" s="369"/>
      <c r="CQ790" s="369"/>
      <c r="CR790" s="369"/>
      <c r="CS790" s="369"/>
      <c r="CT790" s="369"/>
      <c r="CU790" s="369"/>
      <c r="CV790" s="369"/>
      <c r="CW790" s="369"/>
      <c r="CX790" s="369"/>
      <c r="CY790" s="325"/>
      <c r="CZ790" s="325"/>
      <c r="DA790" s="325"/>
      <c r="DB790" s="325"/>
      <c r="DC790" s="325"/>
      <c r="DD790" s="325"/>
      <c r="DE790" s="325"/>
      <c r="DF790" s="325"/>
      <c r="DG790" s="325"/>
      <c r="DH790" s="325"/>
      <c r="DI790" s="325"/>
    </row>
    <row r="791" spans="68:113" x14ac:dyDescent="0.2">
      <c r="BP791" s="369"/>
      <c r="BQ791" s="372"/>
      <c r="BR791" s="372"/>
      <c r="BS791" s="372"/>
      <c r="BT791" s="369"/>
      <c r="BU791" s="369"/>
      <c r="BV791" s="369"/>
      <c r="BW791" s="369"/>
      <c r="BX791" s="369"/>
      <c r="BY791" s="369"/>
      <c r="BZ791" s="369"/>
      <c r="CA791" s="369"/>
      <c r="CB791" s="369"/>
      <c r="CC791" s="369"/>
      <c r="CD791" s="369"/>
      <c r="CE791" s="369"/>
      <c r="CF791" s="369"/>
      <c r="CG791" s="369"/>
      <c r="CH791" s="369"/>
      <c r="CI791" s="325"/>
      <c r="CJ791" s="369"/>
      <c r="CK791" s="369"/>
      <c r="CL791" s="369"/>
      <c r="CM791" s="369"/>
      <c r="CN791" s="369"/>
      <c r="CO791" s="369"/>
      <c r="CP791" s="369"/>
      <c r="CQ791" s="369"/>
      <c r="CR791" s="369"/>
      <c r="CS791" s="369"/>
      <c r="CT791" s="369"/>
      <c r="CU791" s="369"/>
      <c r="CV791" s="369"/>
      <c r="CW791" s="369"/>
      <c r="CX791" s="369"/>
      <c r="CY791" s="325"/>
      <c r="CZ791" s="325"/>
      <c r="DA791" s="325"/>
      <c r="DB791" s="325"/>
      <c r="DC791" s="325"/>
      <c r="DD791" s="325"/>
      <c r="DE791" s="325"/>
      <c r="DF791" s="325"/>
      <c r="DG791" s="325"/>
      <c r="DH791" s="325"/>
      <c r="DI791" s="325"/>
    </row>
    <row r="792" spans="68:113" x14ac:dyDescent="0.2">
      <c r="BP792" s="369"/>
      <c r="BQ792" s="372"/>
      <c r="BR792" s="372"/>
      <c r="BS792" s="372"/>
      <c r="BT792" s="369"/>
      <c r="BU792" s="369"/>
      <c r="BV792" s="369"/>
      <c r="BW792" s="369"/>
      <c r="BX792" s="369"/>
      <c r="BY792" s="369"/>
      <c r="BZ792" s="369"/>
      <c r="CA792" s="369"/>
      <c r="CB792" s="369"/>
      <c r="CC792" s="369"/>
      <c r="CD792" s="369"/>
      <c r="CE792" s="369"/>
      <c r="CF792" s="369"/>
      <c r="CG792" s="369"/>
      <c r="CH792" s="369"/>
      <c r="CI792" s="325"/>
      <c r="CJ792" s="369"/>
      <c r="CK792" s="369"/>
      <c r="CL792" s="369"/>
      <c r="CM792" s="369"/>
      <c r="CN792" s="369"/>
      <c r="CO792" s="369"/>
      <c r="CP792" s="369"/>
      <c r="CQ792" s="369"/>
      <c r="CR792" s="369"/>
      <c r="CS792" s="369"/>
      <c r="CT792" s="369"/>
      <c r="CU792" s="369"/>
      <c r="CV792" s="369"/>
      <c r="CW792" s="369"/>
      <c r="CX792" s="369"/>
      <c r="CY792" s="325"/>
      <c r="CZ792" s="325"/>
      <c r="DA792" s="325"/>
      <c r="DB792" s="325"/>
      <c r="DC792" s="325"/>
      <c r="DD792" s="325"/>
      <c r="DE792" s="325"/>
      <c r="DF792" s="325"/>
      <c r="DG792" s="325"/>
      <c r="DH792" s="325"/>
      <c r="DI792" s="325"/>
    </row>
    <row r="793" spans="68:113" x14ac:dyDescent="0.2">
      <c r="BP793" s="369"/>
      <c r="BQ793" s="372"/>
      <c r="BR793" s="372"/>
      <c r="BS793" s="372"/>
      <c r="BT793" s="369"/>
      <c r="BU793" s="369"/>
      <c r="BV793" s="369"/>
      <c r="BW793" s="369"/>
      <c r="BX793" s="369"/>
      <c r="BY793" s="369"/>
      <c r="BZ793" s="369"/>
      <c r="CA793" s="369"/>
      <c r="CB793" s="369"/>
      <c r="CC793" s="369"/>
      <c r="CD793" s="369"/>
      <c r="CE793" s="369"/>
      <c r="CF793" s="369"/>
      <c r="CG793" s="369"/>
      <c r="CH793" s="369"/>
      <c r="CI793" s="325"/>
      <c r="CJ793" s="369"/>
      <c r="CK793" s="369"/>
      <c r="CL793" s="369"/>
      <c r="CM793" s="369"/>
      <c r="CN793" s="369"/>
      <c r="CO793" s="369"/>
      <c r="CP793" s="369"/>
      <c r="CQ793" s="369"/>
      <c r="CR793" s="369"/>
      <c r="CS793" s="369"/>
      <c r="CT793" s="369"/>
      <c r="CU793" s="369"/>
      <c r="CV793" s="369"/>
      <c r="CW793" s="369"/>
      <c r="CX793" s="369"/>
      <c r="CY793" s="325"/>
      <c r="CZ793" s="325"/>
      <c r="DA793" s="325"/>
      <c r="DB793" s="325"/>
      <c r="DC793" s="325"/>
      <c r="DD793" s="325"/>
      <c r="DE793" s="325"/>
      <c r="DF793" s="325"/>
      <c r="DG793" s="325"/>
      <c r="DH793" s="325"/>
      <c r="DI793" s="325"/>
    </row>
    <row r="794" spans="68:113" x14ac:dyDescent="0.2">
      <c r="BP794" s="369"/>
      <c r="BQ794" s="372"/>
      <c r="BR794" s="372"/>
      <c r="BS794" s="372"/>
      <c r="BT794" s="369"/>
      <c r="BU794" s="369"/>
      <c r="BV794" s="369"/>
      <c r="BW794" s="369"/>
      <c r="BX794" s="369"/>
      <c r="BY794" s="369"/>
      <c r="BZ794" s="369"/>
      <c r="CA794" s="369"/>
      <c r="CB794" s="369"/>
      <c r="CC794" s="369"/>
      <c r="CD794" s="369"/>
      <c r="CE794" s="369"/>
      <c r="CF794" s="369"/>
      <c r="CG794" s="369"/>
      <c r="CH794" s="369"/>
      <c r="CI794" s="325"/>
      <c r="CJ794" s="369"/>
      <c r="CK794" s="369"/>
      <c r="CL794" s="369"/>
      <c r="CM794" s="369"/>
      <c r="CN794" s="369"/>
      <c r="CO794" s="369"/>
      <c r="CP794" s="369"/>
      <c r="CQ794" s="369"/>
      <c r="CR794" s="369"/>
      <c r="CS794" s="369"/>
      <c r="CT794" s="369"/>
      <c r="CU794" s="369"/>
      <c r="CV794" s="369"/>
      <c r="CW794" s="369"/>
      <c r="CX794" s="369"/>
      <c r="CY794" s="325"/>
      <c r="CZ794" s="325"/>
      <c r="DA794" s="325"/>
      <c r="DB794" s="325"/>
      <c r="DC794" s="325"/>
      <c r="DD794" s="325"/>
      <c r="DE794" s="325"/>
      <c r="DF794" s="325"/>
      <c r="DG794" s="325"/>
      <c r="DH794" s="325"/>
      <c r="DI794" s="325"/>
    </row>
    <row r="795" spans="68:113" x14ac:dyDescent="0.2">
      <c r="BP795" s="369"/>
      <c r="BQ795" s="372"/>
      <c r="BR795" s="372"/>
      <c r="BS795" s="372"/>
      <c r="BT795" s="369"/>
      <c r="BU795" s="369"/>
      <c r="BV795" s="369"/>
      <c r="BW795" s="369"/>
      <c r="BX795" s="369"/>
      <c r="BY795" s="369"/>
      <c r="BZ795" s="369"/>
      <c r="CA795" s="369"/>
      <c r="CB795" s="369"/>
      <c r="CC795" s="369"/>
      <c r="CD795" s="369"/>
      <c r="CE795" s="369"/>
      <c r="CF795" s="369"/>
      <c r="CG795" s="369"/>
      <c r="CH795" s="369"/>
      <c r="CI795" s="325"/>
      <c r="CJ795" s="369"/>
      <c r="CK795" s="369"/>
      <c r="CL795" s="369"/>
      <c r="CM795" s="369"/>
      <c r="CN795" s="369"/>
      <c r="CO795" s="369"/>
      <c r="CP795" s="369"/>
      <c r="CQ795" s="369"/>
      <c r="CR795" s="369"/>
      <c r="CS795" s="369"/>
      <c r="CT795" s="369"/>
      <c r="CU795" s="369"/>
      <c r="CV795" s="369"/>
      <c r="CW795" s="369"/>
      <c r="CX795" s="369"/>
      <c r="CY795" s="325"/>
      <c r="CZ795" s="325"/>
      <c r="DA795" s="325"/>
      <c r="DB795" s="325"/>
      <c r="DC795" s="325"/>
      <c r="DD795" s="325"/>
      <c r="DE795" s="325"/>
      <c r="DF795" s="325"/>
      <c r="DG795" s="325"/>
      <c r="DH795" s="325"/>
      <c r="DI795" s="325"/>
    </row>
    <row r="796" spans="68:113" x14ac:dyDescent="0.2">
      <c r="BP796" s="369"/>
      <c r="BQ796" s="372"/>
      <c r="BR796" s="372"/>
      <c r="BS796" s="372"/>
      <c r="BT796" s="369"/>
      <c r="BU796" s="369"/>
      <c r="BV796" s="369"/>
      <c r="BW796" s="369"/>
      <c r="BX796" s="369"/>
      <c r="BY796" s="369"/>
      <c r="BZ796" s="369"/>
      <c r="CA796" s="369"/>
      <c r="CB796" s="369"/>
      <c r="CC796" s="369"/>
      <c r="CD796" s="369"/>
      <c r="CE796" s="369"/>
      <c r="CF796" s="369"/>
      <c r="CG796" s="369"/>
      <c r="CH796" s="369"/>
      <c r="CI796" s="325"/>
      <c r="CJ796" s="369"/>
      <c r="CK796" s="369"/>
      <c r="CL796" s="369"/>
      <c r="CM796" s="369"/>
      <c r="CN796" s="369"/>
      <c r="CO796" s="369"/>
      <c r="CP796" s="369"/>
      <c r="CQ796" s="369"/>
      <c r="CR796" s="369"/>
      <c r="CS796" s="369"/>
      <c r="CT796" s="369"/>
      <c r="CU796" s="369"/>
      <c r="CV796" s="369"/>
      <c r="CW796" s="369"/>
      <c r="CX796" s="369"/>
      <c r="CY796" s="325"/>
      <c r="CZ796" s="325"/>
      <c r="DA796" s="325"/>
      <c r="DB796" s="325"/>
      <c r="DC796" s="325"/>
      <c r="DD796" s="325"/>
      <c r="DE796" s="325"/>
      <c r="DF796" s="325"/>
      <c r="DG796" s="325"/>
      <c r="DH796" s="325"/>
      <c r="DI796" s="325"/>
    </row>
    <row r="797" spans="68:113" x14ac:dyDescent="0.2">
      <c r="BP797" s="369"/>
      <c r="BQ797" s="372"/>
      <c r="BR797" s="372"/>
      <c r="BS797" s="372"/>
      <c r="BT797" s="369"/>
      <c r="BU797" s="369"/>
      <c r="BV797" s="369"/>
      <c r="BW797" s="369"/>
      <c r="BX797" s="369"/>
      <c r="BY797" s="369"/>
      <c r="BZ797" s="369"/>
      <c r="CA797" s="369"/>
      <c r="CB797" s="369"/>
      <c r="CC797" s="369"/>
      <c r="CD797" s="369"/>
      <c r="CE797" s="369"/>
      <c r="CF797" s="369"/>
      <c r="CG797" s="369"/>
      <c r="CH797" s="369"/>
      <c r="CI797" s="325"/>
      <c r="CJ797" s="369"/>
      <c r="CK797" s="369"/>
      <c r="CL797" s="369"/>
      <c r="CM797" s="369"/>
      <c r="CN797" s="369"/>
      <c r="CO797" s="369"/>
      <c r="CP797" s="369"/>
      <c r="CQ797" s="369"/>
      <c r="CR797" s="369"/>
      <c r="CS797" s="369"/>
      <c r="CT797" s="369"/>
      <c r="CU797" s="369"/>
      <c r="CV797" s="369"/>
      <c r="CW797" s="369"/>
      <c r="CX797" s="369"/>
      <c r="CY797" s="325"/>
      <c r="CZ797" s="325"/>
      <c r="DA797" s="325"/>
      <c r="DB797" s="325"/>
      <c r="DC797" s="325"/>
      <c r="DD797" s="325"/>
      <c r="DE797" s="325"/>
      <c r="DF797" s="325"/>
      <c r="DG797" s="325"/>
      <c r="DH797" s="325"/>
      <c r="DI797" s="325"/>
    </row>
    <row r="798" spans="68:113" x14ac:dyDescent="0.2">
      <c r="BP798" s="369"/>
      <c r="BQ798" s="372"/>
      <c r="BR798" s="372"/>
      <c r="BS798" s="372"/>
      <c r="BT798" s="369"/>
      <c r="BU798" s="369"/>
      <c r="BV798" s="369"/>
      <c r="BW798" s="369"/>
      <c r="BX798" s="369"/>
      <c r="BY798" s="369"/>
      <c r="BZ798" s="369"/>
      <c r="CA798" s="369"/>
      <c r="CB798" s="369"/>
      <c r="CC798" s="369"/>
      <c r="CD798" s="369"/>
      <c r="CE798" s="369"/>
      <c r="CF798" s="369"/>
      <c r="CG798" s="369"/>
      <c r="CH798" s="369"/>
      <c r="CI798" s="325"/>
      <c r="CJ798" s="369"/>
      <c r="CK798" s="369"/>
      <c r="CL798" s="369"/>
      <c r="CM798" s="369"/>
      <c r="CN798" s="369"/>
      <c r="CO798" s="369"/>
      <c r="CP798" s="369"/>
      <c r="CQ798" s="369"/>
      <c r="CR798" s="369"/>
      <c r="CS798" s="369"/>
      <c r="CT798" s="369"/>
      <c r="CU798" s="369"/>
      <c r="CV798" s="369"/>
      <c r="CW798" s="369"/>
      <c r="CX798" s="369"/>
      <c r="CY798" s="325"/>
      <c r="CZ798" s="325"/>
      <c r="DA798" s="325"/>
      <c r="DB798" s="325"/>
      <c r="DC798" s="325"/>
      <c r="DD798" s="325"/>
      <c r="DE798" s="325"/>
      <c r="DF798" s="325"/>
      <c r="DG798" s="325"/>
      <c r="DH798" s="325"/>
      <c r="DI798" s="325"/>
    </row>
    <row r="799" spans="68:113" x14ac:dyDescent="0.2">
      <c r="BP799" s="369"/>
      <c r="BQ799" s="372"/>
      <c r="BR799" s="372"/>
      <c r="BS799" s="372"/>
      <c r="BT799" s="369"/>
      <c r="BU799" s="369"/>
      <c r="BV799" s="369"/>
      <c r="BW799" s="369"/>
      <c r="BX799" s="369"/>
      <c r="BY799" s="369"/>
      <c r="BZ799" s="369"/>
      <c r="CA799" s="369"/>
      <c r="CB799" s="369"/>
      <c r="CC799" s="369"/>
      <c r="CD799" s="369"/>
      <c r="CE799" s="369"/>
      <c r="CF799" s="369"/>
      <c r="CG799" s="369"/>
      <c r="CH799" s="369"/>
      <c r="CI799" s="325"/>
      <c r="CJ799" s="369"/>
      <c r="CK799" s="369"/>
      <c r="CL799" s="369"/>
      <c r="CM799" s="369"/>
      <c r="CN799" s="369"/>
      <c r="CO799" s="369"/>
      <c r="CP799" s="369"/>
      <c r="CQ799" s="369"/>
      <c r="CR799" s="369"/>
      <c r="CS799" s="369"/>
      <c r="CT799" s="369"/>
      <c r="CU799" s="369"/>
      <c r="CV799" s="369"/>
      <c r="CW799" s="369"/>
      <c r="CX799" s="369"/>
      <c r="CY799" s="325"/>
      <c r="CZ799" s="325"/>
      <c r="DA799" s="325"/>
      <c r="DB799" s="325"/>
      <c r="DC799" s="325"/>
      <c r="DD799" s="325"/>
      <c r="DE799" s="325"/>
      <c r="DF799" s="325"/>
      <c r="DG799" s="325"/>
      <c r="DH799" s="325"/>
      <c r="DI799" s="325"/>
    </row>
    <row r="800" spans="68:113" x14ac:dyDescent="0.2">
      <c r="BP800" s="369"/>
      <c r="BQ800" s="372"/>
      <c r="BR800" s="372"/>
      <c r="BS800" s="372"/>
      <c r="BT800" s="369"/>
      <c r="BU800" s="369"/>
      <c r="BV800" s="369"/>
      <c r="BW800" s="369"/>
      <c r="BX800" s="369"/>
      <c r="BY800" s="369"/>
      <c r="BZ800" s="369"/>
      <c r="CA800" s="369"/>
      <c r="CB800" s="369"/>
      <c r="CC800" s="369"/>
      <c r="CD800" s="369"/>
      <c r="CE800" s="369"/>
      <c r="CF800" s="369"/>
      <c r="CG800" s="369"/>
      <c r="CH800" s="369"/>
      <c r="CI800" s="325"/>
      <c r="CJ800" s="369"/>
      <c r="CK800" s="369"/>
      <c r="CL800" s="369"/>
      <c r="CM800" s="369"/>
      <c r="CN800" s="369"/>
      <c r="CO800" s="369"/>
      <c r="CP800" s="369"/>
      <c r="CQ800" s="369"/>
      <c r="CR800" s="369"/>
      <c r="CS800" s="369"/>
      <c r="CT800" s="369"/>
      <c r="CU800" s="369"/>
      <c r="CV800" s="369"/>
      <c r="CW800" s="369"/>
      <c r="CX800" s="369"/>
      <c r="CY800" s="325"/>
      <c r="CZ800" s="325"/>
      <c r="DA800" s="325"/>
      <c r="DB800" s="325"/>
      <c r="DC800" s="325"/>
      <c r="DD800" s="325"/>
      <c r="DE800" s="325"/>
      <c r="DF800" s="325"/>
      <c r="DG800" s="325"/>
      <c r="DH800" s="325"/>
      <c r="DI800" s="325"/>
    </row>
    <row r="801" spans="68:113" x14ac:dyDescent="0.2">
      <c r="BP801" s="369"/>
      <c r="BQ801" s="372"/>
      <c r="BR801" s="372"/>
      <c r="BS801" s="372"/>
      <c r="BT801" s="369"/>
      <c r="BU801" s="369"/>
      <c r="BV801" s="369"/>
      <c r="BW801" s="369"/>
      <c r="BX801" s="369"/>
      <c r="BY801" s="369"/>
      <c r="BZ801" s="369"/>
      <c r="CA801" s="369"/>
      <c r="CB801" s="369"/>
      <c r="CC801" s="369"/>
      <c r="CD801" s="369"/>
      <c r="CE801" s="369"/>
      <c r="CF801" s="369"/>
      <c r="CG801" s="369"/>
      <c r="CH801" s="369"/>
      <c r="CI801" s="325"/>
      <c r="CJ801" s="369"/>
      <c r="CK801" s="369"/>
      <c r="CL801" s="369"/>
      <c r="CM801" s="369"/>
      <c r="CN801" s="369"/>
      <c r="CO801" s="369"/>
      <c r="CP801" s="369"/>
      <c r="CQ801" s="369"/>
      <c r="CR801" s="369"/>
      <c r="CS801" s="369"/>
      <c r="CT801" s="369"/>
      <c r="CU801" s="369"/>
      <c r="CV801" s="369"/>
      <c r="CW801" s="369"/>
      <c r="CX801" s="369"/>
      <c r="CY801" s="325"/>
      <c r="CZ801" s="325"/>
      <c r="DA801" s="325"/>
      <c r="DB801" s="325"/>
      <c r="DC801" s="325"/>
      <c r="DD801" s="325"/>
      <c r="DE801" s="325"/>
      <c r="DF801" s="325"/>
      <c r="DG801" s="325"/>
      <c r="DH801" s="325"/>
      <c r="DI801" s="325"/>
    </row>
    <row r="802" spans="68:113" x14ac:dyDescent="0.2">
      <c r="BP802" s="369"/>
      <c r="BQ802" s="372"/>
      <c r="BR802" s="372"/>
      <c r="BS802" s="372"/>
      <c r="BT802" s="369"/>
      <c r="BU802" s="369"/>
      <c r="BV802" s="369"/>
      <c r="BW802" s="369"/>
      <c r="BX802" s="369"/>
      <c r="BY802" s="369"/>
      <c r="BZ802" s="369"/>
      <c r="CA802" s="369"/>
      <c r="CB802" s="369"/>
      <c r="CC802" s="369"/>
      <c r="CD802" s="369"/>
      <c r="CE802" s="369"/>
      <c r="CF802" s="369"/>
      <c r="CG802" s="369"/>
      <c r="CH802" s="369"/>
      <c r="CI802" s="325"/>
      <c r="CJ802" s="369"/>
      <c r="CK802" s="369"/>
      <c r="CL802" s="369"/>
      <c r="CM802" s="369"/>
      <c r="CN802" s="369"/>
      <c r="CO802" s="369"/>
      <c r="CP802" s="369"/>
      <c r="CQ802" s="369"/>
      <c r="CR802" s="369"/>
      <c r="CS802" s="369"/>
      <c r="CT802" s="369"/>
      <c r="CU802" s="369"/>
      <c r="CV802" s="369"/>
      <c r="CW802" s="369"/>
      <c r="CX802" s="369"/>
      <c r="CY802" s="325"/>
      <c r="CZ802" s="325"/>
      <c r="DA802" s="325"/>
      <c r="DB802" s="325"/>
      <c r="DC802" s="325"/>
      <c r="DD802" s="325"/>
      <c r="DE802" s="325"/>
      <c r="DF802" s="325"/>
      <c r="DG802" s="325"/>
      <c r="DH802" s="325"/>
      <c r="DI802" s="325"/>
    </row>
    <row r="803" spans="68:113" x14ac:dyDescent="0.2">
      <c r="BP803" s="369"/>
      <c r="BQ803" s="372"/>
      <c r="BR803" s="372"/>
      <c r="BS803" s="372"/>
      <c r="BT803" s="369"/>
      <c r="BU803" s="369"/>
      <c r="BV803" s="369"/>
      <c r="BW803" s="369"/>
      <c r="BX803" s="369"/>
      <c r="BY803" s="369"/>
      <c r="BZ803" s="369"/>
      <c r="CA803" s="369"/>
      <c r="CB803" s="369"/>
      <c r="CC803" s="369"/>
      <c r="CD803" s="369"/>
      <c r="CE803" s="369"/>
      <c r="CF803" s="369"/>
      <c r="CG803" s="369"/>
      <c r="CH803" s="369"/>
      <c r="CI803" s="325"/>
      <c r="CJ803" s="369"/>
      <c r="CK803" s="369"/>
      <c r="CL803" s="369"/>
      <c r="CM803" s="369"/>
      <c r="CN803" s="369"/>
      <c r="CO803" s="369"/>
      <c r="CP803" s="369"/>
      <c r="CQ803" s="369"/>
      <c r="CR803" s="369"/>
      <c r="CS803" s="369"/>
      <c r="CT803" s="369"/>
      <c r="CU803" s="369"/>
      <c r="CV803" s="369"/>
      <c r="CW803" s="369"/>
      <c r="CX803" s="369"/>
      <c r="CY803" s="325"/>
      <c r="CZ803" s="325"/>
      <c r="DA803" s="325"/>
      <c r="DB803" s="325"/>
      <c r="DC803" s="325"/>
      <c r="DD803" s="325"/>
      <c r="DE803" s="325"/>
      <c r="DF803" s="325"/>
      <c r="DG803" s="325"/>
      <c r="DH803" s="325"/>
      <c r="DI803" s="325"/>
    </row>
    <row r="804" spans="68:113" x14ac:dyDescent="0.2">
      <c r="BP804" s="369"/>
      <c r="BQ804" s="372"/>
      <c r="BR804" s="372"/>
      <c r="BS804" s="372"/>
      <c r="BT804" s="369"/>
      <c r="BU804" s="369"/>
      <c r="BV804" s="369"/>
      <c r="BW804" s="369"/>
      <c r="BX804" s="369"/>
      <c r="BY804" s="369"/>
      <c r="BZ804" s="369"/>
      <c r="CA804" s="369"/>
      <c r="CB804" s="369"/>
      <c r="CC804" s="369"/>
      <c r="CD804" s="369"/>
      <c r="CE804" s="369"/>
      <c r="CF804" s="369"/>
      <c r="CG804" s="369"/>
      <c r="CH804" s="369"/>
      <c r="CI804" s="325"/>
      <c r="CJ804" s="369"/>
      <c r="CK804" s="369"/>
      <c r="CL804" s="369"/>
      <c r="CM804" s="369"/>
      <c r="CN804" s="369"/>
      <c r="CO804" s="369"/>
      <c r="CP804" s="369"/>
      <c r="CQ804" s="369"/>
      <c r="CR804" s="369"/>
      <c r="CS804" s="369"/>
      <c r="CT804" s="369"/>
      <c r="CU804" s="369"/>
      <c r="CV804" s="369"/>
      <c r="CW804" s="369"/>
      <c r="CX804" s="369"/>
      <c r="CY804" s="325"/>
      <c r="CZ804" s="325"/>
      <c r="DA804" s="325"/>
      <c r="DB804" s="325"/>
      <c r="DC804" s="325"/>
      <c r="DD804" s="325"/>
      <c r="DE804" s="325"/>
      <c r="DF804" s="325"/>
      <c r="DG804" s="325"/>
      <c r="DH804" s="325"/>
      <c r="DI804" s="325"/>
    </row>
    <row r="805" spans="68:113" x14ac:dyDescent="0.2">
      <c r="BP805" s="369"/>
      <c r="BQ805" s="372"/>
      <c r="BR805" s="372"/>
      <c r="BS805" s="372"/>
      <c r="BT805" s="369"/>
      <c r="BU805" s="369"/>
      <c r="BV805" s="369"/>
      <c r="BW805" s="369"/>
      <c r="BX805" s="369"/>
      <c r="BY805" s="369"/>
      <c r="BZ805" s="369"/>
      <c r="CA805" s="369"/>
      <c r="CB805" s="369"/>
      <c r="CC805" s="369"/>
      <c r="CD805" s="369"/>
      <c r="CE805" s="369"/>
      <c r="CF805" s="369"/>
      <c r="CG805" s="369"/>
      <c r="CH805" s="369"/>
      <c r="CI805" s="325"/>
      <c r="CJ805" s="369"/>
      <c r="CK805" s="369"/>
      <c r="CL805" s="369"/>
      <c r="CM805" s="369"/>
      <c r="CN805" s="369"/>
      <c r="CO805" s="369"/>
      <c r="CP805" s="369"/>
      <c r="CQ805" s="369"/>
      <c r="CR805" s="369"/>
      <c r="CS805" s="369"/>
      <c r="CT805" s="369"/>
      <c r="CU805" s="369"/>
      <c r="CV805" s="369"/>
      <c r="CW805" s="369"/>
      <c r="CX805" s="369"/>
      <c r="CY805" s="325"/>
      <c r="CZ805" s="325"/>
      <c r="DA805" s="325"/>
      <c r="DB805" s="325"/>
      <c r="DC805" s="325"/>
      <c r="DD805" s="325"/>
      <c r="DE805" s="325"/>
      <c r="DF805" s="325"/>
      <c r="DG805" s="325"/>
      <c r="DH805" s="325"/>
      <c r="DI805" s="325"/>
    </row>
    <row r="806" spans="68:113" x14ac:dyDescent="0.2">
      <c r="BP806" s="369"/>
      <c r="BQ806" s="372"/>
      <c r="BR806" s="372"/>
      <c r="BS806" s="372"/>
      <c r="BT806" s="369"/>
      <c r="BU806" s="369"/>
      <c r="BV806" s="369"/>
      <c r="BW806" s="369"/>
      <c r="BX806" s="369"/>
      <c r="BY806" s="369"/>
      <c r="BZ806" s="369"/>
      <c r="CA806" s="369"/>
      <c r="CB806" s="369"/>
      <c r="CC806" s="369"/>
      <c r="CD806" s="369"/>
      <c r="CE806" s="369"/>
      <c r="CF806" s="369"/>
      <c r="CG806" s="369"/>
      <c r="CH806" s="369"/>
      <c r="CI806" s="325"/>
      <c r="CJ806" s="369"/>
      <c r="CK806" s="369"/>
      <c r="CL806" s="369"/>
      <c r="CM806" s="369"/>
      <c r="CN806" s="369"/>
      <c r="CO806" s="369"/>
      <c r="CP806" s="369"/>
      <c r="CQ806" s="369"/>
      <c r="CR806" s="369"/>
      <c r="CS806" s="369"/>
      <c r="CT806" s="369"/>
      <c r="CU806" s="369"/>
      <c r="CV806" s="369"/>
      <c r="CW806" s="369"/>
      <c r="CX806" s="369"/>
      <c r="CY806" s="325"/>
      <c r="CZ806" s="325"/>
      <c r="DA806" s="325"/>
      <c r="DB806" s="325"/>
      <c r="DC806" s="325"/>
      <c r="DD806" s="325"/>
      <c r="DE806" s="325"/>
      <c r="DF806" s="325"/>
      <c r="DG806" s="325"/>
      <c r="DH806" s="325"/>
      <c r="DI806" s="325"/>
    </row>
    <row r="807" spans="68:113" x14ac:dyDescent="0.2">
      <c r="BP807" s="369"/>
      <c r="BQ807" s="372"/>
      <c r="BR807" s="372"/>
      <c r="BS807" s="372"/>
      <c r="BT807" s="369"/>
      <c r="BU807" s="369"/>
      <c r="BV807" s="369"/>
      <c r="BW807" s="369"/>
      <c r="BX807" s="369"/>
      <c r="BY807" s="369"/>
      <c r="BZ807" s="369"/>
      <c r="CA807" s="369"/>
      <c r="CB807" s="369"/>
      <c r="CC807" s="369"/>
      <c r="CD807" s="369"/>
      <c r="CE807" s="369"/>
      <c r="CF807" s="369"/>
      <c r="CG807" s="369"/>
      <c r="CH807" s="369"/>
      <c r="CI807" s="325"/>
      <c r="CJ807" s="369"/>
      <c r="CK807" s="369"/>
      <c r="CL807" s="369"/>
      <c r="CM807" s="369"/>
      <c r="CN807" s="369"/>
      <c r="CO807" s="369"/>
      <c r="CP807" s="369"/>
      <c r="CQ807" s="369"/>
      <c r="CR807" s="369"/>
      <c r="CS807" s="369"/>
      <c r="CT807" s="369"/>
      <c r="CU807" s="369"/>
      <c r="CV807" s="369"/>
      <c r="CW807" s="369"/>
      <c r="CX807" s="369"/>
      <c r="CY807" s="325"/>
      <c r="CZ807" s="325"/>
      <c r="DA807" s="325"/>
      <c r="DB807" s="325"/>
      <c r="DC807" s="325"/>
      <c r="DD807" s="325"/>
      <c r="DE807" s="325"/>
      <c r="DF807" s="325"/>
      <c r="DG807" s="325"/>
      <c r="DH807" s="325"/>
      <c r="DI807" s="325"/>
    </row>
    <row r="808" spans="68:113" x14ac:dyDescent="0.2">
      <c r="BP808" s="369"/>
      <c r="BQ808" s="372"/>
      <c r="BR808" s="372"/>
      <c r="BS808" s="372"/>
      <c r="BT808" s="369"/>
      <c r="BU808" s="369"/>
      <c r="BV808" s="369"/>
      <c r="BW808" s="369"/>
      <c r="BX808" s="369"/>
      <c r="BY808" s="369"/>
      <c r="BZ808" s="369"/>
      <c r="CA808" s="369"/>
      <c r="CB808" s="369"/>
      <c r="CC808" s="369"/>
      <c r="CD808" s="369"/>
      <c r="CE808" s="369"/>
      <c r="CF808" s="369"/>
      <c r="CG808" s="369"/>
      <c r="CH808" s="369"/>
      <c r="CI808" s="325"/>
      <c r="CJ808" s="369"/>
      <c r="CK808" s="369"/>
      <c r="CL808" s="369"/>
      <c r="CM808" s="369"/>
      <c r="CN808" s="369"/>
      <c r="CO808" s="369"/>
      <c r="CP808" s="369"/>
      <c r="CQ808" s="369"/>
      <c r="CR808" s="369"/>
      <c r="CS808" s="369"/>
      <c r="CT808" s="369"/>
      <c r="CU808" s="369"/>
      <c r="CV808" s="369"/>
      <c r="CW808" s="369"/>
      <c r="CX808" s="369"/>
      <c r="CY808" s="325"/>
      <c r="CZ808" s="325"/>
      <c r="DA808" s="325"/>
      <c r="DB808" s="325"/>
      <c r="DC808" s="325"/>
      <c r="DD808" s="325"/>
      <c r="DE808" s="325"/>
      <c r="DF808" s="325"/>
      <c r="DG808" s="325"/>
      <c r="DH808" s="325"/>
      <c r="DI808" s="325"/>
    </row>
    <row r="809" spans="68:113" x14ac:dyDescent="0.2">
      <c r="BP809" s="369"/>
      <c r="BQ809" s="372"/>
      <c r="BR809" s="372"/>
      <c r="BS809" s="372"/>
      <c r="BT809" s="369"/>
      <c r="BU809" s="369"/>
      <c r="BV809" s="369"/>
      <c r="BW809" s="369"/>
      <c r="BX809" s="369"/>
      <c r="BY809" s="369"/>
      <c r="BZ809" s="369"/>
      <c r="CA809" s="369"/>
      <c r="CB809" s="369"/>
      <c r="CC809" s="369"/>
      <c r="CD809" s="369"/>
      <c r="CE809" s="369"/>
      <c r="CF809" s="369"/>
      <c r="CG809" s="369"/>
      <c r="CH809" s="369"/>
      <c r="CI809" s="325"/>
      <c r="CJ809" s="369"/>
      <c r="CK809" s="369"/>
      <c r="CL809" s="369"/>
      <c r="CM809" s="369"/>
      <c r="CN809" s="369"/>
      <c r="CO809" s="369"/>
      <c r="CP809" s="369"/>
      <c r="CQ809" s="369"/>
      <c r="CR809" s="369"/>
      <c r="CS809" s="369"/>
      <c r="CT809" s="369"/>
      <c r="CU809" s="369"/>
      <c r="CV809" s="369"/>
      <c r="CW809" s="369"/>
      <c r="CX809" s="369"/>
      <c r="CY809" s="325"/>
      <c r="CZ809" s="325"/>
      <c r="DA809" s="325"/>
      <c r="DB809" s="325"/>
      <c r="DC809" s="325"/>
      <c r="DD809" s="325"/>
      <c r="DE809" s="325"/>
      <c r="DF809" s="325"/>
      <c r="DG809" s="325"/>
      <c r="DH809" s="325"/>
      <c r="DI809" s="325"/>
    </row>
    <row r="810" spans="68:113" x14ac:dyDescent="0.2">
      <c r="BP810" s="369"/>
      <c r="BQ810" s="372"/>
      <c r="BR810" s="372"/>
      <c r="BS810" s="372"/>
      <c r="BT810" s="369"/>
      <c r="BU810" s="369"/>
      <c r="BV810" s="369"/>
      <c r="BW810" s="369"/>
      <c r="BX810" s="369"/>
      <c r="BY810" s="369"/>
      <c r="BZ810" s="369"/>
      <c r="CA810" s="369"/>
      <c r="CB810" s="369"/>
      <c r="CC810" s="369"/>
      <c r="CD810" s="369"/>
      <c r="CE810" s="369"/>
      <c r="CF810" s="369"/>
      <c r="CG810" s="369"/>
      <c r="CH810" s="369"/>
      <c r="CI810" s="325"/>
      <c r="CJ810" s="369"/>
      <c r="CK810" s="369"/>
      <c r="CL810" s="369"/>
      <c r="CM810" s="369"/>
      <c r="CN810" s="369"/>
      <c r="CO810" s="369"/>
      <c r="CP810" s="369"/>
      <c r="CQ810" s="369"/>
      <c r="CR810" s="369"/>
      <c r="CS810" s="369"/>
      <c r="CT810" s="369"/>
      <c r="CU810" s="369"/>
      <c r="CV810" s="369"/>
      <c r="CW810" s="369"/>
      <c r="CX810" s="369"/>
      <c r="CY810" s="325"/>
      <c r="CZ810" s="325"/>
      <c r="DA810" s="325"/>
      <c r="DB810" s="325"/>
      <c r="DC810" s="325"/>
      <c r="DD810" s="325"/>
      <c r="DE810" s="325"/>
      <c r="DF810" s="325"/>
      <c r="DG810" s="325"/>
      <c r="DH810" s="325"/>
      <c r="DI810" s="325"/>
    </row>
    <row r="811" spans="68:113" x14ac:dyDescent="0.2">
      <c r="BP811" s="369"/>
      <c r="BQ811" s="372"/>
      <c r="BR811" s="372"/>
      <c r="BS811" s="372"/>
      <c r="BT811" s="369"/>
      <c r="BU811" s="369"/>
      <c r="BV811" s="369"/>
      <c r="BW811" s="369"/>
      <c r="BX811" s="369"/>
      <c r="BY811" s="369"/>
      <c r="BZ811" s="369"/>
      <c r="CA811" s="369"/>
      <c r="CB811" s="369"/>
      <c r="CC811" s="369"/>
      <c r="CD811" s="369"/>
      <c r="CE811" s="369"/>
      <c r="CF811" s="369"/>
      <c r="CG811" s="369"/>
      <c r="CH811" s="369"/>
      <c r="CI811" s="325"/>
      <c r="CJ811" s="369"/>
      <c r="CK811" s="369"/>
      <c r="CL811" s="369"/>
      <c r="CM811" s="369"/>
      <c r="CN811" s="369"/>
      <c r="CO811" s="369"/>
      <c r="CP811" s="369"/>
      <c r="CQ811" s="369"/>
      <c r="CR811" s="369"/>
      <c r="CS811" s="369"/>
      <c r="CT811" s="369"/>
      <c r="CU811" s="369"/>
      <c r="CV811" s="369"/>
      <c r="CW811" s="369"/>
      <c r="CX811" s="369"/>
      <c r="CY811" s="325"/>
      <c r="CZ811" s="325"/>
      <c r="DA811" s="325"/>
      <c r="DB811" s="325"/>
      <c r="DC811" s="325"/>
      <c r="DD811" s="325"/>
      <c r="DE811" s="325"/>
      <c r="DF811" s="325"/>
      <c r="DG811" s="325"/>
      <c r="DH811" s="325"/>
      <c r="DI811" s="325"/>
    </row>
    <row r="812" spans="68:113" x14ac:dyDescent="0.2">
      <c r="BP812" s="369"/>
      <c r="BQ812" s="372"/>
      <c r="BR812" s="372"/>
      <c r="BS812" s="372"/>
      <c r="BT812" s="369"/>
      <c r="BU812" s="369"/>
      <c r="BV812" s="369"/>
      <c r="BW812" s="369"/>
      <c r="BX812" s="369"/>
      <c r="BY812" s="369"/>
      <c r="BZ812" s="369"/>
      <c r="CA812" s="369"/>
      <c r="CB812" s="369"/>
      <c r="CC812" s="369"/>
      <c r="CD812" s="369"/>
      <c r="CE812" s="369"/>
      <c r="CF812" s="369"/>
      <c r="CG812" s="369"/>
      <c r="CH812" s="369"/>
      <c r="CI812" s="325"/>
      <c r="CJ812" s="369"/>
      <c r="CK812" s="369"/>
      <c r="CL812" s="369"/>
      <c r="CM812" s="369"/>
      <c r="CN812" s="369"/>
      <c r="CO812" s="369"/>
      <c r="CP812" s="369"/>
      <c r="CQ812" s="369"/>
      <c r="CR812" s="369"/>
      <c r="CS812" s="369"/>
      <c r="CT812" s="369"/>
      <c r="CU812" s="369"/>
      <c r="CV812" s="369"/>
      <c r="CW812" s="369"/>
      <c r="CX812" s="369"/>
      <c r="CY812" s="325"/>
      <c r="CZ812" s="325"/>
      <c r="DA812" s="325"/>
      <c r="DB812" s="325"/>
      <c r="DC812" s="325"/>
      <c r="DD812" s="325"/>
      <c r="DE812" s="325"/>
      <c r="DF812" s="325"/>
      <c r="DG812" s="325"/>
      <c r="DH812" s="325"/>
      <c r="DI812" s="325"/>
    </row>
    <row r="813" spans="68:113" x14ac:dyDescent="0.2">
      <c r="BP813" s="369"/>
      <c r="BQ813" s="372"/>
      <c r="BR813" s="372"/>
      <c r="BS813" s="372"/>
      <c r="BT813" s="369"/>
      <c r="BU813" s="369"/>
      <c r="BV813" s="369"/>
      <c r="BW813" s="369"/>
      <c r="BX813" s="369"/>
      <c r="BY813" s="369"/>
      <c r="BZ813" s="369"/>
      <c r="CA813" s="369"/>
      <c r="CB813" s="369"/>
      <c r="CC813" s="369"/>
      <c r="CD813" s="369"/>
      <c r="CE813" s="369"/>
      <c r="CF813" s="369"/>
      <c r="CG813" s="369"/>
      <c r="CH813" s="369"/>
      <c r="CI813" s="325"/>
      <c r="CJ813" s="369"/>
      <c r="CK813" s="369"/>
      <c r="CL813" s="369"/>
      <c r="CM813" s="369"/>
      <c r="CN813" s="369"/>
      <c r="CO813" s="369"/>
      <c r="CP813" s="369"/>
      <c r="CQ813" s="369"/>
      <c r="CR813" s="369"/>
      <c r="CS813" s="369"/>
      <c r="CT813" s="369"/>
      <c r="CU813" s="369"/>
      <c r="CV813" s="369"/>
      <c r="CW813" s="369"/>
      <c r="CX813" s="369"/>
      <c r="CY813" s="325"/>
      <c r="CZ813" s="325"/>
      <c r="DA813" s="325"/>
      <c r="DB813" s="325"/>
      <c r="DC813" s="325"/>
      <c r="DD813" s="325"/>
      <c r="DE813" s="325"/>
      <c r="DF813" s="325"/>
      <c r="DG813" s="325"/>
      <c r="DH813" s="325"/>
      <c r="DI813" s="325"/>
    </row>
    <row r="814" spans="68:113" x14ac:dyDescent="0.2">
      <c r="BP814" s="369"/>
      <c r="BQ814" s="372"/>
      <c r="BR814" s="372"/>
      <c r="BS814" s="372"/>
      <c r="BT814" s="369"/>
      <c r="BU814" s="369"/>
      <c r="BV814" s="369"/>
      <c r="BW814" s="369"/>
      <c r="BX814" s="369"/>
      <c r="BY814" s="369"/>
      <c r="BZ814" s="369"/>
      <c r="CA814" s="369"/>
      <c r="CB814" s="369"/>
      <c r="CC814" s="369"/>
      <c r="CD814" s="369"/>
      <c r="CE814" s="369"/>
      <c r="CF814" s="369"/>
      <c r="CG814" s="369"/>
      <c r="CH814" s="369"/>
      <c r="CI814" s="325"/>
      <c r="CJ814" s="369"/>
      <c r="CK814" s="369"/>
      <c r="CL814" s="369"/>
      <c r="CM814" s="369"/>
      <c r="CN814" s="369"/>
      <c r="CO814" s="369"/>
      <c r="CP814" s="369"/>
      <c r="CQ814" s="369"/>
      <c r="CR814" s="369"/>
      <c r="CS814" s="369"/>
      <c r="CT814" s="369"/>
      <c r="CU814" s="369"/>
      <c r="CV814" s="369"/>
      <c r="CW814" s="369"/>
      <c r="CX814" s="369"/>
      <c r="CY814" s="325"/>
      <c r="CZ814" s="325"/>
      <c r="DA814" s="325"/>
      <c r="DB814" s="325"/>
      <c r="DC814" s="325"/>
      <c r="DD814" s="325"/>
      <c r="DE814" s="325"/>
      <c r="DF814" s="325"/>
      <c r="DG814" s="325"/>
      <c r="DH814" s="325"/>
      <c r="DI814" s="325"/>
    </row>
    <row r="815" spans="68:113" x14ac:dyDescent="0.2">
      <c r="BP815" s="369"/>
      <c r="BQ815" s="372"/>
      <c r="BR815" s="372"/>
      <c r="BS815" s="372"/>
      <c r="BT815" s="369"/>
      <c r="BU815" s="369"/>
      <c r="BV815" s="369"/>
      <c r="BW815" s="369"/>
      <c r="BX815" s="369"/>
      <c r="BY815" s="369"/>
      <c r="BZ815" s="369"/>
      <c r="CA815" s="369"/>
      <c r="CB815" s="369"/>
      <c r="CC815" s="369"/>
      <c r="CD815" s="369"/>
      <c r="CE815" s="369"/>
      <c r="CF815" s="369"/>
      <c r="CG815" s="369"/>
      <c r="CH815" s="369"/>
      <c r="CI815" s="325"/>
      <c r="CJ815" s="369"/>
      <c r="CK815" s="369"/>
      <c r="CL815" s="369"/>
      <c r="CM815" s="369"/>
      <c r="CN815" s="369"/>
      <c r="CO815" s="369"/>
      <c r="CP815" s="369"/>
      <c r="CQ815" s="369"/>
      <c r="CR815" s="369"/>
      <c r="CS815" s="369"/>
      <c r="CT815" s="369"/>
      <c r="CU815" s="369"/>
      <c r="CV815" s="369"/>
      <c r="CW815" s="369"/>
      <c r="CX815" s="369"/>
      <c r="CY815" s="325"/>
      <c r="CZ815" s="325"/>
      <c r="DA815" s="325"/>
      <c r="DB815" s="325"/>
      <c r="DC815" s="325"/>
      <c r="DD815" s="325"/>
      <c r="DE815" s="325"/>
      <c r="DF815" s="325"/>
      <c r="DG815" s="325"/>
      <c r="DH815" s="325"/>
      <c r="DI815" s="325"/>
    </row>
    <row r="816" spans="68:113" x14ac:dyDescent="0.2">
      <c r="BP816" s="369"/>
      <c r="BQ816" s="372"/>
      <c r="BR816" s="372"/>
      <c r="BS816" s="372"/>
      <c r="BT816" s="369"/>
      <c r="BU816" s="369"/>
      <c r="BV816" s="369"/>
      <c r="BW816" s="369"/>
      <c r="BX816" s="369"/>
      <c r="BY816" s="369"/>
      <c r="BZ816" s="369"/>
      <c r="CA816" s="369"/>
      <c r="CB816" s="369"/>
      <c r="CC816" s="369"/>
      <c r="CD816" s="369"/>
      <c r="CE816" s="369"/>
      <c r="CF816" s="369"/>
      <c r="CG816" s="369"/>
      <c r="CH816" s="369"/>
      <c r="CI816" s="325"/>
      <c r="CJ816" s="369"/>
      <c r="CK816" s="369"/>
      <c r="CL816" s="369"/>
      <c r="CM816" s="369"/>
      <c r="CN816" s="369"/>
      <c r="CO816" s="369"/>
      <c r="CP816" s="369"/>
      <c r="CQ816" s="369"/>
      <c r="CR816" s="369"/>
      <c r="CS816" s="369"/>
      <c r="CT816" s="369"/>
      <c r="CU816" s="369"/>
      <c r="CV816" s="369"/>
      <c r="CW816" s="369"/>
      <c r="CX816" s="369"/>
      <c r="CY816" s="325"/>
      <c r="CZ816" s="325"/>
      <c r="DA816" s="325"/>
      <c r="DB816" s="325"/>
      <c r="DC816" s="325"/>
      <c r="DD816" s="325"/>
      <c r="DE816" s="325"/>
      <c r="DF816" s="325"/>
      <c r="DG816" s="325"/>
      <c r="DH816" s="325"/>
      <c r="DI816" s="325"/>
    </row>
    <row r="817" spans="68:113" x14ac:dyDescent="0.2">
      <c r="BP817" s="369"/>
      <c r="BQ817" s="372"/>
      <c r="BR817" s="372"/>
      <c r="BS817" s="372"/>
      <c r="BT817" s="369"/>
      <c r="BU817" s="369"/>
      <c r="BV817" s="369"/>
      <c r="BW817" s="369"/>
      <c r="BX817" s="369"/>
      <c r="BY817" s="369"/>
      <c r="BZ817" s="369"/>
      <c r="CA817" s="369"/>
      <c r="CB817" s="369"/>
      <c r="CC817" s="369"/>
      <c r="CD817" s="369"/>
      <c r="CE817" s="369"/>
      <c r="CF817" s="369"/>
      <c r="CG817" s="369"/>
      <c r="CH817" s="369"/>
      <c r="CI817" s="325"/>
      <c r="CJ817" s="369"/>
      <c r="CK817" s="369"/>
      <c r="CL817" s="369"/>
      <c r="CM817" s="369"/>
      <c r="CN817" s="369"/>
      <c r="CO817" s="369"/>
      <c r="CP817" s="369"/>
      <c r="CQ817" s="369"/>
      <c r="CR817" s="369"/>
      <c r="CS817" s="369"/>
      <c r="CT817" s="369"/>
      <c r="CU817" s="369"/>
      <c r="CV817" s="369"/>
      <c r="CW817" s="369"/>
      <c r="CX817" s="369"/>
      <c r="CY817" s="325"/>
      <c r="CZ817" s="325"/>
      <c r="DA817" s="325"/>
      <c r="DB817" s="325"/>
      <c r="DC817" s="325"/>
      <c r="DD817" s="325"/>
      <c r="DE817" s="325"/>
      <c r="DF817" s="325"/>
      <c r="DG817" s="325"/>
      <c r="DH817" s="325"/>
      <c r="DI817" s="325"/>
    </row>
    <row r="818" spans="68:113" x14ac:dyDescent="0.2">
      <c r="BP818" s="369"/>
      <c r="BQ818" s="372"/>
      <c r="BR818" s="372"/>
      <c r="BS818" s="372"/>
      <c r="BT818" s="369"/>
      <c r="BU818" s="369"/>
      <c r="BV818" s="369"/>
      <c r="BW818" s="369"/>
      <c r="BX818" s="369"/>
      <c r="BY818" s="369"/>
      <c r="BZ818" s="369"/>
      <c r="CA818" s="369"/>
      <c r="CB818" s="369"/>
      <c r="CC818" s="369"/>
      <c r="CD818" s="369"/>
      <c r="CE818" s="369"/>
      <c r="CF818" s="369"/>
      <c r="CG818" s="369"/>
      <c r="CH818" s="369"/>
      <c r="CI818" s="325"/>
      <c r="CJ818" s="369"/>
      <c r="CK818" s="369"/>
      <c r="CL818" s="369"/>
      <c r="CM818" s="369"/>
      <c r="CN818" s="369"/>
      <c r="CO818" s="369"/>
      <c r="CP818" s="369"/>
      <c r="CQ818" s="369"/>
      <c r="CR818" s="369"/>
      <c r="CS818" s="369"/>
      <c r="CT818" s="369"/>
      <c r="CU818" s="369"/>
      <c r="CV818" s="369"/>
      <c r="CW818" s="369"/>
      <c r="CX818" s="369"/>
      <c r="CY818" s="325"/>
      <c r="CZ818" s="325"/>
      <c r="DA818" s="325"/>
      <c r="DB818" s="325"/>
      <c r="DC818" s="325"/>
      <c r="DD818" s="325"/>
      <c r="DE818" s="325"/>
      <c r="DF818" s="325"/>
      <c r="DG818" s="325"/>
      <c r="DH818" s="325"/>
      <c r="DI818" s="325"/>
    </row>
    <row r="819" spans="68:113" x14ac:dyDescent="0.2">
      <c r="BP819" s="369"/>
      <c r="BQ819" s="372"/>
      <c r="BR819" s="372"/>
      <c r="BS819" s="372"/>
      <c r="BT819" s="369"/>
      <c r="BU819" s="369"/>
      <c r="BV819" s="369"/>
      <c r="BW819" s="369"/>
      <c r="BX819" s="369"/>
      <c r="BY819" s="369"/>
      <c r="BZ819" s="369"/>
      <c r="CA819" s="369"/>
      <c r="CB819" s="369"/>
      <c r="CC819" s="369"/>
      <c r="CD819" s="369"/>
      <c r="CE819" s="369"/>
      <c r="CF819" s="369"/>
      <c r="CG819" s="369"/>
      <c r="CH819" s="369"/>
      <c r="CI819" s="325"/>
      <c r="CJ819" s="369"/>
      <c r="CK819" s="369"/>
      <c r="CL819" s="369"/>
      <c r="CM819" s="369"/>
      <c r="CN819" s="369"/>
      <c r="CO819" s="369"/>
      <c r="CP819" s="369"/>
      <c r="CQ819" s="369"/>
      <c r="CR819" s="369"/>
      <c r="CS819" s="369"/>
      <c r="CT819" s="369"/>
      <c r="CU819" s="369"/>
      <c r="CV819" s="369"/>
      <c r="CW819" s="369"/>
      <c r="CX819" s="369"/>
      <c r="CY819" s="325"/>
      <c r="CZ819" s="325"/>
      <c r="DA819" s="325"/>
      <c r="DB819" s="325"/>
      <c r="DC819" s="325"/>
      <c r="DD819" s="325"/>
      <c r="DE819" s="325"/>
      <c r="DF819" s="325"/>
      <c r="DG819" s="325"/>
      <c r="DH819" s="325"/>
      <c r="DI819" s="325"/>
    </row>
    <row r="820" spans="68:113" x14ac:dyDescent="0.2">
      <c r="BP820" s="369"/>
      <c r="BQ820" s="372"/>
      <c r="BR820" s="372"/>
      <c r="BS820" s="372"/>
      <c r="BT820" s="369"/>
      <c r="BU820" s="369"/>
      <c r="BV820" s="369"/>
      <c r="BW820" s="369"/>
      <c r="BX820" s="369"/>
      <c r="BY820" s="369"/>
      <c r="BZ820" s="369"/>
      <c r="CA820" s="369"/>
      <c r="CB820" s="369"/>
      <c r="CC820" s="369"/>
      <c r="CD820" s="369"/>
      <c r="CE820" s="369"/>
      <c r="CF820" s="369"/>
      <c r="CG820" s="369"/>
      <c r="CH820" s="369"/>
      <c r="CI820" s="325"/>
      <c r="CJ820" s="369"/>
      <c r="CK820" s="369"/>
      <c r="CL820" s="369"/>
      <c r="CM820" s="369"/>
      <c r="CN820" s="369"/>
      <c r="CO820" s="369"/>
      <c r="CP820" s="369"/>
      <c r="CQ820" s="369"/>
      <c r="CR820" s="369"/>
      <c r="CS820" s="369"/>
      <c r="CT820" s="369"/>
      <c r="CU820" s="369"/>
      <c r="CV820" s="369"/>
      <c r="CW820" s="369"/>
      <c r="CX820" s="369"/>
      <c r="CY820" s="325"/>
      <c r="CZ820" s="325"/>
      <c r="DA820" s="325"/>
      <c r="DB820" s="325"/>
      <c r="DC820" s="325"/>
      <c r="DD820" s="325"/>
      <c r="DE820" s="325"/>
      <c r="DF820" s="325"/>
      <c r="DG820" s="325"/>
      <c r="DH820" s="325"/>
      <c r="DI820" s="325"/>
    </row>
    <row r="821" spans="68:113" x14ac:dyDescent="0.2">
      <c r="BP821" s="369"/>
      <c r="BQ821" s="372"/>
      <c r="BR821" s="372"/>
      <c r="BS821" s="372"/>
      <c r="BT821" s="369"/>
      <c r="BU821" s="369"/>
      <c r="BV821" s="369"/>
      <c r="BW821" s="369"/>
      <c r="BX821" s="369"/>
      <c r="BY821" s="369"/>
      <c r="BZ821" s="369"/>
      <c r="CA821" s="369"/>
      <c r="CB821" s="369"/>
      <c r="CC821" s="369"/>
      <c r="CD821" s="369"/>
      <c r="CE821" s="369"/>
      <c r="CF821" s="369"/>
      <c r="CG821" s="369"/>
      <c r="CH821" s="369"/>
      <c r="CI821" s="325"/>
      <c r="CJ821" s="369"/>
      <c r="CK821" s="369"/>
      <c r="CL821" s="369"/>
      <c r="CM821" s="369"/>
      <c r="CN821" s="369"/>
      <c r="CO821" s="369"/>
      <c r="CP821" s="369"/>
      <c r="CQ821" s="369"/>
      <c r="CR821" s="369"/>
      <c r="CS821" s="369"/>
      <c r="CT821" s="369"/>
      <c r="CU821" s="369"/>
      <c r="CV821" s="369"/>
      <c r="CW821" s="369"/>
      <c r="CX821" s="369"/>
      <c r="CY821" s="325"/>
      <c r="CZ821" s="325"/>
      <c r="DA821" s="325"/>
      <c r="DB821" s="325"/>
      <c r="DC821" s="325"/>
      <c r="DD821" s="325"/>
      <c r="DE821" s="325"/>
      <c r="DF821" s="325"/>
      <c r="DG821" s="325"/>
      <c r="DH821" s="325"/>
      <c r="DI821" s="325"/>
    </row>
    <row r="822" spans="68:113" x14ac:dyDescent="0.2">
      <c r="BP822" s="369"/>
      <c r="BQ822" s="372"/>
      <c r="BR822" s="372"/>
      <c r="BS822" s="372"/>
      <c r="BT822" s="369"/>
      <c r="BU822" s="369"/>
      <c r="BV822" s="369"/>
      <c r="BW822" s="369"/>
      <c r="BX822" s="369"/>
      <c r="BY822" s="369"/>
      <c r="BZ822" s="369"/>
      <c r="CA822" s="369"/>
      <c r="CB822" s="369"/>
      <c r="CC822" s="369"/>
      <c r="CD822" s="369"/>
      <c r="CE822" s="369"/>
      <c r="CF822" s="369"/>
      <c r="CG822" s="369"/>
      <c r="CH822" s="369"/>
      <c r="CI822" s="325"/>
      <c r="CJ822" s="369"/>
      <c r="CK822" s="369"/>
      <c r="CL822" s="369"/>
      <c r="CM822" s="369"/>
      <c r="CN822" s="369"/>
      <c r="CO822" s="369"/>
      <c r="CP822" s="369"/>
      <c r="CQ822" s="369"/>
      <c r="CR822" s="369"/>
      <c r="CS822" s="369"/>
      <c r="CT822" s="369"/>
      <c r="CU822" s="369"/>
      <c r="CV822" s="369"/>
      <c r="CW822" s="369"/>
      <c r="CX822" s="369"/>
      <c r="CY822" s="325"/>
      <c r="CZ822" s="325"/>
      <c r="DA822" s="325"/>
      <c r="DB822" s="325"/>
      <c r="DC822" s="325"/>
      <c r="DD822" s="325"/>
      <c r="DE822" s="325"/>
      <c r="DF822" s="325"/>
      <c r="DG822" s="325"/>
      <c r="DH822" s="325"/>
      <c r="DI822" s="325"/>
    </row>
    <row r="823" spans="68:113" x14ac:dyDescent="0.2">
      <c r="BP823" s="369"/>
      <c r="BQ823" s="372"/>
      <c r="BR823" s="372"/>
      <c r="BS823" s="372"/>
      <c r="BT823" s="369"/>
      <c r="BU823" s="369"/>
      <c r="BV823" s="369"/>
      <c r="BW823" s="369"/>
      <c r="BX823" s="369"/>
      <c r="BY823" s="369"/>
      <c r="BZ823" s="369"/>
      <c r="CA823" s="369"/>
      <c r="CB823" s="369"/>
      <c r="CC823" s="369"/>
      <c r="CD823" s="369"/>
      <c r="CE823" s="369"/>
      <c r="CF823" s="369"/>
      <c r="CG823" s="369"/>
      <c r="CH823" s="369"/>
      <c r="CI823" s="325"/>
      <c r="CJ823" s="369"/>
      <c r="CK823" s="369"/>
      <c r="CL823" s="369"/>
      <c r="CM823" s="369"/>
      <c r="CN823" s="369"/>
      <c r="CO823" s="369"/>
      <c r="CP823" s="369"/>
      <c r="CQ823" s="369"/>
      <c r="CR823" s="369"/>
      <c r="CS823" s="369"/>
      <c r="CT823" s="369"/>
      <c r="CU823" s="369"/>
      <c r="CV823" s="369"/>
      <c r="CW823" s="369"/>
      <c r="CX823" s="369"/>
      <c r="CY823" s="325"/>
      <c r="CZ823" s="325"/>
      <c r="DA823" s="325"/>
      <c r="DB823" s="325"/>
      <c r="DC823" s="325"/>
      <c r="DD823" s="325"/>
      <c r="DE823" s="325"/>
      <c r="DF823" s="325"/>
      <c r="DG823" s="325"/>
      <c r="DH823" s="325"/>
      <c r="DI823" s="325"/>
    </row>
    <row r="824" spans="68:113" x14ac:dyDescent="0.2">
      <c r="BP824" s="369"/>
      <c r="BQ824" s="372"/>
      <c r="BR824" s="372"/>
      <c r="BS824" s="372"/>
      <c r="BT824" s="369"/>
      <c r="BU824" s="369"/>
      <c r="BV824" s="369"/>
      <c r="BW824" s="369"/>
      <c r="BX824" s="369"/>
      <c r="BY824" s="369"/>
      <c r="BZ824" s="369"/>
      <c r="CA824" s="369"/>
      <c r="CB824" s="369"/>
      <c r="CC824" s="369"/>
      <c r="CD824" s="369"/>
      <c r="CE824" s="369"/>
      <c r="CF824" s="369"/>
      <c r="CG824" s="369"/>
      <c r="CH824" s="369"/>
      <c r="CI824" s="325"/>
      <c r="CJ824" s="369"/>
      <c r="CK824" s="369"/>
      <c r="CL824" s="369"/>
      <c r="CM824" s="369"/>
      <c r="CN824" s="369"/>
      <c r="CO824" s="369"/>
      <c r="CP824" s="369"/>
      <c r="CQ824" s="369"/>
      <c r="CR824" s="369"/>
      <c r="CS824" s="369"/>
      <c r="CT824" s="369"/>
      <c r="CU824" s="369"/>
      <c r="CV824" s="369"/>
      <c r="CW824" s="369"/>
      <c r="CX824" s="369"/>
      <c r="CY824" s="325"/>
      <c r="CZ824" s="325"/>
      <c r="DA824" s="325"/>
      <c r="DB824" s="325"/>
      <c r="DC824" s="325"/>
      <c r="DD824" s="325"/>
      <c r="DE824" s="325"/>
      <c r="DF824" s="325"/>
      <c r="DG824" s="325"/>
      <c r="DH824" s="325"/>
      <c r="DI824" s="325"/>
    </row>
    <row r="825" spans="68:113" x14ac:dyDescent="0.2">
      <c r="BP825" s="369"/>
      <c r="BQ825" s="372"/>
      <c r="BR825" s="372"/>
      <c r="BS825" s="372"/>
      <c r="BT825" s="369"/>
      <c r="BU825" s="369"/>
      <c r="BV825" s="369"/>
      <c r="BW825" s="369"/>
      <c r="BX825" s="369"/>
      <c r="BY825" s="369"/>
      <c r="BZ825" s="369"/>
      <c r="CA825" s="369"/>
      <c r="CB825" s="369"/>
      <c r="CC825" s="369"/>
      <c r="CD825" s="369"/>
      <c r="CE825" s="369"/>
      <c r="CF825" s="369"/>
      <c r="CG825" s="369"/>
      <c r="CH825" s="369"/>
      <c r="CI825" s="325"/>
      <c r="CJ825" s="369"/>
      <c r="CK825" s="369"/>
      <c r="CL825" s="369"/>
      <c r="CM825" s="369"/>
      <c r="CN825" s="369"/>
      <c r="CO825" s="369"/>
      <c r="CP825" s="369"/>
      <c r="CQ825" s="369"/>
      <c r="CR825" s="369"/>
      <c r="CS825" s="369"/>
      <c r="CT825" s="369"/>
      <c r="CU825" s="369"/>
      <c r="CV825" s="369"/>
      <c r="CW825" s="369"/>
      <c r="CX825" s="369"/>
      <c r="CY825" s="325"/>
      <c r="CZ825" s="325"/>
      <c r="DA825" s="325"/>
      <c r="DB825" s="325"/>
      <c r="DC825" s="325"/>
      <c r="DD825" s="325"/>
      <c r="DE825" s="325"/>
      <c r="DF825" s="325"/>
      <c r="DG825" s="325"/>
      <c r="DH825" s="325"/>
      <c r="DI825" s="325"/>
    </row>
    <row r="826" spans="68:113" x14ac:dyDescent="0.2">
      <c r="BP826" s="369"/>
      <c r="BQ826" s="372"/>
      <c r="BR826" s="372"/>
      <c r="BS826" s="372"/>
      <c r="BT826" s="369"/>
      <c r="BU826" s="369"/>
      <c r="BV826" s="369"/>
      <c r="BW826" s="369"/>
      <c r="BX826" s="369"/>
      <c r="BY826" s="369"/>
      <c r="BZ826" s="369"/>
      <c r="CA826" s="369"/>
      <c r="CB826" s="369"/>
      <c r="CC826" s="369"/>
      <c r="CD826" s="369"/>
      <c r="CE826" s="369"/>
      <c r="CF826" s="369"/>
      <c r="CG826" s="369"/>
      <c r="CH826" s="369"/>
      <c r="CI826" s="325"/>
      <c r="CJ826" s="369"/>
      <c r="CK826" s="369"/>
      <c r="CL826" s="369"/>
      <c r="CM826" s="369"/>
      <c r="CN826" s="369"/>
      <c r="CO826" s="369"/>
      <c r="CP826" s="369"/>
      <c r="CQ826" s="369"/>
      <c r="CR826" s="369"/>
      <c r="CS826" s="369"/>
      <c r="CT826" s="369"/>
      <c r="CU826" s="369"/>
      <c r="CV826" s="369"/>
      <c r="CW826" s="369"/>
      <c r="CX826" s="369"/>
      <c r="CY826" s="325"/>
      <c r="CZ826" s="325"/>
      <c r="DA826" s="325"/>
      <c r="DB826" s="325"/>
      <c r="DC826" s="325"/>
      <c r="DD826" s="325"/>
      <c r="DE826" s="325"/>
      <c r="DF826" s="325"/>
      <c r="DG826" s="325"/>
      <c r="DH826" s="325"/>
      <c r="DI826" s="325"/>
    </row>
    <row r="827" spans="68:113" x14ac:dyDescent="0.2">
      <c r="BP827" s="369"/>
      <c r="BQ827" s="372"/>
      <c r="BR827" s="372"/>
      <c r="BS827" s="372"/>
      <c r="BT827" s="369"/>
      <c r="BU827" s="369"/>
      <c r="BV827" s="369"/>
      <c r="BW827" s="369"/>
      <c r="BX827" s="369"/>
      <c r="BY827" s="369"/>
      <c r="BZ827" s="369"/>
      <c r="CA827" s="369"/>
      <c r="CB827" s="369"/>
      <c r="CC827" s="369"/>
      <c r="CD827" s="369"/>
      <c r="CE827" s="369"/>
      <c r="CF827" s="369"/>
      <c r="CG827" s="369"/>
      <c r="CH827" s="369"/>
      <c r="CI827" s="325"/>
      <c r="CJ827" s="369"/>
      <c r="CK827" s="369"/>
      <c r="CL827" s="369"/>
      <c r="CM827" s="369"/>
      <c r="CN827" s="369"/>
      <c r="CO827" s="369"/>
      <c r="CP827" s="369"/>
      <c r="CQ827" s="369"/>
      <c r="CR827" s="369"/>
      <c r="CS827" s="369"/>
      <c r="CT827" s="369"/>
      <c r="CU827" s="369"/>
      <c r="CV827" s="369"/>
      <c r="CW827" s="369"/>
      <c r="CX827" s="369"/>
      <c r="CY827" s="325"/>
      <c r="CZ827" s="325"/>
      <c r="DA827" s="325"/>
      <c r="DB827" s="325"/>
      <c r="DC827" s="325"/>
      <c r="DD827" s="325"/>
      <c r="DE827" s="325"/>
      <c r="DF827" s="325"/>
      <c r="DG827" s="325"/>
      <c r="DH827" s="325"/>
      <c r="DI827" s="325"/>
    </row>
    <row r="828" spans="68:113" x14ac:dyDescent="0.2">
      <c r="BP828" s="369"/>
      <c r="BQ828" s="372"/>
      <c r="BR828" s="372"/>
      <c r="BS828" s="372"/>
      <c r="BT828" s="369"/>
      <c r="BU828" s="369"/>
      <c r="BV828" s="369"/>
      <c r="BW828" s="369"/>
      <c r="BX828" s="369"/>
      <c r="BY828" s="369"/>
      <c r="BZ828" s="369"/>
      <c r="CA828" s="369"/>
      <c r="CB828" s="369"/>
      <c r="CC828" s="369"/>
      <c r="CD828" s="369"/>
      <c r="CE828" s="369"/>
      <c r="CF828" s="369"/>
      <c r="CG828" s="369"/>
      <c r="CH828" s="369"/>
      <c r="CI828" s="325"/>
      <c r="CJ828" s="369"/>
      <c r="CK828" s="369"/>
      <c r="CL828" s="369"/>
      <c r="CM828" s="369"/>
      <c r="CN828" s="369"/>
      <c r="CO828" s="369"/>
      <c r="CP828" s="369"/>
      <c r="CQ828" s="369"/>
      <c r="CR828" s="369"/>
      <c r="CS828" s="369"/>
      <c r="CT828" s="369"/>
      <c r="CU828" s="369"/>
      <c r="CV828" s="369"/>
      <c r="CW828" s="369"/>
      <c r="CX828" s="369"/>
      <c r="CY828" s="325"/>
      <c r="CZ828" s="325"/>
      <c r="DA828" s="325"/>
      <c r="DB828" s="325"/>
      <c r="DC828" s="325"/>
      <c r="DD828" s="325"/>
      <c r="DE828" s="325"/>
      <c r="DF828" s="325"/>
      <c r="DG828" s="325"/>
      <c r="DH828" s="325"/>
      <c r="DI828" s="325"/>
    </row>
    <row r="829" spans="68:113" x14ac:dyDescent="0.2">
      <c r="BP829" s="369"/>
      <c r="BQ829" s="372"/>
      <c r="BR829" s="372"/>
      <c r="BS829" s="372"/>
      <c r="BT829" s="369"/>
      <c r="BU829" s="369"/>
      <c r="BV829" s="369"/>
      <c r="BW829" s="369"/>
      <c r="BX829" s="369"/>
      <c r="BY829" s="369"/>
      <c r="BZ829" s="369"/>
      <c r="CA829" s="369"/>
      <c r="CB829" s="369"/>
      <c r="CC829" s="369"/>
      <c r="CD829" s="369"/>
      <c r="CE829" s="369"/>
      <c r="CF829" s="369"/>
      <c r="CG829" s="369"/>
      <c r="CH829" s="369"/>
      <c r="CI829" s="325"/>
      <c r="CJ829" s="369"/>
      <c r="CK829" s="369"/>
      <c r="CL829" s="369"/>
      <c r="CM829" s="369"/>
      <c r="CN829" s="369"/>
      <c r="CO829" s="369"/>
      <c r="CP829" s="369"/>
      <c r="CQ829" s="369"/>
      <c r="CR829" s="369"/>
      <c r="CS829" s="369"/>
      <c r="CT829" s="369"/>
      <c r="CU829" s="369"/>
      <c r="CV829" s="369"/>
      <c r="CW829" s="369"/>
      <c r="CX829" s="369"/>
      <c r="CY829" s="325"/>
      <c r="CZ829" s="325"/>
      <c r="DA829" s="325"/>
      <c r="DB829" s="325"/>
      <c r="DC829" s="325"/>
      <c r="DD829" s="325"/>
      <c r="DE829" s="325"/>
      <c r="DF829" s="325"/>
      <c r="DG829" s="325"/>
      <c r="DH829" s="325"/>
      <c r="DI829" s="325"/>
    </row>
    <row r="830" spans="68:113" x14ac:dyDescent="0.2">
      <c r="BP830" s="369"/>
      <c r="BQ830" s="372"/>
      <c r="BR830" s="372"/>
      <c r="BS830" s="372"/>
      <c r="BT830" s="369"/>
      <c r="BU830" s="369"/>
      <c r="BV830" s="369"/>
      <c r="BW830" s="369"/>
      <c r="BX830" s="369"/>
      <c r="BY830" s="369"/>
      <c r="BZ830" s="369"/>
      <c r="CA830" s="369"/>
      <c r="CB830" s="369"/>
      <c r="CC830" s="369"/>
      <c r="CD830" s="369"/>
      <c r="CE830" s="369"/>
      <c r="CF830" s="369"/>
      <c r="CG830" s="369"/>
      <c r="CH830" s="369"/>
      <c r="CI830" s="325"/>
      <c r="CJ830" s="369"/>
      <c r="CK830" s="369"/>
      <c r="CL830" s="369"/>
      <c r="CM830" s="369"/>
      <c r="CN830" s="369"/>
      <c r="CO830" s="369"/>
      <c r="CP830" s="369"/>
      <c r="CQ830" s="369"/>
      <c r="CR830" s="369"/>
      <c r="CS830" s="369"/>
      <c r="CT830" s="369"/>
      <c r="CU830" s="369"/>
      <c r="CV830" s="369"/>
      <c r="CW830" s="369"/>
      <c r="CX830" s="369"/>
      <c r="CY830" s="325"/>
      <c r="CZ830" s="325"/>
      <c r="DA830" s="325"/>
      <c r="DB830" s="325"/>
      <c r="DC830" s="325"/>
      <c r="DD830" s="325"/>
      <c r="DE830" s="325"/>
      <c r="DF830" s="325"/>
      <c r="DG830" s="325"/>
      <c r="DH830" s="325"/>
      <c r="DI830" s="325"/>
    </row>
    <row r="831" spans="68:113" x14ac:dyDescent="0.2">
      <c r="BP831" s="369"/>
      <c r="BQ831" s="372"/>
      <c r="BR831" s="372"/>
      <c r="BS831" s="372"/>
      <c r="BT831" s="369"/>
      <c r="BU831" s="369"/>
      <c r="BV831" s="369"/>
      <c r="BW831" s="369"/>
      <c r="BX831" s="369"/>
      <c r="BY831" s="369"/>
      <c r="BZ831" s="369"/>
      <c r="CA831" s="369"/>
      <c r="CB831" s="369"/>
      <c r="CC831" s="369"/>
      <c r="CD831" s="369"/>
      <c r="CE831" s="369"/>
      <c r="CF831" s="369"/>
      <c r="CG831" s="369"/>
      <c r="CH831" s="369"/>
      <c r="CI831" s="325"/>
      <c r="CJ831" s="369"/>
      <c r="CK831" s="369"/>
      <c r="CL831" s="369"/>
      <c r="CM831" s="369"/>
      <c r="CN831" s="369"/>
      <c r="CO831" s="369"/>
      <c r="CP831" s="369"/>
      <c r="CQ831" s="369"/>
      <c r="CR831" s="369"/>
      <c r="CS831" s="369"/>
      <c r="CT831" s="369"/>
      <c r="CU831" s="369"/>
      <c r="CV831" s="369"/>
      <c r="CW831" s="369"/>
      <c r="CX831" s="369"/>
      <c r="CY831" s="325"/>
      <c r="CZ831" s="325"/>
      <c r="DA831" s="325"/>
      <c r="DB831" s="325"/>
      <c r="DC831" s="325"/>
      <c r="DD831" s="325"/>
      <c r="DE831" s="325"/>
      <c r="DF831" s="325"/>
      <c r="DG831" s="325"/>
      <c r="DH831" s="325"/>
      <c r="DI831" s="325"/>
    </row>
    <row r="832" spans="68:113" x14ac:dyDescent="0.2">
      <c r="BP832" s="369"/>
      <c r="BQ832" s="372"/>
      <c r="BR832" s="372"/>
      <c r="BS832" s="372"/>
      <c r="BT832" s="369"/>
      <c r="BU832" s="369"/>
      <c r="BV832" s="369"/>
      <c r="BW832" s="369"/>
      <c r="BX832" s="369"/>
      <c r="BY832" s="369"/>
      <c r="BZ832" s="369"/>
      <c r="CA832" s="369"/>
      <c r="CB832" s="369"/>
      <c r="CC832" s="369"/>
      <c r="CD832" s="369"/>
      <c r="CE832" s="369"/>
      <c r="CF832" s="369"/>
      <c r="CG832" s="369"/>
      <c r="CH832" s="369"/>
      <c r="CI832" s="325"/>
      <c r="CJ832" s="369"/>
      <c r="CK832" s="369"/>
      <c r="CL832" s="369"/>
      <c r="CM832" s="369"/>
      <c r="CN832" s="369"/>
      <c r="CO832" s="369"/>
      <c r="CP832" s="369"/>
      <c r="CQ832" s="369"/>
      <c r="CR832" s="369"/>
      <c r="CS832" s="369"/>
      <c r="CT832" s="369"/>
      <c r="CU832" s="369"/>
      <c r="CV832" s="369"/>
      <c r="CW832" s="369"/>
      <c r="CX832" s="369"/>
      <c r="CY832" s="325"/>
      <c r="CZ832" s="325"/>
      <c r="DA832" s="325"/>
      <c r="DB832" s="325"/>
      <c r="DC832" s="325"/>
      <c r="DD832" s="325"/>
      <c r="DE832" s="325"/>
      <c r="DF832" s="325"/>
      <c r="DG832" s="325"/>
      <c r="DH832" s="325"/>
      <c r="DI832" s="325"/>
    </row>
    <row r="833" spans="68:113" x14ac:dyDescent="0.2">
      <c r="BP833" s="369"/>
      <c r="BQ833" s="372"/>
      <c r="BR833" s="372"/>
      <c r="BS833" s="372"/>
      <c r="BT833" s="369"/>
      <c r="BU833" s="369"/>
      <c r="BV833" s="369"/>
      <c r="BW833" s="369"/>
      <c r="BX833" s="369"/>
      <c r="BY833" s="369"/>
      <c r="BZ833" s="369"/>
      <c r="CA833" s="369"/>
      <c r="CB833" s="369"/>
      <c r="CC833" s="369"/>
      <c r="CD833" s="369"/>
      <c r="CE833" s="369"/>
      <c r="CF833" s="369"/>
      <c r="CG833" s="369"/>
      <c r="CH833" s="369"/>
      <c r="CI833" s="325"/>
      <c r="CJ833" s="369"/>
      <c r="CK833" s="369"/>
      <c r="CL833" s="369"/>
      <c r="CM833" s="369"/>
      <c r="CN833" s="369"/>
      <c r="CO833" s="369"/>
      <c r="CP833" s="369"/>
      <c r="CQ833" s="369"/>
      <c r="CR833" s="369"/>
      <c r="CS833" s="369"/>
      <c r="CT833" s="369"/>
      <c r="CU833" s="369"/>
      <c r="CV833" s="369"/>
      <c r="CW833" s="369"/>
      <c r="CX833" s="369"/>
      <c r="CY833" s="325"/>
      <c r="CZ833" s="325"/>
      <c r="DA833" s="325"/>
      <c r="DB833" s="325"/>
      <c r="DC833" s="325"/>
      <c r="DD833" s="325"/>
      <c r="DE833" s="325"/>
      <c r="DF833" s="325"/>
      <c r="DG833" s="325"/>
      <c r="DH833" s="325"/>
      <c r="DI833" s="325"/>
    </row>
    <row r="834" spans="68:113" x14ac:dyDescent="0.2">
      <c r="BP834" s="369"/>
      <c r="BQ834" s="372"/>
      <c r="BR834" s="372"/>
      <c r="BS834" s="372"/>
      <c r="BT834" s="369"/>
      <c r="BU834" s="369"/>
      <c r="BV834" s="369"/>
      <c r="BW834" s="369"/>
      <c r="BX834" s="369"/>
      <c r="BY834" s="369"/>
      <c r="BZ834" s="369"/>
      <c r="CA834" s="369"/>
      <c r="CB834" s="369"/>
      <c r="CC834" s="369"/>
      <c r="CD834" s="369"/>
      <c r="CE834" s="369"/>
      <c r="CF834" s="369"/>
      <c r="CG834" s="369"/>
      <c r="CH834" s="369"/>
      <c r="CI834" s="325"/>
      <c r="CJ834" s="369"/>
      <c r="CK834" s="369"/>
      <c r="CL834" s="369"/>
      <c r="CM834" s="369"/>
      <c r="CN834" s="369"/>
      <c r="CO834" s="369"/>
      <c r="CP834" s="369"/>
      <c r="CQ834" s="369"/>
      <c r="CR834" s="369"/>
      <c r="CS834" s="369"/>
      <c r="CT834" s="369"/>
      <c r="CU834" s="369"/>
      <c r="CV834" s="369"/>
      <c r="CW834" s="369"/>
      <c r="CX834" s="369"/>
      <c r="CY834" s="325"/>
      <c r="CZ834" s="325"/>
      <c r="DA834" s="325"/>
      <c r="DB834" s="325"/>
      <c r="DC834" s="325"/>
      <c r="DD834" s="325"/>
      <c r="DE834" s="325"/>
      <c r="DF834" s="325"/>
      <c r="DG834" s="325"/>
      <c r="DH834" s="325"/>
      <c r="DI834" s="325"/>
    </row>
    <row r="835" spans="68:113" x14ac:dyDescent="0.2">
      <c r="BP835" s="369"/>
      <c r="BQ835" s="372"/>
      <c r="BR835" s="372"/>
      <c r="BS835" s="372"/>
      <c r="BT835" s="369"/>
      <c r="BU835" s="369"/>
      <c r="BV835" s="369"/>
      <c r="BW835" s="369"/>
      <c r="BX835" s="369"/>
      <c r="BY835" s="369"/>
      <c r="BZ835" s="369"/>
      <c r="CA835" s="369"/>
      <c r="CB835" s="369"/>
      <c r="CC835" s="369"/>
      <c r="CD835" s="369"/>
      <c r="CE835" s="369"/>
      <c r="CF835" s="369"/>
      <c r="CG835" s="369"/>
      <c r="CH835" s="369"/>
      <c r="CI835" s="325"/>
      <c r="CJ835" s="369"/>
      <c r="CK835" s="369"/>
      <c r="CL835" s="369"/>
      <c r="CM835" s="369"/>
      <c r="CN835" s="369"/>
      <c r="CO835" s="369"/>
      <c r="CP835" s="369"/>
      <c r="CQ835" s="369"/>
      <c r="CR835" s="369"/>
      <c r="CS835" s="369"/>
      <c r="CT835" s="369"/>
      <c r="CU835" s="369"/>
      <c r="CV835" s="369"/>
      <c r="CW835" s="369"/>
      <c r="CX835" s="369"/>
      <c r="CY835" s="325"/>
      <c r="CZ835" s="325"/>
      <c r="DA835" s="325"/>
      <c r="DB835" s="325"/>
      <c r="DC835" s="325"/>
      <c r="DD835" s="325"/>
      <c r="DE835" s="325"/>
      <c r="DF835" s="325"/>
      <c r="DG835" s="325"/>
      <c r="DH835" s="325"/>
      <c r="DI835" s="325"/>
    </row>
    <row r="836" spans="68:113" x14ac:dyDescent="0.2">
      <c r="BP836" s="369"/>
      <c r="BQ836" s="372"/>
      <c r="BR836" s="372"/>
      <c r="BS836" s="372"/>
      <c r="BT836" s="369"/>
      <c r="BU836" s="369"/>
      <c r="BV836" s="369"/>
      <c r="BW836" s="369"/>
      <c r="BX836" s="369"/>
      <c r="BY836" s="369"/>
      <c r="BZ836" s="369"/>
      <c r="CA836" s="369"/>
      <c r="CB836" s="369"/>
      <c r="CC836" s="369"/>
      <c r="CD836" s="369"/>
      <c r="CE836" s="369"/>
      <c r="CF836" s="369"/>
      <c r="CG836" s="369"/>
      <c r="CH836" s="369"/>
      <c r="CI836" s="325"/>
      <c r="CJ836" s="369"/>
      <c r="CK836" s="369"/>
      <c r="CL836" s="369"/>
      <c r="CM836" s="369"/>
      <c r="CN836" s="369"/>
      <c r="CO836" s="369"/>
      <c r="CP836" s="369"/>
      <c r="CQ836" s="369"/>
      <c r="CR836" s="369"/>
      <c r="CS836" s="369"/>
      <c r="CT836" s="369"/>
      <c r="CU836" s="369"/>
      <c r="CV836" s="369"/>
      <c r="CW836" s="369"/>
      <c r="CX836" s="369"/>
      <c r="CY836" s="325"/>
      <c r="CZ836" s="325"/>
      <c r="DA836" s="325"/>
      <c r="DB836" s="325"/>
      <c r="DC836" s="325"/>
      <c r="DD836" s="325"/>
      <c r="DE836" s="325"/>
      <c r="DF836" s="325"/>
      <c r="DG836" s="325"/>
      <c r="DH836" s="325"/>
      <c r="DI836" s="325"/>
    </row>
    <row r="837" spans="68:113" x14ac:dyDescent="0.2">
      <c r="BP837" s="369"/>
      <c r="BQ837" s="372"/>
      <c r="BR837" s="372"/>
      <c r="BS837" s="372"/>
      <c r="BT837" s="369"/>
      <c r="BU837" s="369"/>
      <c r="BV837" s="369"/>
      <c r="BW837" s="369"/>
      <c r="BX837" s="369"/>
      <c r="BY837" s="369"/>
      <c r="BZ837" s="369"/>
      <c r="CA837" s="369"/>
      <c r="CB837" s="369"/>
      <c r="CC837" s="369"/>
      <c r="CD837" s="369"/>
      <c r="CE837" s="369"/>
      <c r="CF837" s="369"/>
      <c r="CG837" s="369"/>
      <c r="CH837" s="369"/>
      <c r="CI837" s="325"/>
      <c r="CJ837" s="369"/>
      <c r="CK837" s="369"/>
      <c r="CL837" s="369"/>
      <c r="CM837" s="369"/>
      <c r="CN837" s="369"/>
      <c r="CO837" s="369"/>
      <c r="CP837" s="369"/>
      <c r="CQ837" s="369"/>
      <c r="CR837" s="369"/>
      <c r="CS837" s="369"/>
      <c r="CT837" s="369"/>
      <c r="CU837" s="369"/>
      <c r="CV837" s="369"/>
      <c r="CW837" s="369"/>
      <c r="CX837" s="369"/>
      <c r="CY837" s="325"/>
      <c r="CZ837" s="325"/>
      <c r="DA837" s="325"/>
      <c r="DB837" s="325"/>
      <c r="DC837" s="325"/>
      <c r="DD837" s="325"/>
      <c r="DE837" s="325"/>
      <c r="DF837" s="325"/>
      <c r="DG837" s="325"/>
      <c r="DH837" s="325"/>
      <c r="DI837" s="325"/>
    </row>
    <row r="838" spans="68:113" x14ac:dyDescent="0.2">
      <c r="BP838" s="369"/>
      <c r="BQ838" s="372"/>
      <c r="BR838" s="372"/>
      <c r="BS838" s="372"/>
      <c r="BT838" s="369"/>
      <c r="BU838" s="369"/>
      <c r="BV838" s="369"/>
      <c r="BW838" s="369"/>
      <c r="BX838" s="369"/>
      <c r="BY838" s="369"/>
      <c r="BZ838" s="369"/>
      <c r="CA838" s="369"/>
      <c r="CB838" s="369"/>
      <c r="CC838" s="369"/>
      <c r="CD838" s="369"/>
      <c r="CE838" s="369"/>
      <c r="CF838" s="369"/>
      <c r="CG838" s="369"/>
      <c r="CH838" s="369"/>
      <c r="CI838" s="325"/>
      <c r="CJ838" s="369"/>
      <c r="CK838" s="369"/>
      <c r="CL838" s="369"/>
      <c r="CM838" s="369"/>
      <c r="CN838" s="369"/>
      <c r="CO838" s="369"/>
      <c r="CP838" s="369"/>
      <c r="CQ838" s="369"/>
      <c r="CR838" s="369"/>
      <c r="CS838" s="369"/>
      <c r="CT838" s="369"/>
      <c r="CU838" s="369"/>
      <c r="CV838" s="369"/>
      <c r="CW838" s="369"/>
      <c r="CX838" s="369"/>
      <c r="CY838" s="325"/>
      <c r="CZ838" s="325"/>
      <c r="DA838" s="325"/>
      <c r="DB838" s="325"/>
      <c r="DC838" s="325"/>
      <c r="DD838" s="325"/>
      <c r="DE838" s="325"/>
      <c r="DF838" s="325"/>
      <c r="DG838" s="325"/>
      <c r="DH838" s="325"/>
      <c r="DI838" s="325"/>
    </row>
    <row r="839" spans="68:113" x14ac:dyDescent="0.2">
      <c r="BP839" s="369"/>
      <c r="BQ839" s="372"/>
      <c r="BR839" s="372"/>
      <c r="BS839" s="372"/>
      <c r="BT839" s="369"/>
      <c r="BU839" s="369"/>
      <c r="BV839" s="369"/>
      <c r="BW839" s="369"/>
      <c r="BX839" s="369"/>
      <c r="BY839" s="369"/>
      <c r="BZ839" s="369"/>
      <c r="CA839" s="369"/>
      <c r="CB839" s="369"/>
      <c r="CC839" s="369"/>
      <c r="CD839" s="369"/>
      <c r="CE839" s="369"/>
      <c r="CF839" s="369"/>
      <c r="CG839" s="369"/>
      <c r="CH839" s="369"/>
      <c r="CI839" s="325"/>
      <c r="CJ839" s="369"/>
      <c r="CK839" s="369"/>
      <c r="CL839" s="369"/>
      <c r="CM839" s="369"/>
      <c r="CN839" s="369"/>
      <c r="CO839" s="369"/>
      <c r="CP839" s="369"/>
      <c r="CQ839" s="369"/>
      <c r="CR839" s="369"/>
      <c r="CS839" s="369"/>
      <c r="CT839" s="369"/>
      <c r="CU839" s="369"/>
      <c r="CV839" s="369"/>
      <c r="CW839" s="369"/>
      <c r="CX839" s="369"/>
      <c r="CY839" s="325"/>
      <c r="CZ839" s="325"/>
      <c r="DA839" s="325"/>
      <c r="DB839" s="325"/>
      <c r="DC839" s="325"/>
      <c r="DD839" s="325"/>
      <c r="DE839" s="325"/>
      <c r="DF839" s="325"/>
      <c r="DG839" s="325"/>
      <c r="DH839" s="325"/>
      <c r="DI839" s="325"/>
    </row>
    <row r="840" spans="68:113" x14ac:dyDescent="0.2">
      <c r="BP840" s="369"/>
      <c r="BQ840" s="372"/>
      <c r="BR840" s="372"/>
      <c r="BS840" s="372"/>
      <c r="BT840" s="369"/>
      <c r="BU840" s="369"/>
      <c r="BV840" s="369"/>
      <c r="BW840" s="369"/>
      <c r="BX840" s="369"/>
      <c r="BY840" s="369"/>
      <c r="BZ840" s="369"/>
      <c r="CA840" s="369"/>
      <c r="CB840" s="369"/>
      <c r="CC840" s="369"/>
      <c r="CD840" s="369"/>
      <c r="CE840" s="369"/>
      <c r="CF840" s="369"/>
      <c r="CG840" s="369"/>
      <c r="CH840" s="369"/>
      <c r="CI840" s="325"/>
      <c r="CJ840" s="369"/>
      <c r="CK840" s="369"/>
      <c r="CL840" s="369"/>
      <c r="CM840" s="369"/>
      <c r="CN840" s="369"/>
      <c r="CO840" s="369"/>
      <c r="CP840" s="369"/>
      <c r="CQ840" s="369"/>
      <c r="CR840" s="369"/>
      <c r="CS840" s="369"/>
      <c r="CT840" s="369"/>
      <c r="CU840" s="369"/>
      <c r="CV840" s="369"/>
      <c r="CW840" s="369"/>
      <c r="CX840" s="369"/>
      <c r="CY840" s="325"/>
      <c r="CZ840" s="325"/>
      <c r="DA840" s="325"/>
      <c r="DB840" s="325"/>
      <c r="DC840" s="325"/>
      <c r="DD840" s="325"/>
      <c r="DE840" s="325"/>
      <c r="DF840" s="325"/>
      <c r="DG840" s="325"/>
      <c r="DH840" s="325"/>
      <c r="DI840" s="325"/>
    </row>
    <row r="841" spans="68:113" x14ac:dyDescent="0.2">
      <c r="BP841" s="369"/>
      <c r="BQ841" s="372"/>
      <c r="BR841" s="372"/>
      <c r="BS841" s="372"/>
      <c r="BT841" s="369"/>
      <c r="BU841" s="369"/>
      <c r="BV841" s="369"/>
      <c r="BW841" s="369"/>
      <c r="BX841" s="369"/>
      <c r="BY841" s="369"/>
      <c r="BZ841" s="369"/>
      <c r="CA841" s="369"/>
      <c r="CB841" s="369"/>
      <c r="CC841" s="369"/>
      <c r="CD841" s="369"/>
      <c r="CE841" s="369"/>
      <c r="CF841" s="369"/>
      <c r="CG841" s="369"/>
      <c r="CH841" s="369"/>
      <c r="CI841" s="325"/>
      <c r="CJ841" s="369"/>
      <c r="CK841" s="369"/>
      <c r="CL841" s="369"/>
      <c r="CM841" s="369"/>
      <c r="CN841" s="369"/>
      <c r="CO841" s="369"/>
      <c r="CP841" s="369"/>
      <c r="CQ841" s="369"/>
      <c r="CR841" s="369"/>
      <c r="CS841" s="369"/>
      <c r="CT841" s="369"/>
      <c r="CU841" s="369"/>
      <c r="CV841" s="369"/>
      <c r="CW841" s="369"/>
      <c r="CX841" s="369"/>
      <c r="CY841" s="325"/>
      <c r="CZ841" s="325"/>
      <c r="DA841" s="325"/>
      <c r="DB841" s="325"/>
      <c r="DC841" s="325"/>
      <c r="DD841" s="325"/>
      <c r="DE841" s="325"/>
      <c r="DF841" s="325"/>
      <c r="DG841" s="325"/>
      <c r="DH841" s="325"/>
      <c r="DI841" s="325"/>
    </row>
    <row r="842" spans="68:113" x14ac:dyDescent="0.2">
      <c r="BP842" s="369"/>
      <c r="BQ842" s="372"/>
      <c r="BR842" s="372"/>
      <c r="BS842" s="372"/>
      <c r="BT842" s="369"/>
      <c r="BU842" s="369"/>
      <c r="BV842" s="369"/>
      <c r="BW842" s="369"/>
      <c r="BX842" s="369"/>
      <c r="BY842" s="369"/>
      <c r="BZ842" s="369"/>
      <c r="CA842" s="369"/>
      <c r="CB842" s="369"/>
      <c r="CC842" s="369"/>
      <c r="CD842" s="369"/>
      <c r="CE842" s="369"/>
      <c r="CF842" s="369"/>
      <c r="CG842" s="369"/>
      <c r="CH842" s="369"/>
      <c r="CI842" s="325"/>
      <c r="CJ842" s="369"/>
      <c r="CK842" s="369"/>
      <c r="CL842" s="369"/>
      <c r="CM842" s="369"/>
      <c r="CN842" s="369"/>
      <c r="CO842" s="369"/>
      <c r="CP842" s="369"/>
      <c r="CQ842" s="369"/>
      <c r="CR842" s="369"/>
      <c r="CS842" s="369"/>
      <c r="CT842" s="369"/>
      <c r="CU842" s="369"/>
      <c r="CV842" s="369"/>
      <c r="CW842" s="369"/>
      <c r="CX842" s="369"/>
      <c r="CY842" s="325"/>
      <c r="CZ842" s="325"/>
      <c r="DA842" s="325"/>
      <c r="DB842" s="325"/>
      <c r="DC842" s="325"/>
      <c r="DD842" s="325"/>
      <c r="DE842" s="325"/>
      <c r="DF842" s="325"/>
      <c r="DG842" s="325"/>
      <c r="DH842" s="325"/>
      <c r="DI842" s="325"/>
    </row>
    <row r="843" spans="68:113" x14ac:dyDescent="0.2">
      <c r="BP843" s="369"/>
      <c r="BQ843" s="372"/>
      <c r="BR843" s="372"/>
      <c r="BS843" s="372"/>
      <c r="BT843" s="369"/>
      <c r="BU843" s="369"/>
      <c r="BV843" s="369"/>
      <c r="BW843" s="369"/>
      <c r="BX843" s="369"/>
      <c r="BY843" s="369"/>
      <c r="BZ843" s="369"/>
      <c r="CA843" s="369"/>
      <c r="CB843" s="369"/>
      <c r="CC843" s="369"/>
      <c r="CD843" s="369"/>
      <c r="CE843" s="369"/>
      <c r="CF843" s="369"/>
      <c r="CG843" s="369"/>
      <c r="CH843" s="369"/>
      <c r="CI843" s="325"/>
      <c r="CJ843" s="369"/>
      <c r="CK843" s="369"/>
      <c r="CL843" s="369"/>
      <c r="CM843" s="369"/>
      <c r="CN843" s="369"/>
      <c r="CO843" s="369"/>
      <c r="CP843" s="369"/>
      <c r="CQ843" s="369"/>
      <c r="CR843" s="369"/>
      <c r="CS843" s="369"/>
      <c r="CT843" s="369"/>
      <c r="CU843" s="369"/>
      <c r="CV843" s="369"/>
      <c r="CW843" s="369"/>
      <c r="CX843" s="369"/>
      <c r="CY843" s="325"/>
      <c r="CZ843" s="325"/>
      <c r="DA843" s="325"/>
      <c r="DB843" s="325"/>
      <c r="DC843" s="325"/>
      <c r="DD843" s="325"/>
      <c r="DE843" s="325"/>
      <c r="DF843" s="325"/>
      <c r="DG843" s="325"/>
      <c r="DH843" s="325"/>
      <c r="DI843" s="325"/>
    </row>
    <row r="844" spans="68:113" x14ac:dyDescent="0.2">
      <c r="BP844" s="369"/>
      <c r="BQ844" s="372"/>
      <c r="BR844" s="372"/>
      <c r="BS844" s="372"/>
      <c r="BT844" s="369"/>
      <c r="BU844" s="369"/>
      <c r="BV844" s="369"/>
      <c r="BW844" s="369"/>
      <c r="BX844" s="369"/>
      <c r="BY844" s="369"/>
      <c r="BZ844" s="369"/>
      <c r="CA844" s="369"/>
      <c r="CB844" s="369"/>
      <c r="CC844" s="369"/>
      <c r="CD844" s="369"/>
      <c r="CE844" s="369"/>
      <c r="CF844" s="369"/>
      <c r="CG844" s="369"/>
      <c r="CH844" s="369"/>
      <c r="CI844" s="325"/>
      <c r="CJ844" s="369"/>
      <c r="CK844" s="369"/>
      <c r="CL844" s="369"/>
      <c r="CM844" s="369"/>
      <c r="CN844" s="369"/>
      <c r="CO844" s="369"/>
      <c r="CP844" s="369"/>
      <c r="CQ844" s="369"/>
      <c r="CR844" s="369"/>
      <c r="CS844" s="369"/>
      <c r="CT844" s="369"/>
      <c r="CU844" s="369"/>
      <c r="CV844" s="369"/>
      <c r="CW844" s="369"/>
      <c r="CX844" s="369"/>
      <c r="CY844" s="325"/>
      <c r="CZ844" s="325"/>
      <c r="DA844" s="325"/>
      <c r="DB844" s="325"/>
      <c r="DC844" s="325"/>
      <c r="DD844" s="325"/>
      <c r="DE844" s="325"/>
      <c r="DF844" s="325"/>
      <c r="DG844" s="325"/>
      <c r="DH844" s="325"/>
      <c r="DI844" s="325"/>
    </row>
    <row r="845" spans="68:113" x14ac:dyDescent="0.2">
      <c r="BP845" s="369"/>
      <c r="BQ845" s="372"/>
      <c r="BR845" s="372"/>
      <c r="BS845" s="372"/>
      <c r="BT845" s="369"/>
      <c r="BU845" s="369"/>
      <c r="BV845" s="369"/>
      <c r="BW845" s="369"/>
      <c r="BX845" s="369"/>
      <c r="BY845" s="369"/>
      <c r="BZ845" s="369"/>
      <c r="CA845" s="369"/>
      <c r="CB845" s="369"/>
      <c r="CC845" s="369"/>
      <c r="CD845" s="369"/>
      <c r="CE845" s="369"/>
      <c r="CF845" s="369"/>
      <c r="CG845" s="369"/>
      <c r="CH845" s="369"/>
      <c r="CI845" s="325"/>
      <c r="CJ845" s="369"/>
      <c r="CK845" s="369"/>
      <c r="CL845" s="369"/>
      <c r="CM845" s="369"/>
      <c r="CN845" s="369"/>
      <c r="CO845" s="369"/>
      <c r="CP845" s="369"/>
      <c r="CQ845" s="369"/>
      <c r="CR845" s="369"/>
      <c r="CS845" s="369"/>
      <c r="CT845" s="369"/>
      <c r="CU845" s="369"/>
      <c r="CV845" s="369"/>
      <c r="CW845" s="369"/>
      <c r="CX845" s="369"/>
      <c r="CY845" s="325"/>
      <c r="CZ845" s="325"/>
      <c r="DA845" s="325"/>
      <c r="DB845" s="325"/>
      <c r="DC845" s="325"/>
      <c r="DD845" s="325"/>
      <c r="DE845" s="325"/>
      <c r="DF845" s="325"/>
      <c r="DG845" s="325"/>
      <c r="DH845" s="325"/>
      <c r="DI845" s="325"/>
    </row>
    <row r="846" spans="68:113" x14ac:dyDescent="0.2">
      <c r="BP846" s="369"/>
      <c r="BQ846" s="372"/>
      <c r="BR846" s="372"/>
      <c r="BS846" s="372"/>
      <c r="BT846" s="369"/>
      <c r="BU846" s="369"/>
      <c r="BV846" s="369"/>
      <c r="BW846" s="369"/>
      <c r="BX846" s="369"/>
      <c r="BY846" s="369"/>
      <c r="BZ846" s="369"/>
      <c r="CA846" s="369"/>
      <c r="CB846" s="369"/>
      <c r="CC846" s="369"/>
      <c r="CD846" s="369"/>
      <c r="CE846" s="369"/>
      <c r="CF846" s="369"/>
      <c r="CG846" s="369"/>
      <c r="CH846" s="369"/>
      <c r="CI846" s="325"/>
      <c r="CJ846" s="369"/>
      <c r="CK846" s="369"/>
      <c r="CL846" s="369"/>
      <c r="CM846" s="369"/>
      <c r="CN846" s="369"/>
      <c r="CO846" s="369"/>
      <c r="CP846" s="369"/>
      <c r="CQ846" s="369"/>
      <c r="CR846" s="369"/>
      <c r="CS846" s="369"/>
      <c r="CT846" s="369"/>
      <c r="CU846" s="369"/>
      <c r="CV846" s="369"/>
      <c r="CW846" s="369"/>
      <c r="CX846" s="369"/>
      <c r="CY846" s="325"/>
      <c r="CZ846" s="325"/>
      <c r="DA846" s="325"/>
      <c r="DB846" s="325"/>
      <c r="DC846" s="325"/>
      <c r="DD846" s="325"/>
      <c r="DE846" s="325"/>
      <c r="DF846" s="325"/>
      <c r="DG846" s="325"/>
      <c r="DH846" s="325"/>
      <c r="DI846" s="325"/>
    </row>
    <row r="847" spans="68:113" x14ac:dyDescent="0.2">
      <c r="BP847" s="369"/>
      <c r="BQ847" s="372"/>
      <c r="BR847" s="372"/>
      <c r="BS847" s="372"/>
      <c r="BT847" s="369"/>
      <c r="BU847" s="369"/>
      <c r="BV847" s="369"/>
      <c r="BW847" s="369"/>
      <c r="BX847" s="369"/>
      <c r="BY847" s="369"/>
      <c r="BZ847" s="369"/>
      <c r="CA847" s="369"/>
      <c r="CB847" s="369"/>
      <c r="CC847" s="369"/>
      <c r="CD847" s="369"/>
      <c r="CE847" s="369"/>
      <c r="CF847" s="369"/>
      <c r="CG847" s="369"/>
      <c r="CH847" s="369"/>
      <c r="CI847" s="325"/>
      <c r="CJ847" s="369"/>
      <c r="CK847" s="369"/>
      <c r="CL847" s="369"/>
      <c r="CM847" s="369"/>
      <c r="CN847" s="369"/>
      <c r="CO847" s="369"/>
      <c r="CP847" s="369"/>
      <c r="CQ847" s="369"/>
      <c r="CR847" s="369"/>
      <c r="CS847" s="369"/>
      <c r="CT847" s="369"/>
      <c r="CU847" s="369"/>
      <c r="CV847" s="369"/>
      <c r="CW847" s="369"/>
      <c r="CX847" s="369"/>
      <c r="CY847" s="325"/>
      <c r="CZ847" s="325"/>
      <c r="DA847" s="325"/>
      <c r="DB847" s="325"/>
      <c r="DC847" s="325"/>
      <c r="DD847" s="325"/>
      <c r="DE847" s="325"/>
      <c r="DF847" s="325"/>
      <c r="DG847" s="325"/>
      <c r="DH847" s="325"/>
      <c r="DI847" s="325"/>
    </row>
    <row r="848" spans="68:113" x14ac:dyDescent="0.2">
      <c r="BP848" s="369"/>
      <c r="BQ848" s="372"/>
      <c r="BR848" s="372"/>
      <c r="BS848" s="372"/>
      <c r="BT848" s="369"/>
      <c r="BU848" s="369"/>
      <c r="BV848" s="369"/>
      <c r="BW848" s="369"/>
      <c r="BX848" s="369"/>
      <c r="BY848" s="369"/>
      <c r="BZ848" s="369"/>
      <c r="CA848" s="369"/>
      <c r="CB848" s="369"/>
      <c r="CC848" s="369"/>
      <c r="CD848" s="369"/>
      <c r="CE848" s="369"/>
      <c r="CF848" s="369"/>
      <c r="CG848" s="369"/>
      <c r="CH848" s="369"/>
      <c r="CI848" s="325"/>
      <c r="CJ848" s="369"/>
      <c r="CK848" s="369"/>
      <c r="CL848" s="369"/>
      <c r="CM848" s="369"/>
      <c r="CN848" s="369"/>
      <c r="CO848" s="369"/>
      <c r="CP848" s="369"/>
      <c r="CQ848" s="369"/>
      <c r="CR848" s="369"/>
      <c r="CS848" s="369"/>
      <c r="CT848" s="369"/>
      <c r="CU848" s="369"/>
      <c r="CV848" s="369"/>
      <c r="CW848" s="369"/>
      <c r="CX848" s="369"/>
      <c r="CY848" s="325"/>
      <c r="CZ848" s="325"/>
      <c r="DA848" s="325"/>
      <c r="DB848" s="325"/>
      <c r="DC848" s="325"/>
      <c r="DD848" s="325"/>
      <c r="DE848" s="325"/>
      <c r="DF848" s="325"/>
      <c r="DG848" s="325"/>
      <c r="DH848" s="325"/>
      <c r="DI848" s="325"/>
    </row>
    <row r="849" spans="68:113" x14ac:dyDescent="0.2">
      <c r="BP849" s="369"/>
      <c r="BQ849" s="372"/>
      <c r="BR849" s="372"/>
      <c r="BS849" s="372"/>
      <c r="BT849" s="369"/>
      <c r="BU849" s="369"/>
      <c r="BV849" s="369"/>
      <c r="BW849" s="369"/>
      <c r="BX849" s="369"/>
      <c r="BY849" s="369"/>
      <c r="BZ849" s="369"/>
      <c r="CA849" s="369"/>
      <c r="CB849" s="369"/>
      <c r="CC849" s="369"/>
      <c r="CD849" s="369"/>
      <c r="CE849" s="369"/>
      <c r="CF849" s="369"/>
      <c r="CG849" s="369"/>
      <c r="CH849" s="369"/>
      <c r="CI849" s="325"/>
      <c r="CJ849" s="369"/>
      <c r="CK849" s="369"/>
      <c r="CL849" s="369"/>
      <c r="CM849" s="369"/>
      <c r="CN849" s="369"/>
      <c r="CO849" s="369"/>
      <c r="CP849" s="369"/>
      <c r="CQ849" s="369"/>
      <c r="CR849" s="369"/>
      <c r="CS849" s="369"/>
      <c r="CT849" s="369"/>
      <c r="CU849" s="369"/>
      <c r="CV849" s="369"/>
      <c r="CW849" s="369"/>
      <c r="CX849" s="369"/>
      <c r="CY849" s="325"/>
      <c r="CZ849" s="325"/>
      <c r="DA849" s="325"/>
      <c r="DB849" s="325"/>
      <c r="DC849" s="325"/>
      <c r="DD849" s="325"/>
      <c r="DE849" s="325"/>
      <c r="DF849" s="325"/>
      <c r="DG849" s="325"/>
      <c r="DH849" s="325"/>
      <c r="DI849" s="325"/>
    </row>
    <row r="850" spans="68:113" x14ac:dyDescent="0.2">
      <c r="BP850" s="369"/>
      <c r="BQ850" s="372"/>
      <c r="BR850" s="372"/>
      <c r="BS850" s="372"/>
      <c r="BT850" s="369"/>
      <c r="BU850" s="369"/>
      <c r="BV850" s="369"/>
      <c r="BW850" s="369"/>
      <c r="BX850" s="369"/>
      <c r="BY850" s="369"/>
      <c r="BZ850" s="369"/>
      <c r="CA850" s="369"/>
      <c r="CB850" s="369"/>
      <c r="CC850" s="369"/>
      <c r="CD850" s="369"/>
      <c r="CE850" s="369"/>
      <c r="CF850" s="369"/>
      <c r="CG850" s="369"/>
      <c r="CH850" s="369"/>
      <c r="CI850" s="325"/>
      <c r="CJ850" s="369"/>
      <c r="CK850" s="369"/>
      <c r="CL850" s="369"/>
      <c r="CM850" s="369"/>
      <c r="CN850" s="369"/>
      <c r="CO850" s="369"/>
      <c r="CP850" s="369"/>
      <c r="CQ850" s="369"/>
      <c r="CR850" s="369"/>
      <c r="CS850" s="369"/>
      <c r="CT850" s="369"/>
      <c r="CU850" s="369"/>
      <c r="CV850" s="369"/>
      <c r="CW850" s="369"/>
      <c r="CX850" s="369"/>
      <c r="CY850" s="325"/>
      <c r="CZ850" s="325"/>
      <c r="DA850" s="325"/>
      <c r="DB850" s="325"/>
      <c r="DC850" s="325"/>
      <c r="DD850" s="325"/>
      <c r="DE850" s="325"/>
      <c r="DF850" s="325"/>
      <c r="DG850" s="325"/>
      <c r="DH850" s="325"/>
      <c r="DI850" s="325"/>
    </row>
    <row r="851" spans="68:113" x14ac:dyDescent="0.2">
      <c r="BP851" s="369"/>
      <c r="BQ851" s="372"/>
      <c r="BR851" s="372"/>
      <c r="BS851" s="372"/>
      <c r="BT851" s="369"/>
      <c r="BU851" s="369"/>
      <c r="BV851" s="369"/>
      <c r="BW851" s="369"/>
      <c r="BX851" s="369"/>
      <c r="BY851" s="369"/>
      <c r="BZ851" s="369"/>
      <c r="CA851" s="369"/>
      <c r="CB851" s="369"/>
      <c r="CC851" s="369"/>
      <c r="CD851" s="369"/>
      <c r="CE851" s="369"/>
      <c r="CF851" s="369"/>
      <c r="CG851" s="369"/>
      <c r="CH851" s="369"/>
      <c r="CI851" s="325"/>
      <c r="CJ851" s="369"/>
      <c r="CK851" s="369"/>
      <c r="CL851" s="369"/>
      <c r="CM851" s="369"/>
      <c r="CN851" s="369"/>
      <c r="CO851" s="369"/>
      <c r="CP851" s="369"/>
      <c r="CQ851" s="369"/>
      <c r="CR851" s="369"/>
      <c r="CS851" s="369"/>
      <c r="CT851" s="369"/>
      <c r="CU851" s="369"/>
      <c r="CV851" s="369"/>
      <c r="CW851" s="369"/>
      <c r="CX851" s="369"/>
      <c r="CY851" s="325"/>
      <c r="CZ851" s="325"/>
      <c r="DA851" s="325"/>
      <c r="DB851" s="325"/>
      <c r="DC851" s="325"/>
      <c r="DD851" s="325"/>
      <c r="DE851" s="325"/>
      <c r="DF851" s="325"/>
      <c r="DG851" s="325"/>
      <c r="DH851" s="325"/>
      <c r="DI851" s="325"/>
    </row>
    <row r="852" spans="68:113" x14ac:dyDescent="0.2">
      <c r="BP852" s="369"/>
      <c r="BQ852" s="372"/>
      <c r="BR852" s="372"/>
      <c r="BS852" s="372"/>
      <c r="BT852" s="369"/>
      <c r="BU852" s="369"/>
      <c r="BV852" s="369"/>
      <c r="BW852" s="369"/>
      <c r="BX852" s="369"/>
      <c r="BY852" s="369"/>
      <c r="BZ852" s="369"/>
      <c r="CA852" s="369"/>
      <c r="CB852" s="369"/>
      <c r="CC852" s="369"/>
      <c r="CD852" s="369"/>
      <c r="CE852" s="369"/>
      <c r="CF852" s="369"/>
      <c r="CG852" s="369"/>
      <c r="CH852" s="369"/>
      <c r="CI852" s="325"/>
      <c r="CJ852" s="369"/>
      <c r="CK852" s="369"/>
      <c r="CL852" s="369"/>
      <c r="CM852" s="369"/>
      <c r="CN852" s="369"/>
      <c r="CO852" s="369"/>
      <c r="CP852" s="369"/>
      <c r="CQ852" s="369"/>
      <c r="CR852" s="369"/>
      <c r="CS852" s="369"/>
      <c r="CT852" s="369"/>
      <c r="CU852" s="369"/>
      <c r="CV852" s="369"/>
      <c r="CW852" s="369"/>
      <c r="CX852" s="369"/>
      <c r="CY852" s="325"/>
      <c r="CZ852" s="325"/>
      <c r="DA852" s="325"/>
      <c r="DB852" s="325"/>
      <c r="DC852" s="325"/>
      <c r="DD852" s="325"/>
      <c r="DE852" s="325"/>
      <c r="DF852" s="325"/>
      <c r="DG852" s="325"/>
      <c r="DH852" s="325"/>
      <c r="DI852" s="325"/>
    </row>
    <row r="853" spans="68:113" x14ac:dyDescent="0.2">
      <c r="BP853" s="369"/>
      <c r="BQ853" s="372"/>
      <c r="BR853" s="372"/>
      <c r="BS853" s="372"/>
      <c r="BT853" s="369"/>
      <c r="BU853" s="369"/>
      <c r="BV853" s="369"/>
      <c r="BW853" s="369"/>
      <c r="BX853" s="369"/>
      <c r="BY853" s="369"/>
      <c r="BZ853" s="369"/>
      <c r="CA853" s="369"/>
      <c r="CB853" s="369"/>
      <c r="CC853" s="369"/>
      <c r="CD853" s="369"/>
      <c r="CE853" s="369"/>
      <c r="CF853" s="369"/>
      <c r="CG853" s="369"/>
      <c r="CH853" s="369"/>
      <c r="CI853" s="325"/>
      <c r="CJ853" s="369"/>
      <c r="CK853" s="369"/>
      <c r="CL853" s="369"/>
      <c r="CM853" s="369"/>
      <c r="CN853" s="369"/>
      <c r="CO853" s="369"/>
      <c r="CP853" s="369"/>
      <c r="CQ853" s="369"/>
      <c r="CR853" s="369"/>
      <c r="CS853" s="369"/>
      <c r="CT853" s="369"/>
      <c r="CU853" s="369"/>
      <c r="CV853" s="369"/>
      <c r="CW853" s="369"/>
      <c r="CX853" s="369"/>
      <c r="CY853" s="325"/>
      <c r="CZ853" s="325"/>
      <c r="DA853" s="325"/>
      <c r="DB853" s="325"/>
      <c r="DC853" s="325"/>
      <c r="DD853" s="325"/>
      <c r="DE853" s="325"/>
      <c r="DF853" s="325"/>
      <c r="DG853" s="325"/>
      <c r="DH853" s="325"/>
      <c r="DI853" s="325"/>
    </row>
    <row r="854" spans="68:113" x14ac:dyDescent="0.2">
      <c r="BP854" s="369"/>
      <c r="BQ854" s="372"/>
      <c r="BR854" s="372"/>
      <c r="BS854" s="372"/>
      <c r="BT854" s="369"/>
      <c r="BU854" s="369"/>
      <c r="BV854" s="369"/>
      <c r="BW854" s="369"/>
      <c r="BX854" s="369"/>
      <c r="BY854" s="369"/>
      <c r="BZ854" s="369"/>
      <c r="CA854" s="369"/>
      <c r="CB854" s="369"/>
      <c r="CC854" s="369"/>
      <c r="CD854" s="369"/>
      <c r="CE854" s="369"/>
      <c r="CF854" s="369"/>
      <c r="CG854" s="369"/>
      <c r="CH854" s="369"/>
      <c r="CI854" s="325"/>
      <c r="CJ854" s="369"/>
      <c r="CK854" s="369"/>
      <c r="CL854" s="369"/>
      <c r="CM854" s="369"/>
      <c r="CN854" s="369"/>
      <c r="CO854" s="369"/>
      <c r="CP854" s="369"/>
      <c r="CQ854" s="369"/>
      <c r="CR854" s="369"/>
      <c r="CS854" s="369"/>
      <c r="CT854" s="369"/>
      <c r="CU854" s="369"/>
      <c r="CV854" s="369"/>
      <c r="CW854" s="369"/>
      <c r="CX854" s="369"/>
      <c r="CY854" s="325"/>
      <c r="CZ854" s="325"/>
      <c r="DA854" s="325"/>
      <c r="DB854" s="325"/>
      <c r="DC854" s="325"/>
      <c r="DD854" s="325"/>
      <c r="DE854" s="325"/>
      <c r="DF854" s="325"/>
      <c r="DG854" s="325"/>
      <c r="DH854" s="325"/>
      <c r="DI854" s="325"/>
    </row>
    <row r="855" spans="68:113" x14ac:dyDescent="0.2">
      <c r="BP855" s="369"/>
      <c r="BQ855" s="372"/>
      <c r="BR855" s="372"/>
      <c r="BS855" s="372"/>
      <c r="BT855" s="369"/>
      <c r="BU855" s="369"/>
      <c r="BV855" s="369"/>
      <c r="BW855" s="369"/>
      <c r="BX855" s="369"/>
      <c r="BY855" s="369"/>
      <c r="BZ855" s="369"/>
      <c r="CA855" s="369"/>
      <c r="CB855" s="369"/>
      <c r="CC855" s="369"/>
      <c r="CD855" s="369"/>
      <c r="CE855" s="369"/>
      <c r="CF855" s="369"/>
      <c r="CG855" s="369"/>
      <c r="CH855" s="369"/>
      <c r="CI855" s="325"/>
      <c r="CJ855" s="369"/>
      <c r="CK855" s="369"/>
      <c r="CL855" s="369"/>
      <c r="CM855" s="369"/>
      <c r="CN855" s="369"/>
      <c r="CO855" s="369"/>
      <c r="CP855" s="369"/>
      <c r="CQ855" s="369"/>
      <c r="CR855" s="369"/>
      <c r="CS855" s="369"/>
      <c r="CT855" s="369"/>
      <c r="CU855" s="369"/>
      <c r="CV855" s="369"/>
      <c r="CW855" s="369"/>
      <c r="CX855" s="369"/>
      <c r="CY855" s="325"/>
      <c r="CZ855" s="325"/>
      <c r="DA855" s="325"/>
      <c r="DB855" s="325"/>
      <c r="DC855" s="325"/>
      <c r="DD855" s="325"/>
      <c r="DE855" s="325"/>
      <c r="DF855" s="325"/>
      <c r="DG855" s="325"/>
      <c r="DH855" s="325"/>
      <c r="DI855" s="325"/>
    </row>
    <row r="856" spans="68:113" x14ac:dyDescent="0.2">
      <c r="BP856" s="369"/>
      <c r="BQ856" s="372"/>
      <c r="BR856" s="372"/>
      <c r="BS856" s="372"/>
      <c r="BT856" s="369"/>
      <c r="BU856" s="369"/>
      <c r="BV856" s="369"/>
      <c r="BW856" s="369"/>
      <c r="BX856" s="369"/>
      <c r="BY856" s="369"/>
      <c r="BZ856" s="369"/>
      <c r="CA856" s="369"/>
      <c r="CB856" s="369"/>
      <c r="CC856" s="369"/>
      <c r="CD856" s="369"/>
      <c r="CE856" s="369"/>
      <c r="CF856" s="369"/>
      <c r="CG856" s="369"/>
      <c r="CH856" s="369"/>
      <c r="CI856" s="325"/>
      <c r="CJ856" s="369"/>
      <c r="CK856" s="369"/>
      <c r="CL856" s="369"/>
      <c r="CM856" s="369"/>
      <c r="CN856" s="369"/>
      <c r="CO856" s="369"/>
      <c r="CP856" s="369"/>
      <c r="CQ856" s="369"/>
      <c r="CR856" s="369"/>
      <c r="CS856" s="369"/>
      <c r="CT856" s="369"/>
      <c r="CU856" s="369"/>
      <c r="CV856" s="369"/>
      <c r="CW856" s="369"/>
      <c r="CX856" s="369"/>
      <c r="CY856" s="325"/>
      <c r="CZ856" s="325"/>
      <c r="DA856" s="325"/>
      <c r="DB856" s="325"/>
      <c r="DC856" s="325"/>
      <c r="DD856" s="325"/>
      <c r="DE856" s="325"/>
      <c r="DF856" s="325"/>
      <c r="DG856" s="325"/>
      <c r="DH856" s="325"/>
      <c r="DI856" s="325"/>
    </row>
    <row r="857" spans="68:113" x14ac:dyDescent="0.2">
      <c r="BP857" s="369"/>
      <c r="BQ857" s="372"/>
      <c r="BR857" s="372"/>
      <c r="BS857" s="372"/>
      <c r="BT857" s="369"/>
      <c r="BU857" s="369"/>
      <c r="BV857" s="369"/>
      <c r="BW857" s="369"/>
      <c r="BX857" s="369"/>
      <c r="BY857" s="369"/>
      <c r="BZ857" s="369"/>
      <c r="CA857" s="369"/>
      <c r="CB857" s="369"/>
      <c r="CC857" s="369"/>
      <c r="CD857" s="369"/>
      <c r="CE857" s="369"/>
      <c r="CF857" s="369"/>
      <c r="CG857" s="369"/>
      <c r="CH857" s="369"/>
      <c r="CI857" s="325"/>
      <c r="CJ857" s="369"/>
      <c r="CK857" s="369"/>
      <c r="CL857" s="369"/>
      <c r="CM857" s="369"/>
      <c r="CN857" s="369"/>
      <c r="CO857" s="369"/>
      <c r="CP857" s="369"/>
      <c r="CQ857" s="369"/>
      <c r="CR857" s="369"/>
      <c r="CS857" s="369"/>
      <c r="CT857" s="369"/>
      <c r="CU857" s="369"/>
      <c r="CV857" s="369"/>
      <c r="CW857" s="369"/>
      <c r="CX857" s="369"/>
      <c r="CY857" s="325"/>
      <c r="CZ857" s="325"/>
      <c r="DA857" s="325"/>
      <c r="DB857" s="325"/>
      <c r="DC857" s="325"/>
      <c r="DD857" s="325"/>
      <c r="DE857" s="325"/>
      <c r="DF857" s="325"/>
      <c r="DG857" s="325"/>
      <c r="DH857" s="325"/>
      <c r="DI857" s="325"/>
    </row>
    <row r="858" spans="68:113" x14ac:dyDescent="0.2">
      <c r="BP858" s="369"/>
      <c r="BQ858" s="372"/>
      <c r="BR858" s="372"/>
      <c r="BS858" s="372"/>
      <c r="BT858" s="369"/>
      <c r="BU858" s="369"/>
      <c r="BV858" s="369"/>
      <c r="BW858" s="369"/>
      <c r="BX858" s="369"/>
      <c r="BY858" s="369"/>
      <c r="BZ858" s="369"/>
      <c r="CA858" s="369"/>
      <c r="CB858" s="369"/>
      <c r="CC858" s="369"/>
      <c r="CD858" s="369"/>
      <c r="CE858" s="369"/>
      <c r="CF858" s="369"/>
      <c r="CG858" s="369"/>
      <c r="CH858" s="369"/>
      <c r="CI858" s="325"/>
      <c r="CJ858" s="369"/>
      <c r="CK858" s="369"/>
      <c r="CL858" s="369"/>
      <c r="CM858" s="369"/>
      <c r="CN858" s="369"/>
      <c r="CO858" s="369"/>
      <c r="CP858" s="369"/>
      <c r="CQ858" s="369"/>
      <c r="CR858" s="369"/>
      <c r="CS858" s="369"/>
      <c r="CT858" s="369"/>
      <c r="CU858" s="369"/>
      <c r="CV858" s="369"/>
      <c r="CW858" s="369"/>
      <c r="CX858" s="369"/>
      <c r="CY858" s="325"/>
      <c r="CZ858" s="325"/>
      <c r="DA858" s="325"/>
      <c r="DB858" s="325"/>
      <c r="DC858" s="325"/>
      <c r="DD858" s="325"/>
      <c r="DE858" s="325"/>
      <c r="DF858" s="325"/>
      <c r="DG858" s="325"/>
      <c r="DH858" s="325"/>
      <c r="DI858" s="325"/>
    </row>
    <row r="859" spans="68:113" x14ac:dyDescent="0.2">
      <c r="BP859" s="369"/>
      <c r="BQ859" s="372"/>
      <c r="BR859" s="372"/>
      <c r="BS859" s="372"/>
      <c r="BT859" s="369"/>
      <c r="BU859" s="369"/>
      <c r="BV859" s="369"/>
      <c r="BW859" s="369"/>
      <c r="BX859" s="369"/>
      <c r="BY859" s="369"/>
      <c r="BZ859" s="369"/>
      <c r="CA859" s="369"/>
      <c r="CB859" s="369"/>
      <c r="CC859" s="369"/>
      <c r="CD859" s="369"/>
      <c r="CE859" s="369"/>
      <c r="CF859" s="369"/>
      <c r="CG859" s="369"/>
      <c r="CH859" s="369"/>
      <c r="CI859" s="325"/>
      <c r="CJ859" s="369"/>
      <c r="CK859" s="369"/>
      <c r="CL859" s="369"/>
      <c r="CM859" s="369"/>
      <c r="CN859" s="369"/>
      <c r="CO859" s="369"/>
      <c r="CP859" s="369"/>
      <c r="CQ859" s="369"/>
      <c r="CR859" s="369"/>
      <c r="CS859" s="369"/>
      <c r="CT859" s="369"/>
      <c r="CU859" s="369"/>
      <c r="CV859" s="369"/>
      <c r="CW859" s="369"/>
      <c r="CX859" s="369"/>
      <c r="CY859" s="325"/>
      <c r="CZ859" s="325"/>
      <c r="DA859" s="325"/>
      <c r="DB859" s="325"/>
      <c r="DC859" s="325"/>
      <c r="DD859" s="325"/>
      <c r="DE859" s="325"/>
      <c r="DF859" s="325"/>
      <c r="DG859" s="325"/>
      <c r="DH859" s="325"/>
      <c r="DI859" s="325"/>
    </row>
    <row r="860" spans="68:113" x14ac:dyDescent="0.2">
      <c r="BP860" s="369"/>
      <c r="BQ860" s="372"/>
      <c r="BR860" s="372"/>
      <c r="BS860" s="372"/>
      <c r="BT860" s="369"/>
      <c r="BU860" s="369"/>
      <c r="BV860" s="369"/>
      <c r="BW860" s="369"/>
      <c r="BX860" s="369"/>
      <c r="BY860" s="369"/>
      <c r="BZ860" s="369"/>
      <c r="CA860" s="369"/>
      <c r="CB860" s="369"/>
      <c r="CC860" s="369"/>
      <c r="CD860" s="369"/>
      <c r="CE860" s="369"/>
      <c r="CF860" s="369"/>
      <c r="CG860" s="369"/>
      <c r="CH860" s="369"/>
      <c r="CI860" s="325"/>
      <c r="CJ860" s="369"/>
      <c r="CK860" s="369"/>
      <c r="CL860" s="369"/>
      <c r="CM860" s="369"/>
      <c r="CN860" s="369"/>
      <c r="CO860" s="369"/>
      <c r="CP860" s="369"/>
      <c r="CQ860" s="369"/>
      <c r="CR860" s="369"/>
      <c r="CS860" s="369"/>
      <c r="CT860" s="369"/>
      <c r="CU860" s="369"/>
      <c r="CV860" s="369"/>
      <c r="CW860" s="369"/>
      <c r="CX860" s="369"/>
      <c r="CY860" s="325"/>
      <c r="CZ860" s="325"/>
      <c r="DA860" s="325"/>
      <c r="DB860" s="325"/>
      <c r="DC860" s="325"/>
      <c r="DD860" s="325"/>
      <c r="DE860" s="325"/>
      <c r="DF860" s="325"/>
      <c r="DG860" s="325"/>
      <c r="DH860" s="325"/>
      <c r="DI860" s="325"/>
    </row>
    <row r="861" spans="68:113" x14ac:dyDescent="0.2">
      <c r="BP861" s="369"/>
      <c r="BQ861" s="372"/>
      <c r="BR861" s="372"/>
      <c r="BS861" s="372"/>
      <c r="BT861" s="369"/>
      <c r="BU861" s="369"/>
      <c r="BV861" s="369"/>
      <c r="BW861" s="369"/>
      <c r="BX861" s="369"/>
      <c r="BY861" s="369"/>
      <c r="BZ861" s="369"/>
      <c r="CA861" s="369"/>
      <c r="CB861" s="369"/>
      <c r="CC861" s="369"/>
      <c r="CD861" s="369"/>
      <c r="CE861" s="369"/>
      <c r="CF861" s="369"/>
      <c r="CG861" s="369"/>
      <c r="CH861" s="369"/>
      <c r="CI861" s="325"/>
      <c r="CJ861" s="369"/>
      <c r="CK861" s="369"/>
      <c r="CL861" s="369"/>
      <c r="CM861" s="369"/>
      <c r="CN861" s="369"/>
      <c r="CO861" s="369"/>
      <c r="CP861" s="369"/>
      <c r="CQ861" s="369"/>
      <c r="CR861" s="369"/>
      <c r="CS861" s="369"/>
      <c r="CT861" s="369"/>
      <c r="CU861" s="369"/>
      <c r="CV861" s="369"/>
      <c r="CW861" s="369"/>
      <c r="CX861" s="369"/>
      <c r="CY861" s="325"/>
      <c r="CZ861" s="325"/>
      <c r="DA861" s="325"/>
      <c r="DB861" s="325"/>
      <c r="DC861" s="325"/>
      <c r="DD861" s="325"/>
      <c r="DE861" s="325"/>
      <c r="DF861" s="325"/>
      <c r="DG861" s="325"/>
      <c r="DH861" s="325"/>
      <c r="DI861" s="325"/>
    </row>
    <row r="862" spans="68:113" x14ac:dyDescent="0.2">
      <c r="BP862" s="369"/>
      <c r="BQ862" s="372"/>
      <c r="BR862" s="372"/>
      <c r="BS862" s="372"/>
      <c r="BT862" s="369"/>
      <c r="BU862" s="369"/>
      <c r="BV862" s="369"/>
      <c r="BW862" s="369"/>
      <c r="BX862" s="369"/>
      <c r="BY862" s="369"/>
      <c r="BZ862" s="369"/>
      <c r="CA862" s="369"/>
      <c r="CB862" s="369"/>
      <c r="CC862" s="369"/>
      <c r="CD862" s="369"/>
      <c r="CE862" s="369"/>
      <c r="CF862" s="369"/>
      <c r="CG862" s="369"/>
      <c r="CH862" s="369"/>
      <c r="CI862" s="325"/>
      <c r="CJ862" s="369"/>
      <c r="CK862" s="369"/>
      <c r="CL862" s="369"/>
      <c r="CM862" s="369"/>
      <c r="CN862" s="369"/>
      <c r="CO862" s="369"/>
      <c r="CP862" s="369"/>
      <c r="CQ862" s="369"/>
      <c r="CR862" s="369"/>
      <c r="CS862" s="369"/>
      <c r="CT862" s="369"/>
      <c r="CU862" s="369"/>
      <c r="CV862" s="369"/>
      <c r="CW862" s="369"/>
      <c r="CX862" s="369"/>
      <c r="CY862" s="325"/>
      <c r="CZ862" s="325"/>
      <c r="DA862" s="325"/>
      <c r="DB862" s="325"/>
      <c r="DC862" s="325"/>
      <c r="DD862" s="325"/>
      <c r="DE862" s="325"/>
      <c r="DF862" s="325"/>
      <c r="DG862" s="325"/>
      <c r="DH862" s="325"/>
      <c r="DI862" s="325"/>
    </row>
    <row r="863" spans="68:113" x14ac:dyDescent="0.2">
      <c r="BP863" s="369"/>
      <c r="BQ863" s="372"/>
      <c r="BR863" s="372"/>
      <c r="BS863" s="372"/>
      <c r="BT863" s="369"/>
      <c r="BU863" s="369"/>
      <c r="BV863" s="369"/>
      <c r="BW863" s="369"/>
      <c r="BX863" s="369"/>
      <c r="BY863" s="369"/>
      <c r="BZ863" s="369"/>
      <c r="CA863" s="369"/>
      <c r="CB863" s="369"/>
      <c r="CC863" s="369"/>
      <c r="CD863" s="369"/>
      <c r="CE863" s="369"/>
      <c r="CF863" s="369"/>
      <c r="CG863" s="369"/>
      <c r="CH863" s="369"/>
      <c r="CI863" s="325"/>
      <c r="CJ863" s="369"/>
      <c r="CK863" s="369"/>
      <c r="CL863" s="369"/>
      <c r="CM863" s="369"/>
      <c r="CN863" s="369"/>
      <c r="CO863" s="369"/>
      <c r="CP863" s="369"/>
      <c r="CQ863" s="369"/>
      <c r="CR863" s="369"/>
      <c r="CS863" s="369"/>
      <c r="CT863" s="369"/>
      <c r="CU863" s="369"/>
      <c r="CV863" s="369"/>
      <c r="CW863" s="369"/>
      <c r="CX863" s="369"/>
      <c r="CY863" s="325"/>
      <c r="CZ863" s="325"/>
      <c r="DA863" s="325"/>
      <c r="DB863" s="325"/>
      <c r="DC863" s="325"/>
      <c r="DD863" s="325"/>
      <c r="DE863" s="325"/>
      <c r="DF863" s="325"/>
      <c r="DG863" s="325"/>
      <c r="DH863" s="325"/>
      <c r="DI863" s="325"/>
    </row>
    <row r="864" spans="68:113" x14ac:dyDescent="0.2">
      <c r="BP864" s="369"/>
      <c r="BQ864" s="372"/>
      <c r="BR864" s="372"/>
      <c r="BS864" s="372"/>
      <c r="BT864" s="369"/>
      <c r="BU864" s="369"/>
      <c r="BV864" s="369"/>
      <c r="BW864" s="369"/>
      <c r="BX864" s="369"/>
      <c r="BY864" s="369"/>
      <c r="BZ864" s="369"/>
      <c r="CA864" s="369"/>
      <c r="CB864" s="369"/>
      <c r="CC864" s="369"/>
      <c r="CD864" s="369"/>
      <c r="CE864" s="369"/>
      <c r="CF864" s="369"/>
      <c r="CG864" s="369"/>
      <c r="CH864" s="369"/>
      <c r="CI864" s="325"/>
      <c r="CJ864" s="369"/>
      <c r="CK864" s="369"/>
      <c r="CL864" s="369"/>
      <c r="CM864" s="369"/>
      <c r="CN864" s="369"/>
      <c r="CO864" s="369"/>
      <c r="CP864" s="369"/>
      <c r="CQ864" s="369"/>
      <c r="CR864" s="369"/>
      <c r="CS864" s="369"/>
      <c r="CT864" s="369"/>
      <c r="CU864" s="369"/>
      <c r="CV864" s="369"/>
      <c r="CW864" s="369"/>
      <c r="CX864" s="369"/>
      <c r="CY864" s="325"/>
      <c r="CZ864" s="325"/>
      <c r="DA864" s="325"/>
      <c r="DB864" s="325"/>
      <c r="DC864" s="325"/>
      <c r="DD864" s="325"/>
      <c r="DE864" s="325"/>
      <c r="DF864" s="325"/>
      <c r="DG864" s="325"/>
      <c r="DH864" s="325"/>
      <c r="DI864" s="325"/>
    </row>
    <row r="865" spans="68:113" x14ac:dyDescent="0.2">
      <c r="BP865" s="369"/>
      <c r="BQ865" s="372"/>
      <c r="BR865" s="372"/>
      <c r="BS865" s="372"/>
      <c r="BT865" s="369"/>
      <c r="BU865" s="369"/>
      <c r="BV865" s="369"/>
      <c r="BW865" s="369"/>
      <c r="BX865" s="369"/>
      <c r="BY865" s="369"/>
      <c r="BZ865" s="369"/>
      <c r="CA865" s="369"/>
      <c r="CB865" s="369"/>
      <c r="CC865" s="369"/>
      <c r="CD865" s="369"/>
      <c r="CE865" s="369"/>
      <c r="CF865" s="369"/>
      <c r="CG865" s="369"/>
      <c r="CH865" s="369"/>
      <c r="CI865" s="325"/>
      <c r="CJ865" s="369"/>
      <c r="CK865" s="369"/>
      <c r="CL865" s="369"/>
      <c r="CM865" s="369"/>
      <c r="CN865" s="369"/>
      <c r="CO865" s="369"/>
      <c r="CP865" s="369"/>
      <c r="CQ865" s="369"/>
      <c r="CR865" s="369"/>
      <c r="CS865" s="369"/>
      <c r="CT865" s="369"/>
      <c r="CU865" s="369"/>
      <c r="CV865" s="369"/>
      <c r="CW865" s="369"/>
      <c r="CX865" s="369"/>
      <c r="CY865" s="325"/>
      <c r="CZ865" s="325"/>
      <c r="DA865" s="325"/>
      <c r="DB865" s="325"/>
      <c r="DC865" s="325"/>
      <c r="DD865" s="325"/>
      <c r="DE865" s="325"/>
      <c r="DF865" s="325"/>
      <c r="DG865" s="325"/>
      <c r="DH865" s="325"/>
      <c r="DI865" s="325"/>
    </row>
    <row r="866" spans="68:113" x14ac:dyDescent="0.2">
      <c r="BP866" s="369"/>
      <c r="BQ866" s="372"/>
      <c r="BR866" s="372"/>
      <c r="BS866" s="372"/>
      <c r="BT866" s="369"/>
      <c r="BU866" s="369"/>
      <c r="BV866" s="369"/>
      <c r="BW866" s="369"/>
      <c r="BX866" s="369"/>
      <c r="BY866" s="369"/>
      <c r="BZ866" s="369"/>
      <c r="CA866" s="369"/>
      <c r="CB866" s="369"/>
      <c r="CC866" s="369"/>
      <c r="CD866" s="369"/>
      <c r="CE866" s="369"/>
      <c r="CF866" s="369"/>
      <c r="CG866" s="369"/>
      <c r="CH866" s="369"/>
      <c r="CI866" s="325"/>
      <c r="CJ866" s="369"/>
      <c r="CK866" s="369"/>
      <c r="CL866" s="369"/>
      <c r="CM866" s="369"/>
      <c r="CN866" s="369"/>
      <c r="CO866" s="369"/>
      <c r="CP866" s="369"/>
      <c r="CQ866" s="369"/>
      <c r="CR866" s="369"/>
      <c r="CS866" s="369"/>
      <c r="CT866" s="369"/>
      <c r="CU866" s="369"/>
      <c r="CV866" s="369"/>
      <c r="CW866" s="369"/>
      <c r="CX866" s="369"/>
      <c r="CY866" s="325"/>
      <c r="CZ866" s="325"/>
      <c r="DA866" s="325"/>
      <c r="DB866" s="325"/>
      <c r="DC866" s="325"/>
      <c r="DD866" s="325"/>
      <c r="DE866" s="325"/>
      <c r="DF866" s="325"/>
      <c r="DG866" s="325"/>
      <c r="DH866" s="325"/>
      <c r="DI866" s="325"/>
    </row>
    <row r="867" spans="68:113" x14ac:dyDescent="0.2">
      <c r="BP867" s="369"/>
      <c r="BQ867" s="372"/>
      <c r="BR867" s="372"/>
      <c r="BS867" s="372"/>
      <c r="BT867" s="369"/>
      <c r="BU867" s="369"/>
      <c r="BV867" s="369"/>
      <c r="BW867" s="369"/>
      <c r="BX867" s="369"/>
      <c r="BY867" s="369"/>
      <c r="BZ867" s="369"/>
      <c r="CA867" s="369"/>
      <c r="CB867" s="369"/>
      <c r="CC867" s="369"/>
      <c r="CD867" s="369"/>
      <c r="CE867" s="369"/>
      <c r="CF867" s="369"/>
      <c r="CG867" s="369"/>
      <c r="CH867" s="369"/>
      <c r="CI867" s="325"/>
      <c r="CJ867" s="369"/>
      <c r="CK867" s="369"/>
      <c r="CL867" s="369"/>
      <c r="CM867" s="369"/>
      <c r="CN867" s="369"/>
      <c r="CO867" s="369"/>
      <c r="CP867" s="369"/>
      <c r="CQ867" s="369"/>
      <c r="CR867" s="369"/>
      <c r="CS867" s="369"/>
      <c r="CT867" s="369"/>
      <c r="CU867" s="369"/>
      <c r="CV867" s="369"/>
      <c r="CW867" s="369"/>
      <c r="CX867" s="369"/>
      <c r="CY867" s="325"/>
      <c r="CZ867" s="325"/>
      <c r="DA867" s="325"/>
      <c r="DB867" s="325"/>
      <c r="DC867" s="325"/>
      <c r="DD867" s="325"/>
      <c r="DE867" s="325"/>
      <c r="DF867" s="325"/>
      <c r="DG867" s="325"/>
      <c r="DH867" s="325"/>
      <c r="DI867" s="325"/>
    </row>
    <row r="868" spans="68:113" x14ac:dyDescent="0.2">
      <c r="BP868" s="369"/>
      <c r="BQ868" s="372"/>
      <c r="BR868" s="372"/>
      <c r="BS868" s="372"/>
      <c r="BT868" s="369"/>
      <c r="BU868" s="369"/>
      <c r="BV868" s="369"/>
      <c r="BW868" s="369"/>
      <c r="BX868" s="369"/>
      <c r="BY868" s="369"/>
      <c r="BZ868" s="369"/>
      <c r="CA868" s="369"/>
      <c r="CB868" s="369"/>
      <c r="CC868" s="369"/>
      <c r="CD868" s="369"/>
      <c r="CE868" s="369"/>
      <c r="CF868" s="369"/>
      <c r="CG868" s="369"/>
      <c r="CH868" s="369"/>
      <c r="CI868" s="325"/>
      <c r="CJ868" s="369"/>
      <c r="CK868" s="369"/>
      <c r="CL868" s="369"/>
      <c r="CM868" s="369"/>
      <c r="CN868" s="369"/>
      <c r="CO868" s="369"/>
      <c r="CP868" s="369"/>
      <c r="CQ868" s="369"/>
      <c r="CR868" s="369"/>
      <c r="CS868" s="369"/>
      <c r="CT868" s="369"/>
      <c r="CU868" s="369"/>
      <c r="CV868" s="369"/>
      <c r="CW868" s="369"/>
      <c r="CX868" s="369"/>
      <c r="CY868" s="325"/>
      <c r="CZ868" s="325"/>
      <c r="DA868" s="325"/>
      <c r="DB868" s="325"/>
      <c r="DC868" s="325"/>
      <c r="DD868" s="325"/>
      <c r="DE868" s="325"/>
      <c r="DF868" s="325"/>
      <c r="DG868" s="325"/>
      <c r="DH868" s="325"/>
      <c r="DI868" s="325"/>
    </row>
    <row r="869" spans="68:113" x14ac:dyDescent="0.2">
      <c r="BP869" s="369"/>
      <c r="BQ869" s="372"/>
      <c r="BR869" s="372"/>
      <c r="BS869" s="372"/>
      <c r="BT869" s="369"/>
      <c r="BU869" s="369"/>
      <c r="BV869" s="369"/>
      <c r="BW869" s="369"/>
      <c r="BX869" s="369"/>
      <c r="BY869" s="369"/>
      <c r="BZ869" s="369"/>
      <c r="CA869" s="369"/>
      <c r="CB869" s="369"/>
      <c r="CC869" s="369"/>
      <c r="CD869" s="369"/>
      <c r="CE869" s="369"/>
      <c r="CF869" s="369"/>
      <c r="CG869" s="369"/>
      <c r="CH869" s="369"/>
      <c r="CI869" s="325"/>
      <c r="CJ869" s="369"/>
      <c r="CK869" s="369"/>
      <c r="CL869" s="369"/>
      <c r="CM869" s="369"/>
      <c r="CN869" s="369"/>
      <c r="CO869" s="369"/>
      <c r="CP869" s="369"/>
      <c r="CQ869" s="369"/>
      <c r="CR869" s="369"/>
      <c r="CS869" s="369"/>
      <c r="CT869" s="369"/>
      <c r="CU869" s="369"/>
      <c r="CV869" s="369"/>
      <c r="CW869" s="369"/>
      <c r="CX869" s="369"/>
      <c r="CY869" s="325"/>
      <c r="CZ869" s="325"/>
      <c r="DA869" s="325"/>
      <c r="DB869" s="325"/>
      <c r="DC869" s="325"/>
      <c r="DD869" s="325"/>
      <c r="DE869" s="325"/>
      <c r="DF869" s="325"/>
      <c r="DG869" s="325"/>
      <c r="DH869" s="325"/>
      <c r="DI869" s="325"/>
    </row>
    <row r="870" spans="68:113" x14ac:dyDescent="0.2">
      <c r="BP870" s="369"/>
      <c r="BQ870" s="372"/>
      <c r="BR870" s="372"/>
      <c r="BS870" s="372"/>
      <c r="BT870" s="369"/>
      <c r="BU870" s="369"/>
      <c r="BV870" s="369"/>
      <c r="BW870" s="369"/>
      <c r="BX870" s="369"/>
      <c r="BY870" s="369"/>
      <c r="BZ870" s="369"/>
      <c r="CA870" s="369"/>
      <c r="CB870" s="369"/>
      <c r="CC870" s="369"/>
      <c r="CD870" s="369"/>
      <c r="CE870" s="369"/>
      <c r="CF870" s="369"/>
      <c r="CG870" s="369"/>
      <c r="CH870" s="369"/>
      <c r="CI870" s="325"/>
      <c r="CJ870" s="369"/>
      <c r="CK870" s="369"/>
      <c r="CL870" s="369"/>
      <c r="CM870" s="369"/>
      <c r="CN870" s="369"/>
      <c r="CO870" s="369"/>
      <c r="CP870" s="369"/>
      <c r="CQ870" s="369"/>
      <c r="CR870" s="369"/>
      <c r="CS870" s="369"/>
      <c r="CT870" s="369"/>
      <c r="CU870" s="369"/>
      <c r="CV870" s="369"/>
      <c r="CW870" s="369"/>
      <c r="CX870" s="369"/>
      <c r="CY870" s="325"/>
      <c r="CZ870" s="325"/>
      <c r="DA870" s="325"/>
      <c r="DB870" s="325"/>
      <c r="DC870" s="325"/>
      <c r="DD870" s="325"/>
      <c r="DE870" s="325"/>
      <c r="DF870" s="325"/>
      <c r="DG870" s="325"/>
      <c r="DH870" s="325"/>
      <c r="DI870" s="325"/>
    </row>
    <row r="871" spans="68:113" x14ac:dyDescent="0.2">
      <c r="BP871" s="369"/>
      <c r="BQ871" s="372"/>
      <c r="BR871" s="372"/>
      <c r="BS871" s="372"/>
      <c r="BT871" s="369"/>
      <c r="BU871" s="369"/>
      <c r="BV871" s="369"/>
      <c r="BW871" s="369"/>
      <c r="BX871" s="369"/>
      <c r="BY871" s="369"/>
      <c r="BZ871" s="369"/>
      <c r="CA871" s="369"/>
      <c r="CB871" s="369"/>
      <c r="CC871" s="369"/>
      <c r="CD871" s="369"/>
      <c r="CE871" s="369"/>
      <c r="CF871" s="369"/>
      <c r="CG871" s="369"/>
      <c r="CH871" s="369"/>
      <c r="CI871" s="325"/>
      <c r="CJ871" s="369"/>
      <c r="CK871" s="369"/>
      <c r="CL871" s="369"/>
      <c r="CM871" s="369"/>
      <c r="CN871" s="369"/>
      <c r="CO871" s="369"/>
      <c r="CP871" s="369"/>
      <c r="CQ871" s="369"/>
      <c r="CR871" s="369"/>
      <c r="CS871" s="369"/>
      <c r="CT871" s="369"/>
      <c r="CU871" s="369"/>
      <c r="CV871" s="369"/>
      <c r="CW871" s="369"/>
      <c r="CX871" s="369"/>
      <c r="CY871" s="325"/>
      <c r="CZ871" s="325"/>
      <c r="DA871" s="325"/>
      <c r="DB871" s="325"/>
      <c r="DC871" s="325"/>
      <c r="DD871" s="325"/>
      <c r="DE871" s="325"/>
      <c r="DF871" s="325"/>
      <c r="DG871" s="325"/>
      <c r="DH871" s="325"/>
      <c r="DI871" s="325"/>
    </row>
    <row r="872" spans="68:113" x14ac:dyDescent="0.2">
      <c r="BP872" s="369"/>
      <c r="BQ872" s="372"/>
      <c r="BR872" s="372"/>
      <c r="BS872" s="372"/>
      <c r="BT872" s="369"/>
      <c r="BU872" s="369"/>
      <c r="BV872" s="369"/>
      <c r="BW872" s="369"/>
      <c r="BX872" s="369"/>
      <c r="BY872" s="369"/>
      <c r="BZ872" s="369"/>
      <c r="CA872" s="369"/>
      <c r="CB872" s="369"/>
      <c r="CC872" s="369"/>
      <c r="CD872" s="369"/>
      <c r="CE872" s="369"/>
      <c r="CF872" s="369"/>
      <c r="CG872" s="369"/>
      <c r="CH872" s="369"/>
      <c r="CI872" s="325"/>
      <c r="CJ872" s="369"/>
      <c r="CK872" s="369"/>
      <c r="CL872" s="369"/>
      <c r="CM872" s="369"/>
      <c r="CN872" s="369"/>
      <c r="CO872" s="369"/>
      <c r="CP872" s="369"/>
      <c r="CQ872" s="369"/>
      <c r="CR872" s="369"/>
      <c r="CS872" s="369"/>
      <c r="CT872" s="369"/>
      <c r="CU872" s="369"/>
      <c r="CV872" s="369"/>
      <c r="CW872" s="369"/>
      <c r="CX872" s="369"/>
      <c r="CY872" s="325"/>
      <c r="CZ872" s="325"/>
      <c r="DA872" s="325"/>
      <c r="DB872" s="325"/>
      <c r="DC872" s="325"/>
      <c r="DD872" s="325"/>
      <c r="DE872" s="325"/>
      <c r="DF872" s="325"/>
      <c r="DG872" s="325"/>
      <c r="DH872" s="325"/>
      <c r="DI872" s="325"/>
    </row>
    <row r="873" spans="68:113" x14ac:dyDescent="0.2">
      <c r="BP873" s="369"/>
      <c r="BQ873" s="372"/>
      <c r="BR873" s="372"/>
      <c r="BS873" s="372"/>
      <c r="BT873" s="369"/>
      <c r="BU873" s="369"/>
      <c r="BV873" s="369"/>
      <c r="BW873" s="369"/>
      <c r="BX873" s="369"/>
      <c r="BY873" s="369"/>
      <c r="BZ873" s="369"/>
      <c r="CA873" s="369"/>
      <c r="CB873" s="369"/>
      <c r="CC873" s="369"/>
      <c r="CD873" s="369"/>
      <c r="CE873" s="369"/>
      <c r="CF873" s="369"/>
      <c r="CG873" s="369"/>
      <c r="CH873" s="369"/>
      <c r="CI873" s="325"/>
      <c r="CJ873" s="369"/>
      <c r="CK873" s="369"/>
      <c r="CL873" s="369"/>
      <c r="CM873" s="369"/>
      <c r="CN873" s="369"/>
      <c r="CO873" s="369"/>
      <c r="CP873" s="369"/>
      <c r="CQ873" s="369"/>
      <c r="CR873" s="369"/>
      <c r="CS873" s="369"/>
      <c r="CT873" s="369"/>
      <c r="CU873" s="369"/>
      <c r="CV873" s="369"/>
      <c r="CW873" s="369"/>
      <c r="CX873" s="369"/>
      <c r="CY873" s="325"/>
      <c r="CZ873" s="325"/>
      <c r="DA873" s="325"/>
      <c r="DB873" s="325"/>
      <c r="DC873" s="325"/>
      <c r="DD873" s="325"/>
      <c r="DE873" s="325"/>
      <c r="DF873" s="325"/>
      <c r="DG873" s="325"/>
      <c r="DH873" s="325"/>
      <c r="DI873" s="325"/>
    </row>
    <row r="874" spans="68:113" x14ac:dyDescent="0.2">
      <c r="BP874" s="369"/>
      <c r="BQ874" s="372"/>
      <c r="BR874" s="372"/>
      <c r="BS874" s="372"/>
      <c r="BT874" s="369"/>
      <c r="BU874" s="369"/>
      <c r="BV874" s="369"/>
      <c r="BW874" s="369"/>
      <c r="BX874" s="369"/>
      <c r="BY874" s="369"/>
      <c r="BZ874" s="369"/>
      <c r="CA874" s="369"/>
      <c r="CB874" s="369"/>
      <c r="CC874" s="369"/>
      <c r="CD874" s="369"/>
      <c r="CE874" s="369"/>
      <c r="CF874" s="369"/>
      <c r="CG874" s="369"/>
      <c r="CH874" s="369"/>
      <c r="CI874" s="325"/>
      <c r="CJ874" s="369"/>
      <c r="CK874" s="369"/>
      <c r="CL874" s="369"/>
      <c r="CM874" s="369"/>
      <c r="CN874" s="369"/>
      <c r="CO874" s="369"/>
      <c r="CP874" s="369"/>
      <c r="CQ874" s="369"/>
      <c r="CR874" s="369"/>
      <c r="CS874" s="369"/>
      <c r="CT874" s="369"/>
      <c r="CU874" s="369"/>
      <c r="CV874" s="369"/>
      <c r="CW874" s="369"/>
      <c r="CX874" s="369"/>
      <c r="CY874" s="325"/>
      <c r="CZ874" s="325"/>
      <c r="DA874" s="325"/>
      <c r="DB874" s="325"/>
      <c r="DC874" s="325"/>
      <c r="DD874" s="325"/>
      <c r="DE874" s="325"/>
      <c r="DF874" s="325"/>
      <c r="DG874" s="325"/>
      <c r="DH874" s="325"/>
      <c r="DI874" s="325"/>
    </row>
    <row r="875" spans="68:113" x14ac:dyDescent="0.2">
      <c r="BP875" s="369"/>
      <c r="BQ875" s="372"/>
      <c r="BR875" s="372"/>
      <c r="BS875" s="372"/>
      <c r="BT875" s="369"/>
      <c r="BU875" s="369"/>
      <c r="BV875" s="369"/>
      <c r="BW875" s="369"/>
      <c r="BX875" s="369"/>
      <c r="BY875" s="369"/>
      <c r="BZ875" s="369"/>
      <c r="CA875" s="369"/>
      <c r="CB875" s="369"/>
      <c r="CC875" s="369"/>
      <c r="CD875" s="369"/>
      <c r="CE875" s="369"/>
      <c r="CF875" s="369"/>
      <c r="CG875" s="369"/>
      <c r="CH875" s="369"/>
      <c r="CI875" s="325"/>
      <c r="CJ875" s="369"/>
      <c r="CK875" s="369"/>
      <c r="CL875" s="369"/>
      <c r="CM875" s="369"/>
      <c r="CN875" s="369"/>
      <c r="CO875" s="369"/>
      <c r="CP875" s="369"/>
      <c r="CQ875" s="369"/>
      <c r="CR875" s="369"/>
      <c r="CS875" s="369"/>
      <c r="CT875" s="369"/>
      <c r="CU875" s="369"/>
      <c r="CV875" s="369"/>
      <c r="CW875" s="369"/>
      <c r="CX875" s="369"/>
      <c r="CY875" s="325"/>
      <c r="CZ875" s="325"/>
      <c r="DA875" s="325"/>
      <c r="DB875" s="325"/>
      <c r="DC875" s="325"/>
      <c r="DD875" s="325"/>
      <c r="DE875" s="325"/>
      <c r="DF875" s="325"/>
      <c r="DG875" s="325"/>
      <c r="DH875" s="325"/>
      <c r="DI875" s="325"/>
    </row>
    <row r="876" spans="68:113" x14ac:dyDescent="0.2">
      <c r="BP876" s="369"/>
      <c r="BQ876" s="372"/>
      <c r="BR876" s="372"/>
      <c r="BS876" s="372"/>
      <c r="BT876" s="369"/>
      <c r="BU876" s="369"/>
      <c r="BV876" s="369"/>
      <c r="BW876" s="369"/>
      <c r="BX876" s="369"/>
      <c r="BY876" s="369"/>
      <c r="BZ876" s="369"/>
      <c r="CA876" s="369"/>
      <c r="CB876" s="369"/>
      <c r="CC876" s="369"/>
      <c r="CD876" s="369"/>
      <c r="CE876" s="369"/>
      <c r="CF876" s="369"/>
      <c r="CG876" s="369"/>
      <c r="CH876" s="369"/>
      <c r="CI876" s="325"/>
      <c r="CJ876" s="369"/>
      <c r="CK876" s="369"/>
      <c r="CL876" s="369"/>
      <c r="CM876" s="369"/>
      <c r="CN876" s="369"/>
      <c r="CO876" s="369"/>
      <c r="CP876" s="369"/>
      <c r="CQ876" s="369"/>
      <c r="CR876" s="369"/>
      <c r="CS876" s="369"/>
      <c r="CT876" s="369"/>
      <c r="CU876" s="369"/>
      <c r="CV876" s="369"/>
      <c r="CW876" s="369"/>
      <c r="CX876" s="369"/>
      <c r="CY876" s="325"/>
      <c r="CZ876" s="325"/>
      <c r="DA876" s="325"/>
      <c r="DB876" s="325"/>
      <c r="DC876" s="325"/>
      <c r="DD876" s="325"/>
      <c r="DE876" s="325"/>
      <c r="DF876" s="325"/>
      <c r="DG876" s="325"/>
      <c r="DH876" s="325"/>
      <c r="DI876" s="325"/>
    </row>
    <row r="877" spans="68:113" x14ac:dyDescent="0.2">
      <c r="BP877" s="369"/>
      <c r="BQ877" s="372"/>
      <c r="BR877" s="372"/>
      <c r="BS877" s="372"/>
      <c r="BT877" s="369"/>
      <c r="BU877" s="369"/>
      <c r="BV877" s="369"/>
      <c r="BW877" s="369"/>
      <c r="BX877" s="369"/>
      <c r="BY877" s="369"/>
      <c r="BZ877" s="369"/>
      <c r="CA877" s="369"/>
      <c r="CB877" s="369"/>
      <c r="CC877" s="369"/>
      <c r="CD877" s="369"/>
      <c r="CE877" s="369"/>
      <c r="CF877" s="369"/>
      <c r="CG877" s="369"/>
      <c r="CH877" s="369"/>
      <c r="CI877" s="325"/>
      <c r="CJ877" s="369"/>
      <c r="CK877" s="369"/>
      <c r="CL877" s="369"/>
      <c r="CM877" s="369"/>
      <c r="CN877" s="369"/>
      <c r="CO877" s="369"/>
      <c r="CP877" s="369"/>
      <c r="CQ877" s="369"/>
      <c r="CR877" s="369"/>
      <c r="CS877" s="369"/>
      <c r="CT877" s="369"/>
      <c r="CU877" s="369"/>
      <c r="CV877" s="369"/>
      <c r="CW877" s="369"/>
      <c r="CX877" s="369"/>
      <c r="CY877" s="325"/>
      <c r="CZ877" s="325"/>
      <c r="DA877" s="325"/>
      <c r="DB877" s="325"/>
      <c r="DC877" s="325"/>
      <c r="DD877" s="325"/>
      <c r="DE877" s="325"/>
      <c r="DF877" s="325"/>
      <c r="DG877" s="325"/>
      <c r="DH877" s="325"/>
      <c r="DI877" s="325"/>
    </row>
    <row r="878" spans="68:113" x14ac:dyDescent="0.2">
      <c r="BP878" s="369"/>
      <c r="BQ878" s="372"/>
      <c r="BR878" s="372"/>
      <c r="BS878" s="372"/>
      <c r="BT878" s="369"/>
      <c r="BU878" s="369"/>
      <c r="BV878" s="369"/>
      <c r="BW878" s="369"/>
      <c r="BX878" s="369"/>
      <c r="BY878" s="369"/>
      <c r="BZ878" s="369"/>
      <c r="CA878" s="369"/>
      <c r="CB878" s="369"/>
      <c r="CC878" s="369"/>
      <c r="CD878" s="369"/>
      <c r="CE878" s="369"/>
      <c r="CF878" s="369"/>
      <c r="CG878" s="369"/>
      <c r="CH878" s="369"/>
      <c r="CI878" s="325"/>
      <c r="CJ878" s="369"/>
      <c r="CK878" s="369"/>
      <c r="CL878" s="369"/>
      <c r="CM878" s="369"/>
      <c r="CN878" s="369"/>
      <c r="CO878" s="369"/>
      <c r="CP878" s="369"/>
      <c r="CQ878" s="369"/>
      <c r="CR878" s="369"/>
      <c r="CS878" s="369"/>
      <c r="CT878" s="369"/>
      <c r="CU878" s="369"/>
      <c r="CV878" s="369"/>
      <c r="CW878" s="369"/>
      <c r="CX878" s="369"/>
      <c r="CY878" s="325"/>
      <c r="CZ878" s="325"/>
      <c r="DA878" s="325"/>
      <c r="DB878" s="325"/>
      <c r="DC878" s="325"/>
      <c r="DD878" s="325"/>
      <c r="DE878" s="325"/>
      <c r="DF878" s="325"/>
      <c r="DG878" s="325"/>
      <c r="DH878" s="325"/>
      <c r="DI878" s="325"/>
    </row>
    <row r="879" spans="68:113" x14ac:dyDescent="0.2">
      <c r="BP879" s="369"/>
      <c r="BQ879" s="372"/>
      <c r="BR879" s="372"/>
      <c r="BS879" s="372"/>
      <c r="BT879" s="369"/>
      <c r="BU879" s="369"/>
      <c r="BV879" s="369"/>
      <c r="BW879" s="369"/>
      <c r="BX879" s="369"/>
      <c r="BY879" s="369"/>
      <c r="BZ879" s="369"/>
      <c r="CA879" s="369"/>
      <c r="CB879" s="369"/>
      <c r="CC879" s="369"/>
      <c r="CD879" s="369"/>
      <c r="CE879" s="369"/>
      <c r="CF879" s="369"/>
      <c r="CG879" s="369"/>
      <c r="CH879" s="369"/>
      <c r="CI879" s="325"/>
      <c r="CJ879" s="369"/>
      <c r="CK879" s="369"/>
      <c r="CL879" s="369"/>
      <c r="CM879" s="369"/>
      <c r="CN879" s="369"/>
      <c r="CO879" s="369"/>
      <c r="CP879" s="369"/>
      <c r="CQ879" s="369"/>
      <c r="CR879" s="369"/>
      <c r="CS879" s="369"/>
      <c r="CT879" s="369"/>
      <c r="CU879" s="369"/>
      <c r="CV879" s="369"/>
      <c r="CW879" s="369"/>
      <c r="CX879" s="369"/>
      <c r="CY879" s="325"/>
      <c r="CZ879" s="325"/>
      <c r="DA879" s="325"/>
      <c r="DB879" s="325"/>
      <c r="DC879" s="325"/>
      <c r="DD879" s="325"/>
      <c r="DE879" s="325"/>
      <c r="DF879" s="325"/>
      <c r="DG879" s="325"/>
      <c r="DH879" s="325"/>
      <c r="DI879" s="325"/>
    </row>
    <row r="880" spans="68:113" x14ac:dyDescent="0.2">
      <c r="BP880" s="369"/>
      <c r="BQ880" s="372"/>
      <c r="BR880" s="372"/>
      <c r="BS880" s="372"/>
      <c r="BT880" s="369"/>
      <c r="BU880" s="369"/>
      <c r="BV880" s="369"/>
      <c r="BW880" s="369"/>
      <c r="BX880" s="369"/>
      <c r="BY880" s="369"/>
      <c r="BZ880" s="369"/>
      <c r="CA880" s="369"/>
      <c r="CB880" s="369"/>
      <c r="CC880" s="369"/>
      <c r="CD880" s="369"/>
      <c r="CE880" s="369"/>
      <c r="CF880" s="369"/>
      <c r="CG880" s="369"/>
      <c r="CH880" s="369"/>
      <c r="CI880" s="325"/>
      <c r="CJ880" s="369"/>
      <c r="CK880" s="369"/>
      <c r="CL880" s="369"/>
      <c r="CM880" s="369"/>
      <c r="CN880" s="369"/>
      <c r="CO880" s="369"/>
      <c r="CP880" s="369"/>
      <c r="CQ880" s="369"/>
      <c r="CR880" s="369"/>
      <c r="CS880" s="369"/>
      <c r="CT880" s="369"/>
      <c r="CU880" s="369"/>
      <c r="CV880" s="369"/>
      <c r="CW880" s="369"/>
      <c r="CX880" s="369"/>
      <c r="CY880" s="325"/>
      <c r="CZ880" s="325"/>
      <c r="DA880" s="325"/>
      <c r="DB880" s="325"/>
      <c r="DC880" s="325"/>
      <c r="DD880" s="325"/>
      <c r="DE880" s="325"/>
      <c r="DF880" s="325"/>
      <c r="DG880" s="325"/>
      <c r="DH880" s="325"/>
      <c r="DI880" s="325"/>
    </row>
    <row r="881" spans="68:113" x14ac:dyDescent="0.2">
      <c r="BP881" s="369"/>
      <c r="BQ881" s="372"/>
      <c r="BR881" s="372"/>
      <c r="BS881" s="372"/>
      <c r="BT881" s="369"/>
      <c r="BU881" s="369"/>
      <c r="BV881" s="369"/>
      <c r="BW881" s="369"/>
      <c r="BX881" s="369"/>
      <c r="BY881" s="369"/>
      <c r="BZ881" s="369"/>
      <c r="CA881" s="369"/>
      <c r="CB881" s="369"/>
      <c r="CC881" s="369"/>
      <c r="CD881" s="369"/>
      <c r="CE881" s="369"/>
      <c r="CF881" s="369"/>
      <c r="CG881" s="369"/>
      <c r="CH881" s="369"/>
      <c r="CI881" s="325"/>
      <c r="CJ881" s="369"/>
      <c r="CK881" s="369"/>
      <c r="CL881" s="369"/>
      <c r="CM881" s="369"/>
      <c r="CN881" s="369"/>
      <c r="CO881" s="369"/>
      <c r="CP881" s="369"/>
      <c r="CQ881" s="369"/>
      <c r="CR881" s="369"/>
      <c r="CS881" s="369"/>
      <c r="CT881" s="369"/>
      <c r="CU881" s="369"/>
      <c r="CV881" s="369"/>
      <c r="CW881" s="369"/>
      <c r="CX881" s="369"/>
      <c r="CY881" s="325"/>
      <c r="CZ881" s="325"/>
      <c r="DA881" s="325"/>
      <c r="DB881" s="325"/>
      <c r="DC881" s="325"/>
      <c r="DD881" s="325"/>
      <c r="DE881" s="325"/>
      <c r="DF881" s="325"/>
      <c r="DG881" s="325"/>
      <c r="DH881" s="325"/>
      <c r="DI881" s="325"/>
    </row>
    <row r="882" spans="68:113" x14ac:dyDescent="0.2">
      <c r="BP882" s="369"/>
      <c r="BQ882" s="372"/>
      <c r="BR882" s="372"/>
      <c r="BS882" s="372"/>
      <c r="BT882" s="369"/>
      <c r="BU882" s="369"/>
      <c r="BV882" s="369"/>
      <c r="BW882" s="369"/>
      <c r="BX882" s="369"/>
      <c r="BY882" s="369"/>
      <c r="BZ882" s="369"/>
      <c r="CA882" s="369"/>
      <c r="CB882" s="369"/>
      <c r="CC882" s="369"/>
      <c r="CD882" s="369"/>
      <c r="CE882" s="369"/>
      <c r="CF882" s="369"/>
      <c r="CG882" s="369"/>
      <c r="CH882" s="369"/>
      <c r="CI882" s="325"/>
      <c r="CJ882" s="369"/>
      <c r="CK882" s="369"/>
      <c r="CL882" s="369"/>
      <c r="CM882" s="369"/>
      <c r="CN882" s="369"/>
      <c r="CO882" s="369"/>
      <c r="CP882" s="369"/>
      <c r="CQ882" s="369"/>
      <c r="CR882" s="369"/>
      <c r="CS882" s="369"/>
      <c r="CT882" s="369"/>
      <c r="CU882" s="369"/>
      <c r="CV882" s="369"/>
      <c r="CW882" s="369"/>
      <c r="CX882" s="369"/>
      <c r="CY882" s="325"/>
      <c r="CZ882" s="325"/>
      <c r="DA882" s="325"/>
      <c r="DB882" s="325"/>
      <c r="DC882" s="325"/>
      <c r="DD882" s="325"/>
      <c r="DE882" s="325"/>
      <c r="DF882" s="325"/>
      <c r="DG882" s="325"/>
      <c r="DH882" s="325"/>
      <c r="DI882" s="325"/>
    </row>
    <row r="883" spans="68:113" x14ac:dyDescent="0.2">
      <c r="BP883" s="369"/>
      <c r="BQ883" s="372"/>
      <c r="BR883" s="372"/>
      <c r="BS883" s="372"/>
      <c r="BT883" s="369"/>
      <c r="BU883" s="369"/>
      <c r="BV883" s="369"/>
      <c r="BW883" s="369"/>
      <c r="BX883" s="369"/>
      <c r="BY883" s="369"/>
      <c r="BZ883" s="369"/>
      <c r="CA883" s="369"/>
      <c r="CB883" s="369"/>
      <c r="CC883" s="369"/>
      <c r="CD883" s="369"/>
      <c r="CE883" s="369"/>
      <c r="CF883" s="369"/>
      <c r="CG883" s="369"/>
      <c r="CH883" s="369"/>
      <c r="CI883" s="325"/>
      <c r="CJ883" s="369"/>
      <c r="CK883" s="369"/>
      <c r="CL883" s="369"/>
      <c r="CM883" s="369"/>
      <c r="CN883" s="369"/>
      <c r="CO883" s="369"/>
      <c r="CP883" s="369"/>
      <c r="CQ883" s="369"/>
      <c r="CR883" s="369"/>
      <c r="CS883" s="369"/>
      <c r="CT883" s="369"/>
      <c r="CU883" s="369"/>
      <c r="CV883" s="369"/>
      <c r="CW883" s="369"/>
      <c r="CX883" s="369"/>
      <c r="CY883" s="325"/>
      <c r="CZ883" s="325"/>
      <c r="DA883" s="325"/>
      <c r="DB883" s="325"/>
      <c r="DC883" s="325"/>
      <c r="DD883" s="325"/>
      <c r="DE883" s="325"/>
      <c r="DF883" s="325"/>
      <c r="DG883" s="325"/>
      <c r="DH883" s="325"/>
      <c r="DI883" s="325"/>
    </row>
    <row r="884" spans="68:113" x14ac:dyDescent="0.2">
      <c r="BP884" s="369"/>
      <c r="BQ884" s="372"/>
      <c r="BR884" s="372"/>
      <c r="BS884" s="372"/>
      <c r="BT884" s="369"/>
      <c r="BU884" s="369"/>
      <c r="BV884" s="369"/>
      <c r="BW884" s="369"/>
      <c r="BX884" s="369"/>
      <c r="BY884" s="369"/>
      <c r="BZ884" s="369"/>
      <c r="CA884" s="369"/>
      <c r="CB884" s="369"/>
      <c r="CC884" s="369"/>
      <c r="CD884" s="369"/>
      <c r="CE884" s="369"/>
      <c r="CF884" s="369"/>
      <c r="CG884" s="369"/>
      <c r="CH884" s="369"/>
      <c r="CI884" s="325"/>
      <c r="CJ884" s="369"/>
      <c r="CK884" s="369"/>
      <c r="CL884" s="369"/>
      <c r="CM884" s="369"/>
      <c r="CN884" s="369"/>
      <c r="CO884" s="369"/>
      <c r="CP884" s="369"/>
      <c r="CQ884" s="369"/>
      <c r="CR884" s="369"/>
      <c r="CS884" s="369"/>
      <c r="CT884" s="369"/>
      <c r="CU884" s="369"/>
      <c r="CV884" s="369"/>
      <c r="CW884" s="369"/>
      <c r="CX884" s="369"/>
      <c r="CY884" s="325"/>
      <c r="CZ884" s="325"/>
      <c r="DA884" s="325"/>
      <c r="DB884" s="325"/>
      <c r="DC884" s="325"/>
      <c r="DD884" s="325"/>
      <c r="DE884" s="325"/>
      <c r="DF884" s="325"/>
      <c r="DG884" s="325"/>
      <c r="DH884" s="325"/>
      <c r="DI884" s="325"/>
    </row>
    <row r="885" spans="68:113" x14ac:dyDescent="0.2">
      <c r="BP885" s="369"/>
      <c r="BQ885" s="372"/>
      <c r="BR885" s="372"/>
      <c r="BS885" s="372"/>
      <c r="BT885" s="369"/>
      <c r="BU885" s="369"/>
      <c r="BV885" s="369"/>
      <c r="BW885" s="369"/>
      <c r="BX885" s="369"/>
      <c r="BY885" s="369"/>
      <c r="BZ885" s="369"/>
      <c r="CA885" s="369"/>
      <c r="CB885" s="369"/>
      <c r="CC885" s="369"/>
      <c r="CD885" s="369"/>
      <c r="CE885" s="369"/>
      <c r="CF885" s="369"/>
      <c r="CG885" s="369"/>
      <c r="CH885" s="369"/>
      <c r="CI885" s="325"/>
      <c r="CJ885" s="369"/>
      <c r="CK885" s="369"/>
      <c r="CL885" s="369"/>
      <c r="CM885" s="369"/>
      <c r="CN885" s="369"/>
      <c r="CO885" s="369"/>
      <c r="CP885" s="369"/>
      <c r="CQ885" s="369"/>
      <c r="CR885" s="369"/>
      <c r="CS885" s="369"/>
      <c r="CT885" s="369"/>
      <c r="CU885" s="369"/>
      <c r="CV885" s="369"/>
      <c r="CW885" s="369"/>
      <c r="CX885" s="369"/>
      <c r="CY885" s="325"/>
      <c r="CZ885" s="325"/>
      <c r="DA885" s="325"/>
      <c r="DB885" s="325"/>
      <c r="DC885" s="325"/>
      <c r="DD885" s="325"/>
      <c r="DE885" s="325"/>
      <c r="DF885" s="325"/>
      <c r="DG885" s="325"/>
      <c r="DH885" s="325"/>
      <c r="DI885" s="325"/>
    </row>
    <row r="886" spans="68:113" x14ac:dyDescent="0.2">
      <c r="BP886" s="369"/>
      <c r="BQ886" s="372"/>
      <c r="BR886" s="372"/>
      <c r="BS886" s="372"/>
      <c r="BT886" s="369"/>
      <c r="BU886" s="369"/>
      <c r="BV886" s="369"/>
      <c r="BW886" s="369"/>
      <c r="BX886" s="369"/>
      <c r="BY886" s="369"/>
      <c r="BZ886" s="369"/>
      <c r="CA886" s="369"/>
      <c r="CB886" s="369"/>
      <c r="CC886" s="369"/>
      <c r="CD886" s="369"/>
      <c r="CE886" s="369"/>
      <c r="CF886" s="369"/>
      <c r="CG886" s="369"/>
      <c r="CH886" s="369"/>
      <c r="CI886" s="325"/>
      <c r="CJ886" s="369"/>
      <c r="CK886" s="369"/>
      <c r="CL886" s="369"/>
      <c r="CM886" s="369"/>
      <c r="CN886" s="369"/>
      <c r="CO886" s="369"/>
      <c r="CP886" s="369"/>
      <c r="CQ886" s="369"/>
      <c r="CR886" s="369"/>
      <c r="CS886" s="369"/>
      <c r="CT886" s="369"/>
      <c r="CU886" s="369"/>
      <c r="CV886" s="369"/>
      <c r="CW886" s="369"/>
      <c r="CX886" s="369"/>
      <c r="CY886" s="325"/>
      <c r="CZ886" s="325"/>
      <c r="DA886" s="325"/>
      <c r="DB886" s="325"/>
      <c r="DC886" s="325"/>
      <c r="DD886" s="325"/>
      <c r="DE886" s="325"/>
      <c r="DF886" s="325"/>
      <c r="DG886" s="325"/>
      <c r="DH886" s="325"/>
      <c r="DI886" s="325"/>
    </row>
    <row r="887" spans="68:113" x14ac:dyDescent="0.2">
      <c r="BP887" s="369"/>
      <c r="BQ887" s="372"/>
      <c r="BR887" s="372"/>
      <c r="BS887" s="372"/>
      <c r="BT887" s="369"/>
      <c r="BU887" s="369"/>
      <c r="BV887" s="369"/>
      <c r="BW887" s="369"/>
      <c r="BX887" s="369"/>
      <c r="BY887" s="369"/>
      <c r="BZ887" s="369"/>
      <c r="CA887" s="369"/>
      <c r="CB887" s="369"/>
      <c r="CC887" s="369"/>
      <c r="CD887" s="369"/>
      <c r="CE887" s="369"/>
      <c r="CF887" s="369"/>
      <c r="CG887" s="369"/>
      <c r="CH887" s="369"/>
      <c r="CI887" s="325"/>
      <c r="CJ887" s="369"/>
      <c r="CK887" s="369"/>
      <c r="CL887" s="369"/>
      <c r="CM887" s="369"/>
      <c r="CN887" s="369"/>
      <c r="CO887" s="369"/>
      <c r="CP887" s="369"/>
      <c r="CQ887" s="369"/>
      <c r="CR887" s="369"/>
      <c r="CS887" s="369"/>
      <c r="CT887" s="369"/>
      <c r="CU887" s="369"/>
      <c r="CV887" s="369"/>
      <c r="CW887" s="369"/>
      <c r="CX887" s="369"/>
      <c r="CY887" s="325"/>
      <c r="CZ887" s="325"/>
      <c r="DA887" s="325"/>
      <c r="DB887" s="325"/>
      <c r="DC887" s="325"/>
      <c r="DD887" s="325"/>
      <c r="DE887" s="325"/>
      <c r="DF887" s="325"/>
      <c r="DG887" s="325"/>
      <c r="DH887" s="325"/>
      <c r="DI887" s="325"/>
    </row>
    <row r="888" spans="68:113" x14ac:dyDescent="0.2">
      <c r="BP888" s="369"/>
      <c r="BQ888" s="372"/>
      <c r="BR888" s="372"/>
      <c r="BS888" s="372"/>
      <c r="BT888" s="369"/>
      <c r="BU888" s="369"/>
      <c r="BV888" s="369"/>
      <c r="BW888" s="369"/>
      <c r="BX888" s="369"/>
      <c r="BY888" s="369"/>
      <c r="BZ888" s="369"/>
      <c r="CA888" s="369"/>
      <c r="CB888" s="369"/>
      <c r="CC888" s="369"/>
      <c r="CD888" s="369"/>
      <c r="CE888" s="369"/>
      <c r="CF888" s="369"/>
      <c r="CG888" s="369"/>
      <c r="CH888" s="369"/>
      <c r="CI888" s="325"/>
      <c r="CJ888" s="369"/>
      <c r="CK888" s="369"/>
      <c r="CL888" s="369"/>
      <c r="CM888" s="369"/>
      <c r="CN888" s="369"/>
      <c r="CO888" s="369"/>
      <c r="CP888" s="369"/>
      <c r="CQ888" s="369"/>
      <c r="CR888" s="369"/>
      <c r="CS888" s="369"/>
      <c r="CT888" s="369"/>
      <c r="CU888" s="369"/>
      <c r="CV888" s="369"/>
      <c r="CW888" s="369"/>
      <c r="CX888" s="369"/>
      <c r="CY888" s="325"/>
      <c r="CZ888" s="325"/>
      <c r="DA888" s="325"/>
      <c r="DB888" s="325"/>
      <c r="DC888" s="325"/>
      <c r="DD888" s="325"/>
      <c r="DE888" s="325"/>
      <c r="DF888" s="325"/>
      <c r="DG888" s="325"/>
      <c r="DH888" s="325"/>
      <c r="DI888" s="325"/>
    </row>
    <row r="889" spans="68:113" x14ac:dyDescent="0.2">
      <c r="BP889" s="369"/>
      <c r="BQ889" s="372"/>
      <c r="BR889" s="372"/>
      <c r="BS889" s="372"/>
      <c r="BT889" s="369"/>
      <c r="BU889" s="369"/>
      <c r="BV889" s="369"/>
      <c r="BW889" s="369"/>
      <c r="BX889" s="369"/>
      <c r="BY889" s="369"/>
      <c r="BZ889" s="369"/>
      <c r="CA889" s="369"/>
      <c r="CB889" s="369"/>
      <c r="CC889" s="369"/>
      <c r="CD889" s="369"/>
      <c r="CE889" s="369"/>
      <c r="CF889" s="369"/>
      <c r="CG889" s="369"/>
      <c r="CH889" s="369"/>
      <c r="CI889" s="325"/>
      <c r="CJ889" s="369"/>
      <c r="CK889" s="369"/>
      <c r="CL889" s="369"/>
      <c r="CM889" s="369"/>
      <c r="CN889" s="369"/>
      <c r="CO889" s="369"/>
      <c r="CP889" s="369"/>
      <c r="CQ889" s="369"/>
      <c r="CR889" s="369"/>
      <c r="CS889" s="369"/>
      <c r="CT889" s="369"/>
      <c r="CU889" s="369"/>
      <c r="CV889" s="369"/>
      <c r="CW889" s="369"/>
      <c r="CX889" s="369"/>
      <c r="CY889" s="325"/>
      <c r="CZ889" s="325"/>
      <c r="DA889" s="325"/>
      <c r="DB889" s="325"/>
      <c r="DC889" s="325"/>
      <c r="DD889" s="325"/>
      <c r="DE889" s="325"/>
      <c r="DF889" s="325"/>
      <c r="DG889" s="325"/>
      <c r="DH889" s="325"/>
      <c r="DI889" s="325"/>
    </row>
    <row r="890" spans="68:113" x14ac:dyDescent="0.2">
      <c r="BP890" s="369"/>
      <c r="BQ890" s="372"/>
      <c r="BR890" s="372"/>
      <c r="BS890" s="372"/>
      <c r="BT890" s="369"/>
      <c r="BU890" s="369"/>
      <c r="BV890" s="369"/>
      <c r="BW890" s="369"/>
      <c r="BX890" s="369"/>
      <c r="BY890" s="369"/>
      <c r="BZ890" s="369"/>
      <c r="CA890" s="369"/>
      <c r="CB890" s="369"/>
      <c r="CC890" s="369"/>
      <c r="CD890" s="369"/>
      <c r="CE890" s="369"/>
      <c r="CF890" s="369"/>
      <c r="CG890" s="369"/>
      <c r="CH890" s="369"/>
      <c r="CI890" s="325"/>
      <c r="CJ890" s="369"/>
      <c r="CK890" s="369"/>
      <c r="CL890" s="369"/>
      <c r="CM890" s="369"/>
      <c r="CN890" s="369"/>
      <c r="CO890" s="369"/>
      <c r="CP890" s="369"/>
      <c r="CQ890" s="369"/>
      <c r="CR890" s="369"/>
      <c r="CS890" s="369"/>
      <c r="CT890" s="369"/>
      <c r="CU890" s="369"/>
      <c r="CV890" s="369"/>
      <c r="CW890" s="369"/>
      <c r="CX890" s="369"/>
      <c r="CY890" s="325"/>
      <c r="CZ890" s="325"/>
      <c r="DA890" s="325"/>
      <c r="DB890" s="325"/>
      <c r="DC890" s="325"/>
      <c r="DD890" s="325"/>
      <c r="DE890" s="325"/>
      <c r="DF890" s="325"/>
      <c r="DG890" s="325"/>
      <c r="DH890" s="325"/>
      <c r="DI890" s="325"/>
    </row>
    <row r="891" spans="68:113" x14ac:dyDescent="0.2">
      <c r="BP891" s="369"/>
      <c r="BQ891" s="372"/>
      <c r="BR891" s="372"/>
      <c r="BS891" s="372"/>
      <c r="BT891" s="369"/>
      <c r="BU891" s="369"/>
      <c r="BV891" s="369"/>
      <c r="BW891" s="369"/>
      <c r="BX891" s="369"/>
      <c r="BY891" s="369"/>
      <c r="BZ891" s="369"/>
      <c r="CA891" s="369"/>
      <c r="CB891" s="369"/>
      <c r="CC891" s="369"/>
      <c r="CD891" s="369"/>
      <c r="CE891" s="369"/>
      <c r="CF891" s="369"/>
      <c r="CG891" s="369"/>
      <c r="CH891" s="369"/>
      <c r="CI891" s="325"/>
      <c r="CJ891" s="369"/>
      <c r="CK891" s="369"/>
      <c r="CL891" s="369"/>
      <c r="CM891" s="369"/>
      <c r="CN891" s="369"/>
      <c r="CO891" s="369"/>
      <c r="CP891" s="369"/>
      <c r="CQ891" s="369"/>
      <c r="CR891" s="369"/>
      <c r="CS891" s="369"/>
      <c r="CT891" s="369"/>
      <c r="CU891" s="369"/>
      <c r="CV891" s="369"/>
      <c r="CW891" s="369"/>
      <c r="CX891" s="369"/>
      <c r="CY891" s="325"/>
      <c r="CZ891" s="325"/>
      <c r="DA891" s="325"/>
      <c r="DB891" s="325"/>
      <c r="DC891" s="325"/>
      <c r="DD891" s="325"/>
      <c r="DE891" s="325"/>
      <c r="DF891" s="325"/>
      <c r="DG891" s="325"/>
      <c r="DH891" s="325"/>
      <c r="DI891" s="325"/>
    </row>
    <row r="892" spans="68:113" x14ac:dyDescent="0.2">
      <c r="BP892" s="369"/>
      <c r="BQ892" s="372"/>
      <c r="BR892" s="372"/>
      <c r="BS892" s="372"/>
      <c r="BT892" s="369"/>
      <c r="BU892" s="369"/>
      <c r="BV892" s="369"/>
      <c r="BW892" s="369"/>
      <c r="BX892" s="369"/>
      <c r="BY892" s="369"/>
      <c r="BZ892" s="369"/>
      <c r="CA892" s="369"/>
      <c r="CB892" s="369"/>
      <c r="CC892" s="369"/>
      <c r="CD892" s="369"/>
      <c r="CE892" s="369"/>
      <c r="CF892" s="369"/>
      <c r="CG892" s="369"/>
      <c r="CH892" s="369"/>
      <c r="CI892" s="325"/>
      <c r="CJ892" s="369"/>
      <c r="CK892" s="369"/>
      <c r="CL892" s="369"/>
      <c r="CM892" s="369"/>
      <c r="CN892" s="369"/>
      <c r="CO892" s="369"/>
      <c r="CP892" s="369"/>
      <c r="CQ892" s="369"/>
      <c r="CR892" s="369"/>
      <c r="CS892" s="369"/>
      <c r="CT892" s="369"/>
      <c r="CU892" s="369"/>
      <c r="CV892" s="369"/>
      <c r="CW892" s="369"/>
      <c r="CX892" s="369"/>
      <c r="CY892" s="325"/>
      <c r="CZ892" s="325"/>
      <c r="DA892" s="325"/>
      <c r="DB892" s="325"/>
      <c r="DC892" s="325"/>
      <c r="DD892" s="325"/>
      <c r="DE892" s="325"/>
      <c r="DF892" s="325"/>
      <c r="DG892" s="325"/>
      <c r="DH892" s="325"/>
      <c r="DI892" s="325"/>
    </row>
    <row r="893" spans="68:113" x14ac:dyDescent="0.2">
      <c r="BP893" s="369"/>
      <c r="BQ893" s="372"/>
      <c r="BR893" s="372"/>
      <c r="BS893" s="372"/>
      <c r="BT893" s="369"/>
      <c r="BU893" s="369"/>
      <c r="BV893" s="369"/>
      <c r="BW893" s="369"/>
      <c r="BX893" s="369"/>
      <c r="BY893" s="369"/>
      <c r="BZ893" s="369"/>
      <c r="CA893" s="369"/>
      <c r="CB893" s="369"/>
      <c r="CC893" s="369"/>
      <c r="CD893" s="369"/>
      <c r="CE893" s="369"/>
      <c r="CF893" s="369"/>
      <c r="CG893" s="369"/>
      <c r="CH893" s="369"/>
      <c r="CI893" s="325"/>
      <c r="CJ893" s="369"/>
      <c r="CK893" s="369"/>
      <c r="CL893" s="369"/>
      <c r="CM893" s="369"/>
      <c r="CN893" s="369"/>
      <c r="CO893" s="369"/>
      <c r="CP893" s="369"/>
      <c r="CQ893" s="369"/>
      <c r="CR893" s="369"/>
      <c r="CS893" s="369"/>
      <c r="CT893" s="369"/>
      <c r="CU893" s="369"/>
      <c r="CV893" s="369"/>
      <c r="CW893" s="369"/>
      <c r="CX893" s="369"/>
      <c r="CY893" s="325"/>
      <c r="CZ893" s="325"/>
      <c r="DA893" s="325"/>
      <c r="DB893" s="325"/>
      <c r="DC893" s="325"/>
      <c r="DD893" s="325"/>
      <c r="DE893" s="325"/>
      <c r="DF893" s="325"/>
      <c r="DG893" s="325"/>
      <c r="DH893" s="325"/>
      <c r="DI893" s="325"/>
    </row>
    <row r="894" spans="68:113" x14ac:dyDescent="0.2">
      <c r="BP894" s="369"/>
      <c r="BQ894" s="372"/>
      <c r="BR894" s="372"/>
      <c r="BS894" s="372"/>
      <c r="BT894" s="369"/>
      <c r="BU894" s="369"/>
      <c r="BV894" s="369"/>
      <c r="BW894" s="369"/>
      <c r="BX894" s="369"/>
      <c r="BY894" s="369"/>
      <c r="BZ894" s="369"/>
      <c r="CA894" s="369"/>
      <c r="CB894" s="369"/>
      <c r="CC894" s="369"/>
      <c r="CD894" s="369"/>
      <c r="CE894" s="369"/>
      <c r="CF894" s="369"/>
      <c r="CG894" s="369"/>
      <c r="CH894" s="369"/>
      <c r="CI894" s="325"/>
      <c r="CJ894" s="369"/>
      <c r="CK894" s="369"/>
      <c r="CL894" s="369"/>
      <c r="CM894" s="369"/>
      <c r="CN894" s="369"/>
      <c r="CO894" s="369"/>
      <c r="CP894" s="369"/>
      <c r="CQ894" s="369"/>
      <c r="CR894" s="369"/>
      <c r="CS894" s="369"/>
      <c r="CT894" s="369"/>
      <c r="CU894" s="369"/>
      <c r="CV894" s="369"/>
      <c r="CW894" s="369"/>
      <c r="CX894" s="369"/>
      <c r="CY894" s="325"/>
      <c r="CZ894" s="325"/>
      <c r="DA894" s="325"/>
      <c r="DB894" s="325"/>
      <c r="DC894" s="325"/>
      <c r="DD894" s="325"/>
      <c r="DE894" s="325"/>
      <c r="DF894" s="325"/>
      <c r="DG894" s="325"/>
      <c r="DH894" s="325"/>
      <c r="DI894" s="325"/>
    </row>
    <row r="895" spans="68:113" x14ac:dyDescent="0.2">
      <c r="BP895" s="369"/>
      <c r="BQ895" s="372"/>
      <c r="BR895" s="372"/>
      <c r="BS895" s="372"/>
      <c r="BT895" s="369"/>
      <c r="BU895" s="369"/>
      <c r="BV895" s="369"/>
      <c r="BW895" s="369"/>
      <c r="BX895" s="369"/>
      <c r="BY895" s="369"/>
      <c r="BZ895" s="369"/>
      <c r="CA895" s="369"/>
      <c r="CB895" s="369"/>
      <c r="CC895" s="369"/>
      <c r="CD895" s="369"/>
      <c r="CE895" s="369"/>
      <c r="CF895" s="369"/>
      <c r="CG895" s="369"/>
      <c r="CH895" s="369"/>
      <c r="CI895" s="325"/>
      <c r="CJ895" s="369"/>
      <c r="CK895" s="369"/>
      <c r="CL895" s="369"/>
      <c r="CM895" s="369"/>
      <c r="CN895" s="369"/>
      <c r="CO895" s="369"/>
      <c r="CP895" s="369"/>
      <c r="CQ895" s="369"/>
      <c r="CR895" s="369"/>
      <c r="CS895" s="369"/>
      <c r="CT895" s="369"/>
      <c r="CU895" s="369"/>
      <c r="CV895" s="369"/>
      <c r="CW895" s="369"/>
      <c r="CX895" s="369"/>
      <c r="CY895" s="325"/>
      <c r="CZ895" s="325"/>
      <c r="DA895" s="325"/>
      <c r="DB895" s="325"/>
      <c r="DC895" s="325"/>
      <c r="DD895" s="325"/>
      <c r="DE895" s="325"/>
      <c r="DF895" s="325"/>
      <c r="DG895" s="325"/>
      <c r="DH895" s="325"/>
      <c r="DI895" s="325"/>
    </row>
    <row r="896" spans="68:113" x14ac:dyDescent="0.2">
      <c r="BP896" s="369"/>
      <c r="BQ896" s="372"/>
      <c r="BR896" s="372"/>
      <c r="BS896" s="372"/>
      <c r="BT896" s="369"/>
      <c r="BU896" s="369"/>
      <c r="BV896" s="369"/>
      <c r="BW896" s="369"/>
      <c r="BX896" s="369"/>
      <c r="BY896" s="369"/>
      <c r="BZ896" s="369"/>
      <c r="CA896" s="369"/>
      <c r="CB896" s="369"/>
      <c r="CC896" s="369"/>
      <c r="CD896" s="369"/>
      <c r="CE896" s="369"/>
      <c r="CF896" s="369"/>
      <c r="CG896" s="369"/>
      <c r="CH896" s="369"/>
      <c r="CI896" s="325"/>
      <c r="CJ896" s="369"/>
      <c r="CK896" s="369"/>
      <c r="CL896" s="369"/>
      <c r="CM896" s="369"/>
      <c r="CN896" s="369"/>
      <c r="CO896" s="369"/>
      <c r="CP896" s="369"/>
      <c r="CQ896" s="369"/>
      <c r="CR896" s="369"/>
      <c r="CS896" s="369"/>
      <c r="CT896" s="369"/>
      <c r="CU896" s="369"/>
      <c r="CV896" s="369"/>
      <c r="CW896" s="369"/>
      <c r="CX896" s="369"/>
      <c r="CY896" s="325"/>
      <c r="CZ896" s="325"/>
      <c r="DA896" s="325"/>
      <c r="DB896" s="325"/>
      <c r="DC896" s="325"/>
      <c r="DD896" s="325"/>
      <c r="DE896" s="325"/>
      <c r="DF896" s="325"/>
      <c r="DG896" s="325"/>
      <c r="DH896" s="325"/>
      <c r="DI896" s="325"/>
    </row>
    <row r="897" spans="68:113" x14ac:dyDescent="0.2">
      <c r="BP897" s="369"/>
      <c r="BQ897" s="372"/>
      <c r="BR897" s="372"/>
      <c r="BS897" s="372"/>
      <c r="BT897" s="369"/>
      <c r="BU897" s="369"/>
      <c r="BV897" s="369"/>
      <c r="BW897" s="369"/>
      <c r="BX897" s="369"/>
      <c r="BY897" s="369"/>
      <c r="BZ897" s="369"/>
      <c r="CA897" s="369"/>
      <c r="CB897" s="369"/>
      <c r="CC897" s="369"/>
      <c r="CD897" s="369"/>
      <c r="CE897" s="369"/>
      <c r="CF897" s="369"/>
      <c r="CG897" s="369"/>
      <c r="CH897" s="369"/>
      <c r="CI897" s="325"/>
      <c r="CJ897" s="369"/>
      <c r="CK897" s="369"/>
      <c r="CL897" s="369"/>
      <c r="CM897" s="369"/>
      <c r="CN897" s="369"/>
      <c r="CO897" s="369"/>
      <c r="CP897" s="369"/>
      <c r="CQ897" s="369"/>
      <c r="CR897" s="369"/>
      <c r="CS897" s="369"/>
      <c r="CT897" s="369"/>
      <c r="CU897" s="369"/>
      <c r="CV897" s="369"/>
      <c r="CW897" s="369"/>
      <c r="CX897" s="369"/>
      <c r="CY897" s="325"/>
      <c r="CZ897" s="325"/>
      <c r="DA897" s="325"/>
      <c r="DB897" s="325"/>
      <c r="DC897" s="325"/>
      <c r="DD897" s="325"/>
      <c r="DE897" s="325"/>
      <c r="DF897" s="325"/>
      <c r="DG897" s="325"/>
      <c r="DH897" s="325"/>
      <c r="DI897" s="325"/>
    </row>
    <row r="898" spans="68:113" x14ac:dyDescent="0.2">
      <c r="BP898" s="369"/>
      <c r="BQ898" s="372"/>
      <c r="BR898" s="372"/>
      <c r="BS898" s="372"/>
      <c r="BT898" s="369"/>
      <c r="BU898" s="369"/>
      <c r="BV898" s="369"/>
      <c r="BW898" s="369"/>
      <c r="BX898" s="369"/>
      <c r="BY898" s="369"/>
      <c r="BZ898" s="369"/>
      <c r="CA898" s="369"/>
      <c r="CB898" s="369"/>
      <c r="CC898" s="369"/>
      <c r="CD898" s="369"/>
      <c r="CE898" s="369"/>
      <c r="CF898" s="369"/>
      <c r="CG898" s="369"/>
      <c r="CH898" s="369"/>
      <c r="CI898" s="325"/>
      <c r="CJ898" s="369"/>
      <c r="CK898" s="369"/>
      <c r="CL898" s="369"/>
      <c r="CM898" s="369"/>
      <c r="CN898" s="369"/>
      <c r="CO898" s="369"/>
      <c r="CP898" s="369"/>
      <c r="CQ898" s="369"/>
      <c r="CR898" s="369"/>
      <c r="CS898" s="369"/>
      <c r="CT898" s="369"/>
      <c r="CU898" s="369"/>
      <c r="CV898" s="369"/>
      <c r="CW898" s="369"/>
      <c r="CX898" s="369"/>
      <c r="CY898" s="325"/>
      <c r="CZ898" s="325"/>
      <c r="DA898" s="325"/>
      <c r="DB898" s="325"/>
      <c r="DC898" s="325"/>
      <c r="DD898" s="325"/>
      <c r="DE898" s="325"/>
      <c r="DF898" s="325"/>
      <c r="DG898" s="325"/>
      <c r="DH898" s="325"/>
      <c r="DI898" s="325"/>
    </row>
    <row r="899" spans="68:113" x14ac:dyDescent="0.2">
      <c r="BP899" s="369"/>
      <c r="BQ899" s="372"/>
      <c r="BR899" s="372"/>
      <c r="BS899" s="372"/>
      <c r="BT899" s="369"/>
      <c r="BU899" s="369"/>
      <c r="BV899" s="369"/>
      <c r="BW899" s="369"/>
      <c r="BX899" s="369"/>
      <c r="BY899" s="369"/>
      <c r="BZ899" s="369"/>
      <c r="CA899" s="369"/>
      <c r="CB899" s="369"/>
      <c r="CC899" s="369"/>
      <c r="CD899" s="369"/>
      <c r="CE899" s="369"/>
      <c r="CF899" s="369"/>
      <c r="CG899" s="369"/>
      <c r="CH899" s="369"/>
      <c r="CI899" s="325"/>
      <c r="CJ899" s="369"/>
      <c r="CK899" s="369"/>
      <c r="CL899" s="369"/>
      <c r="CM899" s="369"/>
      <c r="CN899" s="369"/>
      <c r="CO899" s="369"/>
      <c r="CP899" s="369"/>
      <c r="CQ899" s="369"/>
      <c r="CR899" s="369"/>
      <c r="CS899" s="369"/>
      <c r="CT899" s="369"/>
      <c r="CU899" s="369"/>
      <c r="CV899" s="369"/>
      <c r="CW899" s="369"/>
      <c r="CX899" s="369"/>
      <c r="CY899" s="325"/>
      <c r="CZ899" s="325"/>
      <c r="DA899" s="325"/>
      <c r="DB899" s="325"/>
      <c r="DC899" s="325"/>
      <c r="DD899" s="325"/>
      <c r="DE899" s="325"/>
      <c r="DF899" s="325"/>
      <c r="DG899" s="325"/>
      <c r="DH899" s="325"/>
      <c r="DI899" s="325"/>
    </row>
    <row r="900" spans="68:113" x14ac:dyDescent="0.2">
      <c r="BP900" s="369"/>
      <c r="BQ900" s="372"/>
      <c r="BR900" s="372"/>
      <c r="BS900" s="372"/>
      <c r="BT900" s="369"/>
      <c r="BU900" s="369"/>
      <c r="BV900" s="369"/>
      <c r="BW900" s="369"/>
      <c r="BX900" s="369"/>
      <c r="BY900" s="369"/>
      <c r="BZ900" s="369"/>
      <c r="CA900" s="369"/>
      <c r="CB900" s="369"/>
      <c r="CC900" s="369"/>
      <c r="CD900" s="369"/>
      <c r="CE900" s="369"/>
      <c r="CF900" s="369"/>
      <c r="CG900" s="369"/>
      <c r="CH900" s="369"/>
      <c r="CI900" s="325"/>
      <c r="CJ900" s="369"/>
      <c r="CK900" s="369"/>
      <c r="CL900" s="369"/>
      <c r="CM900" s="369"/>
      <c r="CN900" s="369"/>
      <c r="CO900" s="369"/>
      <c r="CP900" s="369"/>
      <c r="CQ900" s="369"/>
      <c r="CR900" s="369"/>
      <c r="CS900" s="369"/>
      <c r="CT900" s="369"/>
      <c r="CU900" s="369"/>
      <c r="CV900" s="369"/>
      <c r="CW900" s="369"/>
      <c r="CX900" s="369"/>
      <c r="CY900" s="325"/>
      <c r="CZ900" s="325"/>
      <c r="DA900" s="325"/>
      <c r="DB900" s="325"/>
      <c r="DC900" s="325"/>
      <c r="DD900" s="325"/>
      <c r="DE900" s="325"/>
      <c r="DF900" s="325"/>
      <c r="DG900" s="325"/>
      <c r="DH900" s="325"/>
      <c r="DI900" s="325"/>
    </row>
    <row r="901" spans="68:113" x14ac:dyDescent="0.2">
      <c r="BP901" s="369"/>
      <c r="BQ901" s="372"/>
      <c r="BR901" s="372"/>
      <c r="BS901" s="372"/>
      <c r="BT901" s="369"/>
      <c r="BU901" s="369"/>
      <c r="BV901" s="369"/>
      <c r="BW901" s="369"/>
      <c r="BX901" s="369"/>
      <c r="BY901" s="369"/>
      <c r="BZ901" s="369"/>
      <c r="CA901" s="369"/>
      <c r="CB901" s="369"/>
      <c r="CC901" s="369"/>
      <c r="CD901" s="369"/>
      <c r="CE901" s="369"/>
      <c r="CF901" s="369"/>
      <c r="CG901" s="369"/>
      <c r="CH901" s="369"/>
      <c r="CI901" s="325"/>
      <c r="CJ901" s="369"/>
      <c r="CK901" s="369"/>
      <c r="CL901" s="369"/>
      <c r="CM901" s="369"/>
      <c r="CN901" s="369"/>
      <c r="CO901" s="369"/>
      <c r="CP901" s="369"/>
      <c r="CQ901" s="369"/>
      <c r="CR901" s="369"/>
      <c r="CS901" s="369"/>
      <c r="CT901" s="369"/>
      <c r="CU901" s="369"/>
      <c r="CV901" s="369"/>
      <c r="CW901" s="369"/>
      <c r="CX901" s="369"/>
      <c r="CY901" s="325"/>
      <c r="CZ901" s="325"/>
      <c r="DA901" s="325"/>
      <c r="DB901" s="325"/>
      <c r="DC901" s="325"/>
      <c r="DD901" s="325"/>
      <c r="DE901" s="325"/>
      <c r="DF901" s="325"/>
      <c r="DG901" s="325"/>
      <c r="DH901" s="325"/>
      <c r="DI901" s="325"/>
    </row>
    <row r="902" spans="68:113" x14ac:dyDescent="0.2">
      <c r="BP902" s="369"/>
      <c r="BQ902" s="372"/>
      <c r="BR902" s="372"/>
      <c r="BS902" s="372"/>
      <c r="BT902" s="369"/>
      <c r="BU902" s="369"/>
      <c r="BV902" s="369"/>
      <c r="BW902" s="369"/>
      <c r="BX902" s="369"/>
      <c r="BY902" s="369"/>
      <c r="BZ902" s="369"/>
      <c r="CA902" s="369"/>
      <c r="CB902" s="369"/>
      <c r="CC902" s="369"/>
      <c r="CD902" s="369"/>
      <c r="CE902" s="369"/>
      <c r="CF902" s="369"/>
      <c r="CG902" s="369"/>
      <c r="CH902" s="369"/>
      <c r="CI902" s="325"/>
      <c r="CJ902" s="369"/>
      <c r="CK902" s="369"/>
      <c r="CL902" s="369"/>
      <c r="CM902" s="369"/>
      <c r="CN902" s="369"/>
      <c r="CO902" s="369"/>
      <c r="CP902" s="369"/>
      <c r="CQ902" s="369"/>
      <c r="CR902" s="369"/>
      <c r="CS902" s="369"/>
      <c r="CT902" s="369"/>
      <c r="CU902" s="369"/>
      <c r="CV902" s="369"/>
      <c r="CW902" s="369"/>
      <c r="CX902" s="369"/>
      <c r="CY902" s="325"/>
      <c r="CZ902" s="325"/>
      <c r="DA902" s="325"/>
      <c r="DB902" s="325"/>
      <c r="DC902" s="325"/>
      <c r="DD902" s="325"/>
      <c r="DE902" s="325"/>
      <c r="DF902" s="325"/>
      <c r="DG902" s="325"/>
      <c r="DH902" s="325"/>
      <c r="DI902" s="325"/>
    </row>
    <row r="903" spans="68:113" x14ac:dyDescent="0.2">
      <c r="BP903" s="369"/>
      <c r="BQ903" s="372"/>
      <c r="BR903" s="372"/>
      <c r="BS903" s="372"/>
      <c r="BT903" s="369"/>
      <c r="BU903" s="369"/>
      <c r="BV903" s="369"/>
      <c r="BW903" s="369"/>
      <c r="BX903" s="369"/>
      <c r="BY903" s="369"/>
      <c r="BZ903" s="369"/>
      <c r="CA903" s="369"/>
      <c r="CB903" s="369"/>
      <c r="CC903" s="369"/>
      <c r="CD903" s="369"/>
      <c r="CE903" s="369"/>
      <c r="CF903" s="369"/>
      <c r="CG903" s="369"/>
      <c r="CH903" s="369"/>
      <c r="CI903" s="325"/>
      <c r="CJ903" s="369"/>
      <c r="CK903" s="369"/>
      <c r="CL903" s="369"/>
      <c r="CM903" s="369"/>
      <c r="CN903" s="369"/>
      <c r="CO903" s="369"/>
      <c r="CP903" s="369"/>
      <c r="CQ903" s="369"/>
      <c r="CR903" s="369"/>
      <c r="CS903" s="369"/>
      <c r="CT903" s="369"/>
      <c r="CU903" s="369"/>
      <c r="CV903" s="369"/>
      <c r="CW903" s="369"/>
      <c r="CX903" s="369"/>
      <c r="CY903" s="325"/>
      <c r="CZ903" s="325"/>
      <c r="DA903" s="325"/>
      <c r="DB903" s="325"/>
      <c r="DC903" s="325"/>
      <c r="DD903" s="325"/>
      <c r="DE903" s="325"/>
      <c r="DF903" s="325"/>
      <c r="DG903" s="325"/>
      <c r="DH903" s="325"/>
      <c r="DI903" s="325"/>
    </row>
    <row r="904" spans="68:113" x14ac:dyDescent="0.2">
      <c r="BP904" s="369"/>
      <c r="BQ904" s="372"/>
      <c r="BR904" s="372"/>
      <c r="BS904" s="372"/>
      <c r="BT904" s="369"/>
      <c r="BU904" s="369"/>
      <c r="BV904" s="369"/>
      <c r="BW904" s="369"/>
      <c r="BX904" s="369"/>
      <c r="BY904" s="369"/>
      <c r="BZ904" s="369"/>
      <c r="CA904" s="369"/>
      <c r="CB904" s="369"/>
      <c r="CC904" s="369"/>
      <c r="CD904" s="369"/>
      <c r="CE904" s="369"/>
      <c r="CF904" s="369"/>
      <c r="CG904" s="369"/>
      <c r="CH904" s="369"/>
      <c r="CI904" s="325"/>
      <c r="CJ904" s="369"/>
      <c r="CK904" s="369"/>
      <c r="CL904" s="369"/>
      <c r="CM904" s="369"/>
      <c r="CN904" s="369"/>
      <c r="CO904" s="369"/>
      <c r="CP904" s="369"/>
      <c r="CQ904" s="369"/>
      <c r="CR904" s="369"/>
      <c r="CS904" s="369"/>
      <c r="CT904" s="369"/>
      <c r="CU904" s="369"/>
      <c r="CV904" s="369"/>
      <c r="CW904" s="369"/>
      <c r="CX904" s="369"/>
      <c r="CY904" s="325"/>
      <c r="CZ904" s="325"/>
      <c r="DA904" s="325"/>
      <c r="DB904" s="325"/>
      <c r="DC904" s="325"/>
      <c r="DD904" s="325"/>
      <c r="DE904" s="325"/>
      <c r="DF904" s="325"/>
      <c r="DG904" s="325"/>
      <c r="DH904" s="325"/>
      <c r="DI904" s="325"/>
    </row>
    <row r="905" spans="68:113" x14ac:dyDescent="0.2">
      <c r="BP905" s="369"/>
      <c r="BQ905" s="372"/>
      <c r="BR905" s="372"/>
      <c r="BS905" s="372"/>
      <c r="BT905" s="369"/>
      <c r="BU905" s="369"/>
      <c r="BV905" s="369"/>
      <c r="BW905" s="369"/>
      <c r="BX905" s="369"/>
      <c r="BY905" s="369"/>
      <c r="BZ905" s="369"/>
      <c r="CA905" s="369"/>
      <c r="CB905" s="369"/>
      <c r="CC905" s="369"/>
      <c r="CD905" s="369"/>
      <c r="CE905" s="369"/>
      <c r="CF905" s="369"/>
      <c r="CG905" s="369"/>
      <c r="CH905" s="369"/>
      <c r="CI905" s="325"/>
      <c r="CJ905" s="369"/>
      <c r="CK905" s="369"/>
      <c r="CL905" s="369"/>
      <c r="CM905" s="369"/>
      <c r="CN905" s="369"/>
      <c r="CO905" s="369"/>
      <c r="CP905" s="369"/>
      <c r="CQ905" s="369"/>
      <c r="CR905" s="369"/>
      <c r="CS905" s="369"/>
      <c r="CT905" s="369"/>
      <c r="CU905" s="369"/>
      <c r="CV905" s="369"/>
      <c r="CW905" s="369"/>
      <c r="CX905" s="369"/>
      <c r="CY905" s="325"/>
      <c r="CZ905" s="325"/>
      <c r="DA905" s="325"/>
      <c r="DB905" s="325"/>
      <c r="DC905" s="325"/>
      <c r="DD905" s="325"/>
      <c r="DE905" s="325"/>
      <c r="DF905" s="325"/>
      <c r="DG905" s="325"/>
      <c r="DH905" s="325"/>
      <c r="DI905" s="325"/>
    </row>
    <row r="906" spans="68:113" x14ac:dyDescent="0.2">
      <c r="BP906" s="369"/>
      <c r="BQ906" s="372"/>
      <c r="BR906" s="372"/>
      <c r="BS906" s="372"/>
      <c r="BT906" s="369"/>
      <c r="BU906" s="369"/>
      <c r="BV906" s="369"/>
      <c r="BW906" s="369"/>
      <c r="BX906" s="369"/>
      <c r="BY906" s="369"/>
      <c r="BZ906" s="369"/>
      <c r="CA906" s="369"/>
      <c r="CB906" s="369"/>
      <c r="CC906" s="369"/>
      <c r="CD906" s="369"/>
      <c r="CE906" s="369"/>
      <c r="CF906" s="369"/>
      <c r="CG906" s="369"/>
      <c r="CH906" s="369"/>
      <c r="CI906" s="325"/>
      <c r="CJ906" s="369"/>
      <c r="CK906" s="369"/>
      <c r="CL906" s="369"/>
      <c r="CM906" s="369"/>
      <c r="CN906" s="369"/>
      <c r="CO906" s="369"/>
      <c r="CP906" s="369"/>
      <c r="CQ906" s="369"/>
      <c r="CR906" s="369"/>
      <c r="CS906" s="369"/>
      <c r="CT906" s="369"/>
      <c r="CU906" s="369"/>
      <c r="CV906" s="369"/>
      <c r="CW906" s="369"/>
      <c r="CX906" s="369"/>
      <c r="CY906" s="325"/>
      <c r="CZ906" s="325"/>
      <c r="DA906" s="325"/>
      <c r="DB906" s="325"/>
      <c r="DC906" s="325"/>
      <c r="DD906" s="325"/>
      <c r="DE906" s="325"/>
      <c r="DF906" s="325"/>
      <c r="DG906" s="325"/>
      <c r="DH906" s="325"/>
      <c r="DI906" s="325"/>
    </row>
    <row r="907" spans="68:113" x14ac:dyDescent="0.2">
      <c r="BP907" s="369"/>
      <c r="BQ907" s="372"/>
      <c r="BR907" s="372"/>
      <c r="BS907" s="372"/>
      <c r="BT907" s="369"/>
      <c r="BU907" s="369"/>
      <c r="BV907" s="369"/>
      <c r="BW907" s="369"/>
      <c r="BX907" s="369"/>
      <c r="BY907" s="369"/>
      <c r="BZ907" s="369"/>
      <c r="CA907" s="369"/>
      <c r="CB907" s="369"/>
      <c r="CC907" s="369"/>
      <c r="CD907" s="369"/>
      <c r="CE907" s="369"/>
      <c r="CF907" s="369"/>
      <c r="CG907" s="369"/>
      <c r="CH907" s="369"/>
      <c r="CI907" s="325"/>
      <c r="CJ907" s="369"/>
      <c r="CK907" s="369"/>
      <c r="CL907" s="369"/>
      <c r="CM907" s="369"/>
      <c r="CN907" s="369"/>
      <c r="CO907" s="369"/>
      <c r="CP907" s="369"/>
      <c r="CQ907" s="369"/>
      <c r="CR907" s="369"/>
      <c r="CS907" s="369"/>
      <c r="CT907" s="369"/>
      <c r="CU907" s="369"/>
      <c r="CV907" s="369"/>
      <c r="CW907" s="369"/>
      <c r="CX907" s="369"/>
      <c r="CY907" s="325"/>
      <c r="CZ907" s="325"/>
      <c r="DA907" s="325"/>
      <c r="DB907" s="325"/>
      <c r="DC907" s="325"/>
      <c r="DD907" s="325"/>
      <c r="DE907" s="325"/>
      <c r="DF907" s="325"/>
      <c r="DG907" s="325"/>
      <c r="DH907" s="325"/>
      <c r="DI907" s="325"/>
    </row>
    <row r="908" spans="68:113" x14ac:dyDescent="0.2">
      <c r="BP908" s="369"/>
      <c r="BQ908" s="372"/>
      <c r="BR908" s="372"/>
      <c r="BS908" s="372"/>
      <c r="BT908" s="369"/>
      <c r="BU908" s="369"/>
      <c r="BV908" s="369"/>
      <c r="BW908" s="369"/>
      <c r="BX908" s="369"/>
      <c r="BY908" s="369"/>
      <c r="BZ908" s="369"/>
      <c r="CA908" s="369"/>
      <c r="CB908" s="369"/>
      <c r="CC908" s="369"/>
      <c r="CD908" s="369"/>
      <c r="CE908" s="369"/>
      <c r="CF908" s="369"/>
      <c r="CG908" s="369"/>
      <c r="CH908" s="369"/>
      <c r="CI908" s="325"/>
      <c r="CJ908" s="369"/>
      <c r="CK908" s="369"/>
      <c r="CL908" s="369"/>
      <c r="CM908" s="369"/>
      <c r="CN908" s="369"/>
      <c r="CO908" s="369"/>
      <c r="CP908" s="369"/>
      <c r="CQ908" s="369"/>
      <c r="CR908" s="369"/>
      <c r="CS908" s="369"/>
      <c r="CT908" s="369"/>
      <c r="CU908" s="369"/>
      <c r="CV908" s="369"/>
      <c r="CW908" s="369"/>
      <c r="CX908" s="369"/>
      <c r="CY908" s="325"/>
      <c r="CZ908" s="325"/>
      <c r="DA908" s="325"/>
      <c r="DB908" s="325"/>
      <c r="DC908" s="325"/>
      <c r="DD908" s="325"/>
      <c r="DE908" s="325"/>
      <c r="DF908" s="325"/>
      <c r="DG908" s="325"/>
      <c r="DH908" s="325"/>
      <c r="DI908" s="325"/>
    </row>
    <row r="909" spans="68:113" x14ac:dyDescent="0.2">
      <c r="BP909" s="369"/>
      <c r="BQ909" s="372"/>
      <c r="BR909" s="372"/>
      <c r="BS909" s="372"/>
      <c r="BT909" s="369"/>
      <c r="BU909" s="369"/>
      <c r="BV909" s="369"/>
      <c r="BW909" s="369"/>
      <c r="BX909" s="369"/>
      <c r="BY909" s="369"/>
      <c r="BZ909" s="369"/>
      <c r="CA909" s="369"/>
      <c r="CB909" s="369"/>
      <c r="CC909" s="369"/>
      <c r="CD909" s="369"/>
      <c r="CE909" s="369"/>
      <c r="CF909" s="369"/>
      <c r="CG909" s="369"/>
      <c r="CH909" s="369"/>
      <c r="CI909" s="325"/>
      <c r="CJ909" s="369"/>
      <c r="CK909" s="369"/>
      <c r="CL909" s="369"/>
      <c r="CM909" s="369"/>
      <c r="CN909" s="369"/>
      <c r="CO909" s="369"/>
      <c r="CP909" s="369"/>
      <c r="CQ909" s="369"/>
      <c r="CR909" s="369"/>
      <c r="CS909" s="369"/>
      <c r="CT909" s="369"/>
      <c r="CU909" s="369"/>
      <c r="CV909" s="369"/>
      <c r="CW909" s="369"/>
      <c r="CX909" s="369"/>
      <c r="CY909" s="325"/>
      <c r="CZ909" s="325"/>
      <c r="DA909" s="325"/>
      <c r="DB909" s="325"/>
      <c r="DC909" s="325"/>
      <c r="DD909" s="325"/>
      <c r="DE909" s="325"/>
      <c r="DF909" s="325"/>
      <c r="DG909" s="325"/>
      <c r="DH909" s="325"/>
      <c r="DI909" s="325"/>
    </row>
    <row r="910" spans="68:113" x14ac:dyDescent="0.2">
      <c r="BP910" s="369"/>
      <c r="BQ910" s="372"/>
      <c r="BR910" s="372"/>
      <c r="BS910" s="372"/>
      <c r="BT910" s="369"/>
      <c r="BU910" s="369"/>
      <c r="BV910" s="369"/>
      <c r="BW910" s="369"/>
      <c r="BX910" s="369"/>
      <c r="BY910" s="369"/>
      <c r="BZ910" s="369"/>
      <c r="CA910" s="369"/>
      <c r="CB910" s="369"/>
      <c r="CC910" s="369"/>
      <c r="CD910" s="369"/>
      <c r="CE910" s="369"/>
      <c r="CF910" s="369"/>
      <c r="CG910" s="369"/>
      <c r="CH910" s="369"/>
      <c r="CI910" s="325"/>
      <c r="CJ910" s="369"/>
      <c r="CK910" s="369"/>
      <c r="CL910" s="369"/>
      <c r="CM910" s="369"/>
      <c r="CN910" s="369"/>
      <c r="CO910" s="369"/>
      <c r="CP910" s="369"/>
      <c r="CQ910" s="369"/>
      <c r="CR910" s="369"/>
      <c r="CS910" s="369"/>
      <c r="CT910" s="369"/>
      <c r="CU910" s="369"/>
      <c r="CV910" s="369"/>
      <c r="CW910" s="369"/>
      <c r="CX910" s="369"/>
      <c r="CY910" s="325"/>
      <c r="CZ910" s="325"/>
      <c r="DA910" s="325"/>
      <c r="DB910" s="325"/>
      <c r="DC910" s="325"/>
      <c r="DD910" s="325"/>
      <c r="DE910" s="325"/>
      <c r="DF910" s="325"/>
      <c r="DG910" s="325"/>
      <c r="DH910" s="325"/>
      <c r="DI910" s="325"/>
    </row>
    <row r="911" spans="68:113" x14ac:dyDescent="0.2">
      <c r="BP911" s="369"/>
      <c r="BQ911" s="372"/>
      <c r="BR911" s="372"/>
      <c r="BS911" s="372"/>
      <c r="BT911" s="369"/>
      <c r="BU911" s="369"/>
      <c r="BV911" s="369"/>
      <c r="BW911" s="369"/>
      <c r="BX911" s="369"/>
      <c r="BY911" s="369"/>
      <c r="BZ911" s="369"/>
      <c r="CA911" s="369"/>
      <c r="CB911" s="369"/>
      <c r="CC911" s="369"/>
      <c r="CD911" s="369"/>
      <c r="CE911" s="369"/>
      <c r="CF911" s="369"/>
      <c r="CG911" s="369"/>
      <c r="CH911" s="369"/>
      <c r="CI911" s="325"/>
      <c r="CJ911" s="369"/>
      <c r="CK911" s="369"/>
      <c r="CL911" s="369"/>
      <c r="CM911" s="369"/>
      <c r="CN911" s="369"/>
      <c r="CO911" s="369"/>
      <c r="CP911" s="369"/>
      <c r="CQ911" s="369"/>
      <c r="CR911" s="369"/>
      <c r="CS911" s="369"/>
      <c r="CT911" s="369"/>
      <c r="CU911" s="369"/>
      <c r="CV911" s="369"/>
      <c r="CW911" s="369"/>
      <c r="CX911" s="369"/>
      <c r="CY911" s="325"/>
      <c r="CZ911" s="325"/>
      <c r="DA911" s="325"/>
      <c r="DB911" s="325"/>
      <c r="DC911" s="325"/>
      <c r="DD911" s="325"/>
      <c r="DE911" s="325"/>
      <c r="DF911" s="325"/>
      <c r="DG911" s="325"/>
      <c r="DH911" s="325"/>
      <c r="DI911" s="325"/>
    </row>
    <row r="912" spans="68:113" x14ac:dyDescent="0.2">
      <c r="BP912" s="369"/>
      <c r="BQ912" s="372"/>
      <c r="BR912" s="372"/>
      <c r="BS912" s="372"/>
      <c r="BT912" s="369"/>
      <c r="BU912" s="369"/>
      <c r="BV912" s="369"/>
      <c r="BW912" s="369"/>
      <c r="BX912" s="369"/>
      <c r="BY912" s="369"/>
      <c r="BZ912" s="369"/>
      <c r="CA912" s="369"/>
      <c r="CB912" s="369"/>
      <c r="CC912" s="369"/>
      <c r="CD912" s="369"/>
      <c r="CE912" s="369"/>
      <c r="CF912" s="369"/>
      <c r="CG912" s="369"/>
      <c r="CH912" s="369"/>
      <c r="CI912" s="325"/>
      <c r="CJ912" s="369"/>
      <c r="CK912" s="369"/>
      <c r="CL912" s="369"/>
      <c r="CM912" s="369"/>
      <c r="CN912" s="369"/>
      <c r="CO912" s="369"/>
      <c r="CP912" s="369"/>
      <c r="CQ912" s="369"/>
      <c r="CR912" s="369"/>
      <c r="CS912" s="369"/>
      <c r="CT912" s="369"/>
      <c r="CU912" s="369"/>
      <c r="CV912" s="369"/>
      <c r="CW912" s="369"/>
      <c r="CX912" s="369"/>
      <c r="CY912" s="325"/>
      <c r="CZ912" s="325"/>
      <c r="DA912" s="325"/>
      <c r="DB912" s="325"/>
      <c r="DC912" s="325"/>
      <c r="DD912" s="325"/>
      <c r="DE912" s="325"/>
      <c r="DF912" s="325"/>
      <c r="DG912" s="325"/>
      <c r="DH912" s="325"/>
      <c r="DI912" s="325"/>
    </row>
    <row r="913" spans="68:113" x14ac:dyDescent="0.2">
      <c r="BP913" s="369"/>
      <c r="BQ913" s="372"/>
      <c r="BR913" s="372"/>
      <c r="BS913" s="372"/>
      <c r="BT913" s="369"/>
      <c r="BU913" s="369"/>
      <c r="BV913" s="369"/>
      <c r="BW913" s="369"/>
      <c r="BX913" s="369"/>
      <c r="BY913" s="369"/>
      <c r="BZ913" s="369"/>
      <c r="CA913" s="369"/>
      <c r="CB913" s="369"/>
      <c r="CC913" s="369"/>
      <c r="CD913" s="369"/>
      <c r="CE913" s="369"/>
      <c r="CF913" s="369"/>
      <c r="CG913" s="369"/>
      <c r="CH913" s="369"/>
      <c r="CI913" s="325"/>
      <c r="CJ913" s="369"/>
      <c r="CK913" s="369"/>
      <c r="CL913" s="369"/>
      <c r="CM913" s="369"/>
      <c r="CN913" s="369"/>
      <c r="CO913" s="369"/>
      <c r="CP913" s="369"/>
      <c r="CQ913" s="369"/>
      <c r="CR913" s="369"/>
      <c r="CS913" s="369"/>
      <c r="CT913" s="369"/>
      <c r="CU913" s="369"/>
      <c r="CV913" s="369"/>
      <c r="CW913" s="369"/>
      <c r="CX913" s="369"/>
      <c r="CY913" s="325"/>
      <c r="CZ913" s="325"/>
      <c r="DA913" s="325"/>
      <c r="DB913" s="325"/>
      <c r="DC913" s="325"/>
      <c r="DD913" s="325"/>
      <c r="DE913" s="325"/>
      <c r="DF913" s="325"/>
      <c r="DG913" s="325"/>
      <c r="DH913" s="325"/>
      <c r="DI913" s="325"/>
    </row>
    <row r="914" spans="68:113" x14ac:dyDescent="0.2">
      <c r="BP914" s="369"/>
      <c r="BQ914" s="372"/>
      <c r="BR914" s="372"/>
      <c r="BS914" s="372"/>
      <c r="BT914" s="369"/>
      <c r="BU914" s="369"/>
      <c r="BV914" s="369"/>
      <c r="BW914" s="369"/>
      <c r="BX914" s="369"/>
      <c r="BY914" s="369"/>
      <c r="BZ914" s="369"/>
      <c r="CA914" s="369"/>
      <c r="CB914" s="369"/>
      <c r="CC914" s="369"/>
      <c r="CD914" s="369"/>
      <c r="CE914" s="369"/>
      <c r="CF914" s="369"/>
      <c r="CG914" s="369"/>
      <c r="CH914" s="369"/>
      <c r="CI914" s="325"/>
      <c r="CJ914" s="369"/>
      <c r="CK914" s="369"/>
      <c r="CL914" s="369"/>
      <c r="CM914" s="369"/>
      <c r="CN914" s="369"/>
      <c r="CO914" s="369"/>
      <c r="CP914" s="369"/>
      <c r="CQ914" s="369"/>
      <c r="CR914" s="369"/>
      <c r="CS914" s="369"/>
      <c r="CT914" s="369"/>
      <c r="CU914" s="369"/>
      <c r="CV914" s="369"/>
      <c r="CW914" s="369"/>
      <c r="CX914" s="369"/>
      <c r="CY914" s="325"/>
      <c r="CZ914" s="325"/>
      <c r="DA914" s="325"/>
      <c r="DB914" s="325"/>
      <c r="DC914" s="325"/>
      <c r="DD914" s="325"/>
      <c r="DE914" s="325"/>
      <c r="DF914" s="325"/>
      <c r="DG914" s="325"/>
      <c r="DH914" s="325"/>
      <c r="DI914" s="325"/>
    </row>
    <row r="915" spans="68:113" x14ac:dyDescent="0.2">
      <c r="BP915" s="369"/>
      <c r="BQ915" s="372"/>
      <c r="BR915" s="372"/>
      <c r="BS915" s="372"/>
      <c r="BT915" s="369"/>
      <c r="BU915" s="369"/>
      <c r="BV915" s="369"/>
      <c r="BW915" s="369"/>
      <c r="BX915" s="369"/>
      <c r="BY915" s="369"/>
      <c r="BZ915" s="369"/>
      <c r="CA915" s="369"/>
      <c r="CB915" s="369"/>
      <c r="CC915" s="369"/>
      <c r="CD915" s="369"/>
      <c r="CE915" s="369"/>
      <c r="CF915" s="369"/>
      <c r="CG915" s="369"/>
      <c r="CH915" s="369"/>
      <c r="CI915" s="325"/>
      <c r="CJ915" s="369"/>
      <c r="CK915" s="369"/>
      <c r="CL915" s="369"/>
      <c r="CM915" s="369"/>
      <c r="CN915" s="369"/>
      <c r="CO915" s="369"/>
      <c r="CP915" s="369"/>
      <c r="CQ915" s="369"/>
      <c r="CR915" s="369"/>
      <c r="CS915" s="369"/>
      <c r="CT915" s="369"/>
      <c r="CU915" s="369"/>
      <c r="CV915" s="369"/>
      <c r="CW915" s="369"/>
      <c r="CX915" s="369"/>
      <c r="CY915" s="325"/>
      <c r="CZ915" s="325"/>
      <c r="DA915" s="325"/>
      <c r="DB915" s="325"/>
      <c r="DC915" s="325"/>
      <c r="DD915" s="325"/>
      <c r="DE915" s="325"/>
      <c r="DF915" s="325"/>
      <c r="DG915" s="325"/>
      <c r="DH915" s="325"/>
      <c r="DI915" s="325"/>
    </row>
    <row r="916" spans="68:113" x14ac:dyDescent="0.2">
      <c r="BP916" s="369"/>
      <c r="BQ916" s="372"/>
      <c r="BR916" s="372"/>
      <c r="BS916" s="372"/>
      <c r="BT916" s="369"/>
      <c r="BU916" s="369"/>
      <c r="BV916" s="369"/>
      <c r="BW916" s="369"/>
      <c r="BX916" s="369"/>
      <c r="BY916" s="369"/>
      <c r="BZ916" s="369"/>
      <c r="CA916" s="369"/>
      <c r="CB916" s="369"/>
      <c r="CC916" s="369"/>
      <c r="CD916" s="369"/>
      <c r="CE916" s="369"/>
      <c r="CF916" s="369"/>
      <c r="CG916" s="369"/>
      <c r="CH916" s="369"/>
      <c r="CI916" s="325"/>
      <c r="CJ916" s="369"/>
      <c r="CK916" s="369"/>
      <c r="CL916" s="369"/>
      <c r="CM916" s="369"/>
      <c r="CN916" s="369"/>
      <c r="CO916" s="369"/>
      <c r="CP916" s="369"/>
      <c r="CQ916" s="369"/>
      <c r="CR916" s="369"/>
      <c r="CS916" s="369"/>
      <c r="CT916" s="369"/>
      <c r="CU916" s="369"/>
      <c r="CV916" s="369"/>
      <c r="CW916" s="369"/>
      <c r="CX916" s="369"/>
      <c r="CY916" s="325"/>
      <c r="CZ916" s="325"/>
      <c r="DA916" s="325"/>
      <c r="DB916" s="325"/>
      <c r="DC916" s="325"/>
      <c r="DD916" s="325"/>
      <c r="DE916" s="325"/>
      <c r="DF916" s="325"/>
      <c r="DG916" s="325"/>
      <c r="DH916" s="325"/>
      <c r="DI916" s="325"/>
    </row>
    <row r="917" spans="68:113" x14ac:dyDescent="0.2">
      <c r="BP917" s="369"/>
      <c r="BQ917" s="372"/>
      <c r="BR917" s="372"/>
      <c r="BS917" s="372"/>
      <c r="BT917" s="369"/>
      <c r="BU917" s="369"/>
      <c r="BV917" s="369"/>
      <c r="BW917" s="369"/>
      <c r="BX917" s="369"/>
      <c r="BY917" s="369"/>
      <c r="BZ917" s="369"/>
      <c r="CA917" s="369"/>
      <c r="CB917" s="369"/>
      <c r="CC917" s="369"/>
      <c r="CD917" s="369"/>
      <c r="CE917" s="369"/>
      <c r="CF917" s="369"/>
      <c r="CG917" s="369"/>
      <c r="CH917" s="369"/>
      <c r="CI917" s="325"/>
      <c r="CJ917" s="369"/>
      <c r="CK917" s="369"/>
      <c r="CL917" s="369"/>
      <c r="CM917" s="369"/>
      <c r="CN917" s="369"/>
      <c r="CO917" s="369"/>
      <c r="CP917" s="369"/>
      <c r="CQ917" s="369"/>
      <c r="CR917" s="369"/>
      <c r="CS917" s="369"/>
      <c r="CT917" s="369"/>
      <c r="CU917" s="369"/>
      <c r="CV917" s="369"/>
      <c r="CW917" s="369"/>
      <c r="CX917" s="369"/>
      <c r="CY917" s="325"/>
      <c r="CZ917" s="325"/>
      <c r="DA917" s="325"/>
      <c r="DB917" s="325"/>
      <c r="DC917" s="325"/>
      <c r="DD917" s="325"/>
      <c r="DE917" s="325"/>
      <c r="DF917" s="325"/>
      <c r="DG917" s="325"/>
      <c r="DH917" s="325"/>
      <c r="DI917" s="325"/>
    </row>
    <row r="918" spans="68:113" x14ac:dyDescent="0.2">
      <c r="BP918" s="369"/>
      <c r="BQ918" s="372"/>
      <c r="BR918" s="372"/>
      <c r="BS918" s="372"/>
      <c r="BT918" s="369"/>
      <c r="BU918" s="369"/>
      <c r="BV918" s="369"/>
      <c r="BW918" s="369"/>
      <c r="BX918" s="369"/>
      <c r="BY918" s="369"/>
      <c r="BZ918" s="369"/>
      <c r="CA918" s="369"/>
      <c r="CB918" s="369"/>
      <c r="CC918" s="369"/>
      <c r="CD918" s="369"/>
      <c r="CE918" s="369"/>
      <c r="CF918" s="369"/>
      <c r="CG918" s="369"/>
      <c r="CH918" s="369"/>
      <c r="CI918" s="325"/>
      <c r="CJ918" s="369"/>
      <c r="CK918" s="369"/>
      <c r="CL918" s="369"/>
      <c r="CM918" s="369"/>
      <c r="CN918" s="369"/>
      <c r="CO918" s="369"/>
      <c r="CP918" s="369"/>
      <c r="CQ918" s="369"/>
      <c r="CR918" s="369"/>
      <c r="CS918" s="369"/>
      <c r="CT918" s="369"/>
      <c r="CU918" s="369"/>
      <c r="CV918" s="369"/>
      <c r="CW918" s="369"/>
      <c r="CX918" s="369"/>
      <c r="CY918" s="325"/>
      <c r="CZ918" s="325"/>
      <c r="DA918" s="325"/>
      <c r="DB918" s="325"/>
      <c r="DC918" s="325"/>
      <c r="DD918" s="325"/>
      <c r="DE918" s="325"/>
      <c r="DF918" s="325"/>
      <c r="DG918" s="325"/>
      <c r="DH918" s="325"/>
      <c r="DI918" s="325"/>
    </row>
    <row r="919" spans="68:113" x14ac:dyDescent="0.2">
      <c r="BP919" s="369"/>
      <c r="BQ919" s="372"/>
      <c r="BR919" s="372"/>
      <c r="BS919" s="372"/>
      <c r="BT919" s="369"/>
      <c r="BU919" s="369"/>
      <c r="BV919" s="369"/>
      <c r="BW919" s="369"/>
      <c r="BX919" s="369"/>
      <c r="BY919" s="369"/>
      <c r="BZ919" s="369"/>
      <c r="CA919" s="369"/>
      <c r="CB919" s="369"/>
      <c r="CC919" s="369"/>
      <c r="CD919" s="369"/>
      <c r="CE919" s="369"/>
      <c r="CF919" s="369"/>
      <c r="CG919" s="369"/>
      <c r="CH919" s="369"/>
      <c r="CI919" s="325"/>
      <c r="CJ919" s="369"/>
      <c r="CK919" s="369"/>
      <c r="CL919" s="369"/>
      <c r="CM919" s="369"/>
      <c r="CN919" s="369"/>
      <c r="CO919" s="369"/>
      <c r="CP919" s="369"/>
      <c r="CQ919" s="369"/>
      <c r="CR919" s="369"/>
      <c r="CS919" s="369"/>
      <c r="CT919" s="369"/>
      <c r="CU919" s="369"/>
      <c r="CV919" s="369"/>
      <c r="CW919" s="369"/>
      <c r="CX919" s="369"/>
      <c r="CY919" s="325"/>
      <c r="CZ919" s="325"/>
      <c r="DA919" s="325"/>
      <c r="DB919" s="325"/>
      <c r="DC919" s="325"/>
      <c r="DD919" s="325"/>
      <c r="DE919" s="325"/>
      <c r="DF919" s="325"/>
      <c r="DG919" s="325"/>
      <c r="DH919" s="325"/>
      <c r="DI919" s="325"/>
    </row>
    <row r="920" spans="68:113" x14ac:dyDescent="0.2">
      <c r="BP920" s="369"/>
      <c r="BQ920" s="372"/>
      <c r="BR920" s="372"/>
      <c r="BS920" s="372"/>
      <c r="BT920" s="369"/>
      <c r="BU920" s="369"/>
      <c r="BV920" s="369"/>
      <c r="BW920" s="369"/>
      <c r="BX920" s="369"/>
      <c r="BY920" s="369"/>
      <c r="BZ920" s="369"/>
      <c r="CA920" s="369"/>
      <c r="CB920" s="369"/>
      <c r="CC920" s="369"/>
      <c r="CD920" s="369"/>
      <c r="CE920" s="369"/>
      <c r="CF920" s="369"/>
      <c r="CG920" s="369"/>
      <c r="CH920" s="369"/>
      <c r="CI920" s="325"/>
      <c r="CJ920" s="369"/>
      <c r="CK920" s="369"/>
      <c r="CL920" s="369"/>
      <c r="CM920" s="369"/>
      <c r="CN920" s="369"/>
      <c r="CO920" s="369"/>
      <c r="CP920" s="369"/>
      <c r="CQ920" s="369"/>
      <c r="CR920" s="369"/>
      <c r="CS920" s="369"/>
      <c r="CT920" s="369"/>
      <c r="CU920" s="369"/>
      <c r="CV920" s="369"/>
      <c r="CW920" s="369"/>
      <c r="CX920" s="369"/>
      <c r="CY920" s="325"/>
      <c r="CZ920" s="325"/>
      <c r="DA920" s="325"/>
      <c r="DB920" s="325"/>
      <c r="DC920" s="325"/>
      <c r="DD920" s="325"/>
      <c r="DE920" s="325"/>
      <c r="DF920" s="325"/>
      <c r="DG920" s="325"/>
      <c r="DH920" s="325"/>
      <c r="DI920" s="325"/>
    </row>
    <row r="921" spans="68:113" x14ac:dyDescent="0.2">
      <c r="BP921" s="369"/>
      <c r="BQ921" s="372"/>
      <c r="BR921" s="372"/>
      <c r="BS921" s="372"/>
      <c r="BT921" s="369"/>
      <c r="BU921" s="369"/>
      <c r="BV921" s="369"/>
      <c r="BW921" s="369"/>
      <c r="BX921" s="369"/>
      <c r="BY921" s="369"/>
      <c r="BZ921" s="369"/>
      <c r="CA921" s="369"/>
      <c r="CB921" s="369"/>
      <c r="CC921" s="369"/>
      <c r="CD921" s="369"/>
      <c r="CE921" s="369"/>
      <c r="CF921" s="369"/>
      <c r="CG921" s="369"/>
      <c r="CH921" s="369"/>
      <c r="CI921" s="325"/>
      <c r="CJ921" s="369"/>
      <c r="CK921" s="369"/>
      <c r="CL921" s="369"/>
      <c r="CM921" s="369"/>
      <c r="CN921" s="369"/>
      <c r="CO921" s="369"/>
      <c r="CP921" s="369"/>
      <c r="CQ921" s="369"/>
      <c r="CR921" s="369"/>
      <c r="CS921" s="369"/>
      <c r="CT921" s="369"/>
      <c r="CU921" s="369"/>
      <c r="CV921" s="369"/>
      <c r="CW921" s="369"/>
      <c r="CX921" s="369"/>
      <c r="CY921" s="325"/>
      <c r="CZ921" s="325"/>
      <c r="DA921" s="325"/>
      <c r="DB921" s="325"/>
      <c r="DC921" s="325"/>
      <c r="DD921" s="325"/>
      <c r="DE921" s="325"/>
      <c r="DF921" s="325"/>
      <c r="DG921" s="325"/>
      <c r="DH921" s="325"/>
      <c r="DI921" s="325"/>
    </row>
    <row r="922" spans="68:113" x14ac:dyDescent="0.2">
      <c r="BP922" s="369"/>
      <c r="BQ922" s="372"/>
      <c r="BR922" s="372"/>
      <c r="BS922" s="372"/>
      <c r="BT922" s="369"/>
      <c r="BU922" s="369"/>
      <c r="BV922" s="369"/>
      <c r="BW922" s="369"/>
      <c r="BX922" s="369"/>
      <c r="BY922" s="369"/>
      <c r="BZ922" s="369"/>
      <c r="CA922" s="369"/>
      <c r="CB922" s="369"/>
      <c r="CC922" s="369"/>
      <c r="CD922" s="369"/>
      <c r="CE922" s="369"/>
      <c r="CF922" s="369"/>
      <c r="CG922" s="369"/>
      <c r="CH922" s="369"/>
      <c r="CI922" s="325"/>
      <c r="CJ922" s="369"/>
      <c r="CK922" s="369"/>
      <c r="CL922" s="369"/>
      <c r="CM922" s="369"/>
      <c r="CN922" s="369"/>
      <c r="CO922" s="369"/>
      <c r="CP922" s="369"/>
      <c r="CQ922" s="369"/>
      <c r="CR922" s="369"/>
      <c r="CS922" s="369"/>
      <c r="CT922" s="369"/>
      <c r="CU922" s="369"/>
      <c r="CV922" s="369"/>
      <c r="CW922" s="369"/>
      <c r="CX922" s="369"/>
      <c r="CY922" s="325"/>
      <c r="CZ922" s="325"/>
      <c r="DA922" s="325"/>
      <c r="DB922" s="325"/>
      <c r="DC922" s="325"/>
      <c r="DD922" s="325"/>
      <c r="DE922" s="325"/>
      <c r="DF922" s="325"/>
      <c r="DG922" s="325"/>
      <c r="DH922" s="325"/>
      <c r="DI922" s="325"/>
    </row>
    <row r="923" spans="68:113" x14ac:dyDescent="0.2">
      <c r="BP923" s="369"/>
      <c r="BQ923" s="372"/>
      <c r="BR923" s="372"/>
      <c r="BS923" s="372"/>
      <c r="BT923" s="369"/>
      <c r="BU923" s="369"/>
      <c r="BV923" s="369"/>
      <c r="BW923" s="369"/>
      <c r="BX923" s="369"/>
      <c r="BY923" s="369"/>
      <c r="BZ923" s="369"/>
      <c r="CA923" s="369"/>
      <c r="CB923" s="369"/>
      <c r="CC923" s="369"/>
      <c r="CD923" s="369"/>
      <c r="CE923" s="369"/>
      <c r="CF923" s="369"/>
      <c r="CG923" s="369"/>
      <c r="CH923" s="369"/>
      <c r="CI923" s="325"/>
      <c r="CJ923" s="369"/>
      <c r="CK923" s="369"/>
      <c r="CL923" s="369"/>
      <c r="CM923" s="369"/>
      <c r="CN923" s="369"/>
      <c r="CO923" s="369"/>
      <c r="CP923" s="369"/>
      <c r="CQ923" s="369"/>
      <c r="CR923" s="369"/>
      <c r="CS923" s="369"/>
      <c r="CT923" s="369"/>
      <c r="CU923" s="369"/>
      <c r="CV923" s="369"/>
      <c r="CW923" s="369"/>
      <c r="CX923" s="369"/>
      <c r="CY923" s="325"/>
      <c r="CZ923" s="325"/>
      <c r="DA923" s="325"/>
      <c r="DB923" s="325"/>
      <c r="DC923" s="325"/>
      <c r="DD923" s="325"/>
      <c r="DE923" s="325"/>
      <c r="DF923" s="325"/>
      <c r="DG923" s="325"/>
      <c r="DH923" s="325"/>
      <c r="DI923" s="325"/>
    </row>
    <row r="924" spans="68:113" x14ac:dyDescent="0.2">
      <c r="BP924" s="369"/>
      <c r="BQ924" s="372"/>
      <c r="BR924" s="372"/>
      <c r="BS924" s="372"/>
      <c r="BT924" s="369"/>
      <c r="BU924" s="369"/>
      <c r="BV924" s="369"/>
      <c r="BW924" s="369"/>
      <c r="BX924" s="369"/>
      <c r="BY924" s="369"/>
      <c r="BZ924" s="369"/>
      <c r="CA924" s="369"/>
      <c r="CB924" s="369"/>
      <c r="CC924" s="369"/>
      <c r="CD924" s="369"/>
      <c r="CE924" s="369"/>
      <c r="CF924" s="369"/>
      <c r="CG924" s="369"/>
      <c r="CH924" s="369"/>
      <c r="CI924" s="325"/>
      <c r="CJ924" s="369"/>
      <c r="CK924" s="369"/>
      <c r="CL924" s="369"/>
      <c r="CM924" s="369"/>
      <c r="CN924" s="369"/>
      <c r="CO924" s="369"/>
      <c r="CP924" s="369"/>
      <c r="CQ924" s="369"/>
      <c r="CR924" s="369"/>
      <c r="CS924" s="369"/>
      <c r="CT924" s="369"/>
      <c r="CU924" s="369"/>
      <c r="CV924" s="369"/>
      <c r="CW924" s="369"/>
      <c r="CX924" s="369"/>
      <c r="CY924" s="325"/>
      <c r="CZ924" s="325"/>
      <c r="DA924" s="325"/>
      <c r="DB924" s="325"/>
      <c r="DC924" s="325"/>
      <c r="DD924" s="325"/>
      <c r="DE924" s="325"/>
      <c r="DF924" s="325"/>
      <c r="DG924" s="325"/>
      <c r="DH924" s="325"/>
      <c r="DI924" s="325"/>
    </row>
    <row r="925" spans="68:113" x14ac:dyDescent="0.2">
      <c r="BP925" s="369"/>
      <c r="BQ925" s="372"/>
      <c r="BR925" s="372"/>
      <c r="BS925" s="372"/>
      <c r="BT925" s="369"/>
      <c r="BU925" s="369"/>
      <c r="BV925" s="369"/>
      <c r="BW925" s="369"/>
      <c r="BX925" s="369"/>
      <c r="BY925" s="369"/>
      <c r="BZ925" s="369"/>
      <c r="CA925" s="369"/>
      <c r="CB925" s="369"/>
      <c r="CC925" s="369"/>
      <c r="CD925" s="369"/>
      <c r="CE925" s="369"/>
      <c r="CF925" s="369"/>
      <c r="CG925" s="369"/>
      <c r="CH925" s="369"/>
      <c r="CI925" s="325"/>
      <c r="CJ925" s="369"/>
      <c r="CK925" s="369"/>
      <c r="CL925" s="369"/>
      <c r="CM925" s="369"/>
      <c r="CN925" s="369"/>
      <c r="CO925" s="369"/>
      <c r="CP925" s="369"/>
      <c r="CQ925" s="369"/>
      <c r="CR925" s="369"/>
      <c r="CS925" s="369"/>
      <c r="CT925" s="369"/>
      <c r="CU925" s="369"/>
      <c r="CV925" s="369"/>
      <c r="CW925" s="369"/>
      <c r="CX925" s="369"/>
      <c r="CY925" s="325"/>
      <c r="CZ925" s="325"/>
      <c r="DA925" s="325"/>
      <c r="DB925" s="325"/>
      <c r="DC925" s="325"/>
      <c r="DD925" s="325"/>
      <c r="DE925" s="325"/>
      <c r="DF925" s="325"/>
      <c r="DG925" s="325"/>
      <c r="DH925" s="325"/>
      <c r="DI925" s="325"/>
    </row>
    <row r="926" spans="68:113" x14ac:dyDescent="0.2">
      <c r="BP926" s="369"/>
      <c r="BQ926" s="372"/>
      <c r="BR926" s="372"/>
      <c r="BS926" s="372"/>
      <c r="BT926" s="369"/>
      <c r="BU926" s="369"/>
      <c r="BV926" s="369"/>
      <c r="BW926" s="369"/>
      <c r="BX926" s="369"/>
      <c r="BY926" s="369"/>
      <c r="BZ926" s="369"/>
      <c r="CA926" s="369"/>
      <c r="CB926" s="369"/>
      <c r="CC926" s="369"/>
      <c r="CD926" s="369"/>
      <c r="CE926" s="369"/>
      <c r="CF926" s="369"/>
      <c r="CG926" s="369"/>
      <c r="CH926" s="369"/>
      <c r="CI926" s="325"/>
      <c r="CJ926" s="369"/>
      <c r="CK926" s="369"/>
      <c r="CL926" s="369"/>
      <c r="CM926" s="369"/>
      <c r="CN926" s="369"/>
      <c r="CO926" s="369"/>
      <c r="CP926" s="369"/>
      <c r="CQ926" s="369"/>
      <c r="CR926" s="369"/>
      <c r="CS926" s="369"/>
      <c r="CT926" s="369"/>
      <c r="CU926" s="369"/>
      <c r="CV926" s="369"/>
      <c r="CW926" s="369"/>
      <c r="CX926" s="369"/>
      <c r="CY926" s="325"/>
      <c r="CZ926" s="325"/>
      <c r="DA926" s="325"/>
      <c r="DB926" s="325"/>
      <c r="DC926" s="325"/>
      <c r="DD926" s="325"/>
      <c r="DE926" s="325"/>
      <c r="DF926" s="325"/>
      <c r="DG926" s="325"/>
      <c r="DH926" s="325"/>
      <c r="DI926" s="325"/>
    </row>
    <row r="927" spans="68:113" x14ac:dyDescent="0.2">
      <c r="BP927" s="369"/>
      <c r="BQ927" s="372"/>
      <c r="BR927" s="372"/>
      <c r="BS927" s="372"/>
      <c r="BT927" s="369"/>
      <c r="BU927" s="369"/>
      <c r="BV927" s="369"/>
      <c r="BW927" s="369"/>
      <c r="BX927" s="369"/>
      <c r="BY927" s="369"/>
      <c r="BZ927" s="369"/>
      <c r="CA927" s="369"/>
      <c r="CB927" s="369"/>
      <c r="CC927" s="369"/>
      <c r="CD927" s="369"/>
      <c r="CE927" s="369"/>
      <c r="CF927" s="369"/>
      <c r="CG927" s="369"/>
      <c r="CH927" s="369"/>
      <c r="CI927" s="325"/>
      <c r="CJ927" s="369"/>
      <c r="CK927" s="369"/>
      <c r="CL927" s="369"/>
      <c r="CM927" s="369"/>
      <c r="CN927" s="369"/>
      <c r="CO927" s="369"/>
      <c r="CP927" s="369"/>
      <c r="CQ927" s="369"/>
      <c r="CR927" s="369"/>
      <c r="CS927" s="369"/>
      <c r="CT927" s="369"/>
      <c r="CU927" s="369"/>
      <c r="CV927" s="369"/>
      <c r="CW927" s="369"/>
      <c r="CX927" s="369"/>
      <c r="CY927" s="325"/>
      <c r="CZ927" s="325"/>
      <c r="DA927" s="325"/>
      <c r="DB927" s="325"/>
      <c r="DC927" s="325"/>
      <c r="DD927" s="325"/>
      <c r="DE927" s="325"/>
      <c r="DF927" s="325"/>
      <c r="DG927" s="325"/>
      <c r="DH927" s="325"/>
      <c r="DI927" s="325"/>
    </row>
    <row r="928" spans="68:113" x14ac:dyDescent="0.2">
      <c r="BP928" s="369"/>
      <c r="BQ928" s="372"/>
      <c r="BR928" s="372"/>
      <c r="BS928" s="372"/>
      <c r="BT928" s="369"/>
      <c r="BU928" s="369"/>
      <c r="BV928" s="369"/>
      <c r="BW928" s="369"/>
      <c r="BX928" s="369"/>
      <c r="BY928" s="369"/>
      <c r="BZ928" s="369"/>
      <c r="CA928" s="369"/>
      <c r="CB928" s="369"/>
      <c r="CC928" s="369"/>
      <c r="CD928" s="369"/>
      <c r="CE928" s="369"/>
      <c r="CF928" s="369"/>
      <c r="CG928" s="369"/>
      <c r="CH928" s="369"/>
      <c r="CI928" s="325"/>
      <c r="CJ928" s="369"/>
      <c r="CK928" s="369"/>
      <c r="CL928" s="369"/>
      <c r="CM928" s="369"/>
      <c r="CN928" s="369"/>
      <c r="CO928" s="369"/>
      <c r="CP928" s="369"/>
      <c r="CQ928" s="369"/>
      <c r="CR928" s="369"/>
      <c r="CS928" s="369"/>
      <c r="CT928" s="369"/>
      <c r="CU928" s="369"/>
      <c r="CV928" s="369"/>
      <c r="CW928" s="369"/>
      <c r="CX928" s="369"/>
      <c r="CY928" s="325"/>
      <c r="CZ928" s="325"/>
      <c r="DA928" s="325"/>
      <c r="DB928" s="325"/>
      <c r="DC928" s="325"/>
      <c r="DD928" s="325"/>
      <c r="DE928" s="325"/>
      <c r="DF928" s="325"/>
      <c r="DG928" s="325"/>
      <c r="DH928" s="325"/>
      <c r="DI928" s="325"/>
    </row>
    <row r="929" spans="68:113" x14ac:dyDescent="0.2">
      <c r="BP929" s="369"/>
      <c r="BQ929" s="372"/>
      <c r="BR929" s="372"/>
      <c r="BS929" s="372"/>
      <c r="BT929" s="369"/>
      <c r="BU929" s="369"/>
      <c r="BV929" s="369"/>
      <c r="BW929" s="369"/>
      <c r="BX929" s="369"/>
      <c r="BY929" s="369"/>
      <c r="BZ929" s="369"/>
      <c r="CA929" s="369"/>
      <c r="CB929" s="369"/>
      <c r="CC929" s="369"/>
      <c r="CD929" s="369"/>
      <c r="CE929" s="369"/>
      <c r="CF929" s="369"/>
      <c r="CG929" s="369"/>
      <c r="CH929" s="369"/>
      <c r="CI929" s="325"/>
      <c r="CJ929" s="369"/>
      <c r="CK929" s="369"/>
      <c r="CL929" s="369"/>
      <c r="CM929" s="369"/>
      <c r="CN929" s="369"/>
      <c r="CO929" s="369"/>
      <c r="CP929" s="369"/>
      <c r="CQ929" s="369"/>
      <c r="CR929" s="369"/>
      <c r="CS929" s="369"/>
      <c r="CT929" s="369"/>
      <c r="CU929" s="369"/>
      <c r="CV929" s="369"/>
      <c r="CW929" s="369"/>
      <c r="CX929" s="369"/>
      <c r="CY929" s="325"/>
      <c r="CZ929" s="325"/>
      <c r="DA929" s="325"/>
      <c r="DB929" s="325"/>
      <c r="DC929" s="325"/>
      <c r="DD929" s="325"/>
      <c r="DE929" s="325"/>
      <c r="DF929" s="325"/>
      <c r="DG929" s="325"/>
      <c r="DH929" s="325"/>
      <c r="DI929" s="325"/>
    </row>
    <row r="930" spans="68:113" x14ac:dyDescent="0.2">
      <c r="BP930" s="369"/>
      <c r="BQ930" s="372"/>
      <c r="BR930" s="372"/>
      <c r="BS930" s="372"/>
      <c r="BT930" s="369"/>
      <c r="BU930" s="369"/>
      <c r="BV930" s="369"/>
      <c r="BW930" s="369"/>
      <c r="BX930" s="369"/>
      <c r="BY930" s="369"/>
      <c r="BZ930" s="369"/>
      <c r="CA930" s="369"/>
      <c r="CB930" s="369"/>
      <c r="CC930" s="369"/>
      <c r="CD930" s="369"/>
      <c r="CE930" s="369"/>
      <c r="CF930" s="369"/>
      <c r="CG930" s="369"/>
      <c r="CH930" s="369"/>
      <c r="CI930" s="325"/>
      <c r="CJ930" s="369"/>
      <c r="CK930" s="369"/>
      <c r="CL930" s="369"/>
      <c r="CM930" s="369"/>
      <c r="CN930" s="369"/>
      <c r="CO930" s="369"/>
      <c r="CP930" s="369"/>
      <c r="CQ930" s="369"/>
      <c r="CR930" s="369"/>
      <c r="CS930" s="369"/>
      <c r="CT930" s="369"/>
      <c r="CU930" s="369"/>
      <c r="CV930" s="369"/>
      <c r="CW930" s="369"/>
      <c r="CX930" s="369"/>
      <c r="CY930" s="325"/>
      <c r="CZ930" s="325"/>
      <c r="DA930" s="325"/>
      <c r="DB930" s="325"/>
      <c r="DC930" s="325"/>
      <c r="DD930" s="325"/>
      <c r="DE930" s="325"/>
      <c r="DF930" s="325"/>
      <c r="DG930" s="325"/>
      <c r="DH930" s="325"/>
      <c r="DI930" s="325"/>
    </row>
    <row r="931" spans="68:113" x14ac:dyDescent="0.2">
      <c r="BP931" s="369"/>
      <c r="BQ931" s="372"/>
      <c r="BR931" s="372"/>
      <c r="BS931" s="372"/>
      <c r="BT931" s="369"/>
      <c r="BU931" s="369"/>
      <c r="BV931" s="369"/>
      <c r="BW931" s="369"/>
      <c r="BX931" s="369"/>
      <c r="BY931" s="369"/>
      <c r="BZ931" s="369"/>
      <c r="CA931" s="369"/>
      <c r="CB931" s="369"/>
      <c r="CC931" s="369"/>
      <c r="CD931" s="369"/>
      <c r="CE931" s="369"/>
      <c r="CF931" s="369"/>
      <c r="CG931" s="369"/>
      <c r="CH931" s="369"/>
      <c r="CI931" s="325"/>
      <c r="CJ931" s="369"/>
      <c r="CK931" s="369"/>
      <c r="CL931" s="369"/>
      <c r="CM931" s="369"/>
      <c r="CN931" s="369"/>
      <c r="CO931" s="369"/>
      <c r="CP931" s="369"/>
      <c r="CQ931" s="369"/>
      <c r="CR931" s="369"/>
      <c r="CS931" s="369"/>
      <c r="CT931" s="369"/>
      <c r="CU931" s="369"/>
      <c r="CV931" s="369"/>
      <c r="CW931" s="369"/>
      <c r="CX931" s="369"/>
      <c r="CY931" s="325"/>
      <c r="CZ931" s="325"/>
      <c r="DA931" s="325"/>
      <c r="DB931" s="325"/>
      <c r="DC931" s="325"/>
      <c r="DD931" s="325"/>
      <c r="DE931" s="325"/>
      <c r="DF931" s="325"/>
      <c r="DG931" s="325"/>
      <c r="DH931" s="325"/>
      <c r="DI931" s="325"/>
    </row>
    <row r="932" spans="68:113" x14ac:dyDescent="0.2">
      <c r="BP932" s="369"/>
      <c r="BQ932" s="372"/>
      <c r="BR932" s="372"/>
      <c r="BS932" s="372"/>
      <c r="BT932" s="369"/>
      <c r="BU932" s="369"/>
      <c r="BV932" s="369"/>
      <c r="BW932" s="369"/>
      <c r="BX932" s="369"/>
      <c r="BY932" s="369"/>
      <c r="BZ932" s="369"/>
      <c r="CA932" s="369"/>
      <c r="CB932" s="369"/>
      <c r="CC932" s="369"/>
      <c r="CD932" s="369"/>
      <c r="CE932" s="369"/>
      <c r="CF932" s="369"/>
      <c r="CG932" s="369"/>
      <c r="CH932" s="369"/>
      <c r="CI932" s="325"/>
      <c r="CJ932" s="369"/>
      <c r="CK932" s="369"/>
      <c r="CL932" s="369"/>
      <c r="CM932" s="369"/>
      <c r="CN932" s="369"/>
      <c r="CO932" s="369"/>
      <c r="CP932" s="369"/>
      <c r="CQ932" s="369"/>
      <c r="CR932" s="369"/>
      <c r="CS932" s="369"/>
      <c r="CT932" s="369"/>
      <c r="CU932" s="369"/>
      <c r="CV932" s="369"/>
      <c r="CW932" s="369"/>
      <c r="CX932" s="369"/>
      <c r="CY932" s="325"/>
      <c r="CZ932" s="325"/>
      <c r="DA932" s="325"/>
      <c r="DB932" s="325"/>
      <c r="DC932" s="325"/>
      <c r="DD932" s="325"/>
      <c r="DE932" s="325"/>
      <c r="DF932" s="325"/>
      <c r="DG932" s="325"/>
      <c r="DH932" s="325"/>
      <c r="DI932" s="325"/>
    </row>
    <row r="933" spans="68:113" x14ac:dyDescent="0.2">
      <c r="BP933" s="369"/>
      <c r="BQ933" s="372"/>
      <c r="BR933" s="372"/>
      <c r="BS933" s="372"/>
      <c r="BT933" s="369"/>
      <c r="BU933" s="369"/>
      <c r="BV933" s="369"/>
      <c r="BW933" s="369"/>
      <c r="BX933" s="369"/>
      <c r="BY933" s="369"/>
      <c r="BZ933" s="369"/>
      <c r="CA933" s="369"/>
      <c r="CB933" s="369"/>
      <c r="CC933" s="369"/>
      <c r="CD933" s="369"/>
      <c r="CE933" s="369"/>
      <c r="CF933" s="369"/>
      <c r="CG933" s="369"/>
      <c r="CH933" s="369"/>
      <c r="CI933" s="325"/>
      <c r="CJ933" s="369"/>
      <c r="CK933" s="369"/>
      <c r="CL933" s="369"/>
      <c r="CM933" s="369"/>
      <c r="CN933" s="369"/>
      <c r="CO933" s="369"/>
      <c r="CP933" s="369"/>
      <c r="CQ933" s="369"/>
      <c r="CR933" s="369"/>
      <c r="CS933" s="369"/>
      <c r="CT933" s="369"/>
      <c r="CU933" s="369"/>
      <c r="CV933" s="369"/>
      <c r="CW933" s="369"/>
      <c r="CX933" s="369"/>
      <c r="CY933" s="325"/>
      <c r="CZ933" s="325"/>
      <c r="DA933" s="325"/>
      <c r="DB933" s="325"/>
      <c r="DC933" s="325"/>
      <c r="DD933" s="325"/>
      <c r="DE933" s="325"/>
      <c r="DF933" s="325"/>
      <c r="DG933" s="325"/>
      <c r="DH933" s="325"/>
      <c r="DI933" s="325"/>
    </row>
    <row r="934" spans="68:113" x14ac:dyDescent="0.2">
      <c r="BP934" s="369"/>
      <c r="BQ934" s="372"/>
      <c r="BR934" s="372"/>
      <c r="BS934" s="372"/>
      <c r="BT934" s="369"/>
      <c r="BU934" s="369"/>
      <c r="BV934" s="369"/>
      <c r="BW934" s="369"/>
      <c r="BX934" s="369"/>
      <c r="BY934" s="369"/>
      <c r="BZ934" s="369"/>
      <c r="CA934" s="369"/>
      <c r="CB934" s="369"/>
      <c r="CC934" s="369"/>
      <c r="CD934" s="369"/>
      <c r="CE934" s="369"/>
      <c r="CF934" s="369"/>
      <c r="CG934" s="369"/>
      <c r="CH934" s="369"/>
      <c r="CI934" s="325"/>
      <c r="CJ934" s="369"/>
      <c r="CK934" s="369"/>
      <c r="CL934" s="369"/>
      <c r="CM934" s="369"/>
      <c r="CN934" s="369"/>
      <c r="CO934" s="369"/>
      <c r="CP934" s="369"/>
      <c r="CQ934" s="369"/>
      <c r="CR934" s="369"/>
      <c r="CS934" s="369"/>
      <c r="CT934" s="369"/>
      <c r="CU934" s="369"/>
      <c r="CV934" s="369"/>
      <c r="CW934" s="369"/>
      <c r="CX934" s="369"/>
      <c r="CY934" s="325"/>
      <c r="CZ934" s="325"/>
      <c r="DA934" s="325"/>
      <c r="DB934" s="325"/>
      <c r="DC934" s="325"/>
      <c r="DD934" s="325"/>
      <c r="DE934" s="325"/>
      <c r="DF934" s="325"/>
      <c r="DG934" s="325"/>
      <c r="DH934" s="325"/>
      <c r="DI934" s="325"/>
    </row>
    <row r="935" spans="68:113" x14ac:dyDescent="0.2">
      <c r="BP935" s="369"/>
      <c r="BQ935" s="372"/>
      <c r="BR935" s="372"/>
      <c r="BS935" s="372"/>
      <c r="BT935" s="369"/>
      <c r="BU935" s="369"/>
      <c r="BV935" s="369"/>
      <c r="BW935" s="369"/>
      <c r="BX935" s="369"/>
      <c r="BY935" s="369"/>
      <c r="BZ935" s="369"/>
      <c r="CA935" s="369"/>
      <c r="CB935" s="369"/>
      <c r="CC935" s="369"/>
      <c r="CD935" s="369"/>
      <c r="CE935" s="369"/>
      <c r="CF935" s="369"/>
      <c r="CG935" s="369"/>
      <c r="CH935" s="369"/>
      <c r="CI935" s="325"/>
      <c r="CJ935" s="369"/>
      <c r="CK935" s="369"/>
      <c r="CL935" s="369"/>
      <c r="CM935" s="369"/>
      <c r="CN935" s="369"/>
      <c r="CO935" s="369"/>
      <c r="CP935" s="369"/>
      <c r="CQ935" s="369"/>
      <c r="CR935" s="369"/>
      <c r="CS935" s="369"/>
      <c r="CT935" s="369"/>
      <c r="CU935" s="369"/>
      <c r="CV935" s="369"/>
      <c r="CW935" s="369"/>
      <c r="CX935" s="369"/>
      <c r="CY935" s="325"/>
      <c r="CZ935" s="325"/>
      <c r="DA935" s="325"/>
      <c r="DB935" s="325"/>
      <c r="DC935" s="325"/>
      <c r="DD935" s="325"/>
      <c r="DE935" s="325"/>
      <c r="DF935" s="325"/>
      <c r="DG935" s="325"/>
      <c r="DH935" s="325"/>
      <c r="DI935" s="325"/>
    </row>
    <row r="936" spans="68:113" x14ac:dyDescent="0.2">
      <c r="BP936" s="369"/>
      <c r="BQ936" s="372"/>
      <c r="BR936" s="372"/>
      <c r="BS936" s="372"/>
      <c r="BT936" s="369"/>
      <c r="BU936" s="369"/>
      <c r="BV936" s="369"/>
      <c r="BW936" s="369"/>
      <c r="BX936" s="369"/>
      <c r="BY936" s="369"/>
      <c r="BZ936" s="369"/>
      <c r="CA936" s="369"/>
      <c r="CB936" s="369"/>
      <c r="CC936" s="369"/>
      <c r="CD936" s="369"/>
      <c r="CE936" s="369"/>
      <c r="CF936" s="369"/>
      <c r="CG936" s="369"/>
      <c r="CH936" s="369"/>
      <c r="CI936" s="325"/>
      <c r="CJ936" s="369"/>
      <c r="CK936" s="369"/>
      <c r="CL936" s="369"/>
      <c r="CM936" s="369"/>
      <c r="CN936" s="369"/>
      <c r="CO936" s="369"/>
      <c r="CP936" s="369"/>
      <c r="CQ936" s="369"/>
      <c r="CR936" s="369"/>
      <c r="CS936" s="369"/>
      <c r="CT936" s="369"/>
      <c r="CU936" s="369"/>
      <c r="CV936" s="369"/>
      <c r="CW936" s="369"/>
      <c r="CX936" s="369"/>
      <c r="CY936" s="325"/>
      <c r="CZ936" s="325"/>
      <c r="DA936" s="325"/>
      <c r="DB936" s="325"/>
      <c r="DC936" s="325"/>
      <c r="DD936" s="325"/>
      <c r="DE936" s="325"/>
      <c r="DF936" s="325"/>
      <c r="DG936" s="325"/>
      <c r="DH936" s="325"/>
      <c r="DI936" s="325"/>
    </row>
    <row r="937" spans="68:113" x14ac:dyDescent="0.2">
      <c r="BP937" s="369"/>
      <c r="BQ937" s="372"/>
      <c r="BR937" s="372"/>
      <c r="BS937" s="372"/>
      <c r="BT937" s="369"/>
      <c r="BU937" s="369"/>
      <c r="BV937" s="369"/>
      <c r="BW937" s="369"/>
      <c r="BX937" s="369"/>
      <c r="BY937" s="369"/>
      <c r="BZ937" s="369"/>
      <c r="CA937" s="369"/>
      <c r="CB937" s="369"/>
      <c r="CC937" s="369"/>
      <c r="CD937" s="369"/>
      <c r="CE937" s="369"/>
      <c r="CF937" s="369"/>
      <c r="CG937" s="369"/>
      <c r="CH937" s="369"/>
      <c r="CI937" s="325"/>
      <c r="CJ937" s="369"/>
      <c r="CK937" s="369"/>
      <c r="CL937" s="369"/>
      <c r="CM937" s="369"/>
      <c r="CN937" s="369"/>
      <c r="CO937" s="369"/>
      <c r="CP937" s="369"/>
      <c r="CQ937" s="369"/>
      <c r="CR937" s="369"/>
      <c r="CS937" s="369"/>
      <c r="CT937" s="369"/>
      <c r="CU937" s="369"/>
      <c r="CV937" s="369"/>
      <c r="CW937" s="369"/>
      <c r="CX937" s="369"/>
      <c r="CY937" s="325"/>
      <c r="CZ937" s="325"/>
      <c r="DA937" s="325"/>
      <c r="DB937" s="325"/>
      <c r="DC937" s="325"/>
      <c r="DD937" s="325"/>
      <c r="DE937" s="325"/>
      <c r="DF937" s="325"/>
      <c r="DG937" s="325"/>
      <c r="DH937" s="325"/>
      <c r="DI937" s="325"/>
    </row>
    <row r="938" spans="68:113" x14ac:dyDescent="0.2">
      <c r="BP938" s="369"/>
      <c r="BQ938" s="372"/>
      <c r="BR938" s="372"/>
      <c r="BS938" s="372"/>
      <c r="BT938" s="369"/>
      <c r="BU938" s="369"/>
      <c r="BV938" s="369"/>
      <c r="BW938" s="369"/>
      <c r="BX938" s="369"/>
      <c r="BY938" s="369"/>
      <c r="BZ938" s="369"/>
      <c r="CA938" s="369"/>
      <c r="CB938" s="369"/>
      <c r="CC938" s="369"/>
      <c r="CD938" s="369"/>
      <c r="CE938" s="369"/>
      <c r="CF938" s="369"/>
      <c r="CG938" s="369"/>
      <c r="CH938" s="369"/>
      <c r="CI938" s="325"/>
      <c r="CJ938" s="369"/>
      <c r="CK938" s="369"/>
      <c r="CL938" s="369"/>
      <c r="CM938" s="369"/>
      <c r="CN938" s="369"/>
      <c r="CO938" s="369"/>
      <c r="CP938" s="369"/>
      <c r="CQ938" s="369"/>
      <c r="CR938" s="369"/>
      <c r="CS938" s="369"/>
      <c r="CT938" s="369"/>
      <c r="CU938" s="369"/>
      <c r="CV938" s="369"/>
      <c r="CW938" s="369"/>
      <c r="CX938" s="369"/>
      <c r="CY938" s="325"/>
      <c r="CZ938" s="325"/>
      <c r="DA938" s="325"/>
      <c r="DB938" s="325"/>
      <c r="DC938" s="325"/>
      <c r="DD938" s="325"/>
      <c r="DE938" s="325"/>
      <c r="DF938" s="325"/>
      <c r="DG938" s="325"/>
      <c r="DH938" s="325"/>
      <c r="DI938" s="325"/>
    </row>
    <row r="939" spans="68:113" x14ac:dyDescent="0.2">
      <c r="BP939" s="369"/>
      <c r="BQ939" s="372"/>
      <c r="BR939" s="372"/>
      <c r="BS939" s="372"/>
      <c r="BT939" s="369"/>
      <c r="BU939" s="369"/>
      <c r="BV939" s="369"/>
      <c r="BW939" s="369"/>
      <c r="BX939" s="369"/>
      <c r="BY939" s="369"/>
      <c r="BZ939" s="369"/>
      <c r="CA939" s="369"/>
      <c r="CB939" s="369"/>
      <c r="CC939" s="369"/>
      <c r="CD939" s="369"/>
      <c r="CE939" s="369"/>
      <c r="CF939" s="369"/>
      <c r="CG939" s="369"/>
      <c r="CH939" s="369"/>
      <c r="CI939" s="325"/>
      <c r="CJ939" s="369"/>
      <c r="CK939" s="369"/>
      <c r="CL939" s="369"/>
      <c r="CM939" s="369"/>
      <c r="CN939" s="369"/>
      <c r="CO939" s="369"/>
      <c r="CP939" s="369"/>
      <c r="CQ939" s="369"/>
      <c r="CR939" s="369"/>
      <c r="CS939" s="369"/>
      <c r="CT939" s="369"/>
      <c r="CU939" s="369"/>
      <c r="CV939" s="369"/>
      <c r="CW939" s="369"/>
      <c r="CX939" s="369"/>
      <c r="CY939" s="325"/>
      <c r="CZ939" s="325"/>
      <c r="DA939" s="325"/>
      <c r="DB939" s="325"/>
      <c r="DC939" s="325"/>
      <c r="DD939" s="325"/>
      <c r="DE939" s="325"/>
      <c r="DF939" s="325"/>
      <c r="DG939" s="325"/>
      <c r="DH939" s="325"/>
      <c r="DI939" s="325"/>
    </row>
    <row r="940" spans="68:113" x14ac:dyDescent="0.2">
      <c r="BP940" s="369"/>
      <c r="BQ940" s="372"/>
      <c r="BR940" s="372"/>
      <c r="BS940" s="372"/>
      <c r="BT940" s="369"/>
      <c r="BU940" s="369"/>
      <c r="BV940" s="369"/>
      <c r="BW940" s="369"/>
      <c r="BX940" s="369"/>
      <c r="BY940" s="369"/>
      <c r="BZ940" s="369"/>
      <c r="CA940" s="369"/>
      <c r="CB940" s="369"/>
      <c r="CC940" s="369"/>
      <c r="CD940" s="369"/>
      <c r="CE940" s="369"/>
      <c r="CF940" s="369"/>
      <c r="CG940" s="369"/>
      <c r="CH940" s="369"/>
      <c r="CI940" s="325"/>
      <c r="CJ940" s="369"/>
      <c r="CK940" s="369"/>
      <c r="CL940" s="369"/>
      <c r="CM940" s="369"/>
      <c r="CN940" s="369"/>
      <c r="CO940" s="369"/>
      <c r="CP940" s="369"/>
      <c r="CQ940" s="369"/>
      <c r="CR940" s="369"/>
      <c r="CS940" s="369"/>
      <c r="CT940" s="369"/>
      <c r="CU940" s="369"/>
      <c r="CV940" s="369"/>
      <c r="CW940" s="369"/>
      <c r="CX940" s="369"/>
      <c r="CY940" s="325"/>
      <c r="CZ940" s="325"/>
      <c r="DA940" s="325"/>
      <c r="DB940" s="325"/>
      <c r="DC940" s="325"/>
      <c r="DD940" s="325"/>
      <c r="DE940" s="325"/>
      <c r="DF940" s="325"/>
      <c r="DG940" s="325"/>
      <c r="DH940" s="325"/>
      <c r="DI940" s="325"/>
    </row>
    <row r="941" spans="68:113" x14ac:dyDescent="0.2">
      <c r="BP941" s="369"/>
      <c r="BQ941" s="372"/>
      <c r="BR941" s="372"/>
      <c r="BS941" s="372"/>
      <c r="BT941" s="369"/>
      <c r="BU941" s="369"/>
      <c r="BV941" s="369"/>
      <c r="BW941" s="369"/>
      <c r="BX941" s="369"/>
      <c r="BY941" s="369"/>
      <c r="BZ941" s="369"/>
      <c r="CA941" s="369"/>
      <c r="CB941" s="369"/>
      <c r="CC941" s="369"/>
      <c r="CD941" s="369"/>
      <c r="CE941" s="369"/>
      <c r="CF941" s="369"/>
      <c r="CG941" s="369"/>
      <c r="CH941" s="369"/>
      <c r="CI941" s="325"/>
      <c r="CJ941" s="369"/>
      <c r="CK941" s="369"/>
      <c r="CL941" s="369"/>
      <c r="CM941" s="369"/>
      <c r="CN941" s="369"/>
      <c r="CO941" s="369"/>
      <c r="CP941" s="369"/>
      <c r="CQ941" s="369"/>
      <c r="CR941" s="369"/>
      <c r="CS941" s="369"/>
      <c r="CT941" s="369"/>
      <c r="CU941" s="369"/>
      <c r="CV941" s="369"/>
      <c r="CW941" s="369"/>
      <c r="CX941" s="369"/>
      <c r="CY941" s="325"/>
      <c r="CZ941" s="325"/>
      <c r="DA941" s="325"/>
      <c r="DB941" s="325"/>
      <c r="DC941" s="325"/>
      <c r="DD941" s="325"/>
      <c r="DE941" s="325"/>
      <c r="DF941" s="325"/>
      <c r="DG941" s="325"/>
      <c r="DH941" s="325"/>
      <c r="DI941" s="325"/>
    </row>
    <row r="942" spans="68:113" x14ac:dyDescent="0.2">
      <c r="BP942" s="369"/>
      <c r="BQ942" s="372"/>
      <c r="BR942" s="372"/>
      <c r="BS942" s="372"/>
      <c r="BT942" s="369"/>
      <c r="BU942" s="369"/>
      <c r="BV942" s="369"/>
      <c r="BW942" s="369"/>
      <c r="BX942" s="369"/>
      <c r="BY942" s="369"/>
      <c r="BZ942" s="369"/>
      <c r="CA942" s="369"/>
      <c r="CB942" s="369"/>
      <c r="CC942" s="369"/>
      <c r="CD942" s="369"/>
      <c r="CE942" s="369"/>
      <c r="CF942" s="369"/>
      <c r="CG942" s="369"/>
      <c r="CH942" s="369"/>
      <c r="CI942" s="325"/>
      <c r="CJ942" s="369"/>
      <c r="CK942" s="369"/>
      <c r="CL942" s="369"/>
      <c r="CM942" s="369"/>
      <c r="CN942" s="369"/>
      <c r="CO942" s="369"/>
      <c r="CP942" s="369"/>
      <c r="CQ942" s="369"/>
      <c r="CR942" s="369"/>
      <c r="CS942" s="369"/>
      <c r="CT942" s="369"/>
      <c r="CU942" s="369"/>
      <c r="CV942" s="369"/>
      <c r="CW942" s="369"/>
      <c r="CX942" s="369"/>
      <c r="CY942" s="325"/>
      <c r="CZ942" s="325"/>
      <c r="DA942" s="325"/>
      <c r="DB942" s="325"/>
      <c r="DC942" s="325"/>
      <c r="DD942" s="325"/>
      <c r="DE942" s="325"/>
      <c r="DF942" s="325"/>
      <c r="DG942" s="325"/>
      <c r="DH942" s="325"/>
      <c r="DI942" s="325"/>
    </row>
    <row r="943" spans="68:113" x14ac:dyDescent="0.2">
      <c r="BP943" s="369"/>
      <c r="BQ943" s="372"/>
      <c r="BR943" s="372"/>
      <c r="BS943" s="372"/>
      <c r="BT943" s="369"/>
      <c r="BU943" s="369"/>
      <c r="BV943" s="369"/>
      <c r="BW943" s="369"/>
      <c r="BX943" s="369"/>
      <c r="BY943" s="369"/>
      <c r="BZ943" s="369"/>
      <c r="CA943" s="369"/>
      <c r="CB943" s="369"/>
      <c r="CC943" s="369"/>
      <c r="CD943" s="369"/>
      <c r="CE943" s="369"/>
      <c r="CF943" s="369"/>
      <c r="CG943" s="369"/>
      <c r="CH943" s="369"/>
      <c r="CI943" s="325"/>
      <c r="CJ943" s="369"/>
      <c r="CK943" s="369"/>
      <c r="CL943" s="369"/>
      <c r="CM943" s="369"/>
      <c r="CN943" s="369"/>
      <c r="CO943" s="369"/>
      <c r="CP943" s="369"/>
      <c r="CQ943" s="369"/>
      <c r="CR943" s="369"/>
      <c r="CS943" s="369"/>
      <c r="CT943" s="369"/>
      <c r="CU943" s="369"/>
      <c r="CV943" s="369"/>
      <c r="CW943" s="369"/>
      <c r="CX943" s="369"/>
      <c r="CY943" s="325"/>
      <c r="CZ943" s="325"/>
      <c r="DA943" s="325"/>
      <c r="DB943" s="325"/>
      <c r="DC943" s="325"/>
      <c r="DD943" s="325"/>
      <c r="DE943" s="325"/>
      <c r="DF943" s="325"/>
      <c r="DG943" s="325"/>
      <c r="DH943" s="325"/>
      <c r="DI943" s="325"/>
    </row>
    <row r="944" spans="68:113" x14ac:dyDescent="0.2">
      <c r="BP944" s="369"/>
      <c r="BQ944" s="372"/>
      <c r="BR944" s="372"/>
      <c r="BS944" s="372"/>
      <c r="BT944" s="369"/>
      <c r="BU944" s="369"/>
      <c r="BV944" s="369"/>
      <c r="BW944" s="369"/>
      <c r="BX944" s="369"/>
      <c r="BY944" s="369"/>
      <c r="BZ944" s="369"/>
      <c r="CA944" s="369"/>
      <c r="CB944" s="369"/>
      <c r="CC944" s="369"/>
      <c r="CD944" s="369"/>
      <c r="CE944" s="369"/>
      <c r="CF944" s="369"/>
      <c r="CG944" s="369"/>
      <c r="CH944" s="369"/>
      <c r="CI944" s="325"/>
      <c r="CJ944" s="369"/>
      <c r="CK944" s="369"/>
      <c r="CL944" s="369"/>
      <c r="CM944" s="369"/>
      <c r="CN944" s="369"/>
      <c r="CO944" s="369"/>
      <c r="CP944" s="369"/>
      <c r="CQ944" s="369"/>
      <c r="CR944" s="369"/>
      <c r="CS944" s="369"/>
      <c r="CT944" s="369"/>
      <c r="CU944" s="369"/>
      <c r="CV944" s="369"/>
      <c r="CW944" s="369"/>
      <c r="CX944" s="369"/>
      <c r="CY944" s="325"/>
      <c r="CZ944" s="325"/>
      <c r="DA944" s="325"/>
      <c r="DB944" s="325"/>
      <c r="DC944" s="325"/>
      <c r="DD944" s="325"/>
      <c r="DE944" s="325"/>
      <c r="DF944" s="325"/>
      <c r="DG944" s="325"/>
      <c r="DH944" s="325"/>
      <c r="DI944" s="325"/>
    </row>
    <row r="945" spans="68:113" x14ac:dyDescent="0.2">
      <c r="BP945" s="369"/>
      <c r="BQ945" s="372"/>
      <c r="BR945" s="372"/>
      <c r="BS945" s="372"/>
      <c r="BT945" s="369"/>
      <c r="BU945" s="369"/>
      <c r="BV945" s="369"/>
      <c r="BW945" s="369"/>
      <c r="BX945" s="369"/>
      <c r="BY945" s="369"/>
      <c r="BZ945" s="369"/>
      <c r="CA945" s="369"/>
      <c r="CB945" s="369"/>
      <c r="CC945" s="369"/>
      <c r="CD945" s="369"/>
      <c r="CE945" s="369"/>
      <c r="CF945" s="369"/>
      <c r="CG945" s="369"/>
      <c r="CH945" s="369"/>
      <c r="CI945" s="325"/>
      <c r="CJ945" s="369"/>
      <c r="CK945" s="369"/>
      <c r="CL945" s="369"/>
      <c r="CM945" s="369"/>
      <c r="CN945" s="369"/>
      <c r="CO945" s="369"/>
      <c r="CP945" s="369"/>
      <c r="CQ945" s="369"/>
      <c r="CR945" s="369"/>
      <c r="CS945" s="369"/>
      <c r="CT945" s="369"/>
      <c r="CU945" s="369"/>
      <c r="CV945" s="369"/>
      <c r="CW945" s="369"/>
      <c r="CX945" s="369"/>
      <c r="CY945" s="325"/>
      <c r="CZ945" s="325"/>
      <c r="DA945" s="325"/>
      <c r="DB945" s="325"/>
      <c r="DC945" s="325"/>
      <c r="DD945" s="325"/>
      <c r="DE945" s="325"/>
      <c r="DF945" s="325"/>
      <c r="DG945" s="325"/>
      <c r="DH945" s="325"/>
      <c r="DI945" s="325"/>
    </row>
    <row r="946" spans="68:113" x14ac:dyDescent="0.2">
      <c r="BP946" s="369"/>
      <c r="BQ946" s="372"/>
      <c r="BR946" s="372"/>
      <c r="BS946" s="372"/>
      <c r="BT946" s="369"/>
      <c r="BU946" s="369"/>
      <c r="BV946" s="369"/>
      <c r="BW946" s="369"/>
      <c r="BX946" s="369"/>
      <c r="BY946" s="369"/>
      <c r="BZ946" s="369"/>
      <c r="CA946" s="369"/>
      <c r="CB946" s="369"/>
      <c r="CC946" s="369"/>
      <c r="CD946" s="369"/>
      <c r="CE946" s="369"/>
      <c r="CF946" s="369"/>
      <c r="CG946" s="369"/>
      <c r="CH946" s="369"/>
      <c r="CI946" s="325"/>
      <c r="CJ946" s="369"/>
      <c r="CK946" s="369"/>
      <c r="CL946" s="369"/>
      <c r="CM946" s="369"/>
      <c r="CN946" s="369"/>
      <c r="CO946" s="369"/>
      <c r="CP946" s="369"/>
      <c r="CQ946" s="369"/>
      <c r="CR946" s="369"/>
      <c r="CS946" s="369"/>
      <c r="CT946" s="369"/>
      <c r="CU946" s="369"/>
      <c r="CV946" s="369"/>
      <c r="CW946" s="369"/>
      <c r="CX946" s="369"/>
      <c r="CY946" s="325"/>
      <c r="CZ946" s="325"/>
      <c r="DA946" s="325"/>
      <c r="DB946" s="325"/>
      <c r="DC946" s="325"/>
      <c r="DD946" s="325"/>
      <c r="DE946" s="325"/>
      <c r="DF946" s="325"/>
      <c r="DG946" s="325"/>
      <c r="DH946" s="325"/>
      <c r="DI946" s="325"/>
    </row>
    <row r="947" spans="68:113" x14ac:dyDescent="0.2">
      <c r="BP947" s="369"/>
      <c r="BQ947" s="372"/>
      <c r="BR947" s="372"/>
      <c r="BS947" s="372"/>
      <c r="BT947" s="369"/>
      <c r="BU947" s="369"/>
      <c r="BV947" s="369"/>
      <c r="BW947" s="369"/>
      <c r="BX947" s="369"/>
      <c r="BY947" s="369"/>
      <c r="BZ947" s="369"/>
      <c r="CA947" s="369"/>
      <c r="CB947" s="369"/>
      <c r="CC947" s="369"/>
      <c r="CD947" s="369"/>
      <c r="CE947" s="369"/>
      <c r="CF947" s="369"/>
      <c r="CG947" s="369"/>
      <c r="CH947" s="369"/>
      <c r="CI947" s="325"/>
      <c r="CJ947" s="369"/>
      <c r="CK947" s="369"/>
      <c r="CL947" s="369"/>
      <c r="CM947" s="369"/>
      <c r="CN947" s="369"/>
      <c r="CO947" s="369"/>
      <c r="CP947" s="369"/>
      <c r="CQ947" s="369"/>
      <c r="CR947" s="369"/>
      <c r="CS947" s="369"/>
      <c r="CT947" s="369"/>
      <c r="CU947" s="369"/>
      <c r="CV947" s="369"/>
      <c r="CW947" s="369"/>
      <c r="CX947" s="369"/>
      <c r="CY947" s="325"/>
      <c r="CZ947" s="325"/>
      <c r="DA947" s="325"/>
      <c r="DB947" s="325"/>
      <c r="DC947" s="325"/>
      <c r="DD947" s="325"/>
      <c r="DE947" s="325"/>
      <c r="DF947" s="325"/>
      <c r="DG947" s="325"/>
      <c r="DH947" s="325"/>
      <c r="DI947" s="325"/>
    </row>
    <row r="948" spans="68:113" x14ac:dyDescent="0.2">
      <c r="BP948" s="369"/>
      <c r="BQ948" s="372"/>
      <c r="BR948" s="372"/>
      <c r="BS948" s="372"/>
      <c r="BT948" s="369"/>
      <c r="BU948" s="369"/>
      <c r="BV948" s="369"/>
      <c r="BW948" s="369"/>
      <c r="BX948" s="369"/>
      <c r="BY948" s="369"/>
      <c r="BZ948" s="369"/>
      <c r="CA948" s="369"/>
      <c r="CB948" s="369"/>
      <c r="CC948" s="369"/>
      <c r="CD948" s="369"/>
      <c r="CE948" s="369"/>
      <c r="CF948" s="369"/>
      <c r="CG948" s="369"/>
      <c r="CH948" s="369"/>
      <c r="CI948" s="325"/>
      <c r="CJ948" s="369"/>
      <c r="CK948" s="369"/>
      <c r="CL948" s="369"/>
      <c r="CM948" s="369"/>
      <c r="CN948" s="369"/>
      <c r="CO948" s="369"/>
      <c r="CP948" s="369"/>
      <c r="CQ948" s="369"/>
      <c r="CR948" s="369"/>
      <c r="CS948" s="369"/>
      <c r="CT948" s="369"/>
      <c r="CU948" s="369"/>
      <c r="CV948" s="369"/>
      <c r="CW948" s="369"/>
      <c r="CX948" s="369"/>
      <c r="CY948" s="325"/>
      <c r="CZ948" s="325"/>
      <c r="DA948" s="325"/>
      <c r="DB948" s="325"/>
      <c r="DC948" s="325"/>
      <c r="DD948" s="325"/>
      <c r="DE948" s="325"/>
      <c r="DF948" s="325"/>
      <c r="DG948" s="325"/>
      <c r="DH948" s="325"/>
      <c r="DI948" s="325"/>
    </row>
    <row r="949" spans="68:113" x14ac:dyDescent="0.2">
      <c r="BP949" s="369"/>
      <c r="BQ949" s="372"/>
      <c r="BR949" s="372"/>
      <c r="BS949" s="372"/>
      <c r="BT949" s="369"/>
      <c r="BU949" s="369"/>
      <c r="BV949" s="369"/>
      <c r="BW949" s="369"/>
      <c r="BX949" s="369"/>
      <c r="BY949" s="369"/>
      <c r="BZ949" s="369"/>
      <c r="CA949" s="369"/>
      <c r="CB949" s="369"/>
      <c r="CC949" s="369"/>
      <c r="CD949" s="369"/>
      <c r="CE949" s="369"/>
      <c r="CF949" s="369"/>
      <c r="CG949" s="369"/>
      <c r="CH949" s="369"/>
      <c r="CI949" s="325"/>
      <c r="CJ949" s="369"/>
      <c r="CK949" s="369"/>
      <c r="CL949" s="369"/>
      <c r="CM949" s="369"/>
      <c r="CN949" s="369"/>
      <c r="CO949" s="369"/>
      <c r="CP949" s="369"/>
      <c r="CQ949" s="369"/>
      <c r="CR949" s="369"/>
      <c r="CS949" s="369"/>
      <c r="CT949" s="369"/>
      <c r="CU949" s="369"/>
      <c r="CV949" s="369"/>
      <c r="CW949" s="369"/>
      <c r="CX949" s="369"/>
      <c r="CY949" s="325"/>
      <c r="CZ949" s="325"/>
      <c r="DA949" s="325"/>
      <c r="DB949" s="325"/>
      <c r="DC949" s="325"/>
      <c r="DD949" s="325"/>
      <c r="DE949" s="325"/>
      <c r="DF949" s="325"/>
      <c r="DG949" s="325"/>
      <c r="DH949" s="325"/>
      <c r="DI949" s="325"/>
    </row>
    <row r="950" spans="68:113" x14ac:dyDescent="0.2">
      <c r="BP950" s="369"/>
      <c r="BQ950" s="372"/>
      <c r="BR950" s="372"/>
      <c r="BS950" s="372"/>
      <c r="BT950" s="369"/>
      <c r="BU950" s="369"/>
      <c r="BV950" s="369"/>
      <c r="BW950" s="369"/>
      <c r="BX950" s="369"/>
      <c r="BY950" s="369"/>
      <c r="BZ950" s="369"/>
      <c r="CA950" s="369"/>
      <c r="CB950" s="369"/>
      <c r="CC950" s="369"/>
      <c r="CD950" s="369"/>
      <c r="CE950" s="369"/>
      <c r="CF950" s="369"/>
      <c r="CG950" s="369"/>
      <c r="CH950" s="369"/>
      <c r="CI950" s="325"/>
      <c r="CJ950" s="369"/>
      <c r="CK950" s="369"/>
      <c r="CL950" s="369"/>
      <c r="CM950" s="369"/>
      <c r="CN950" s="369"/>
      <c r="CO950" s="369"/>
      <c r="CP950" s="369"/>
      <c r="CQ950" s="369"/>
      <c r="CR950" s="369"/>
      <c r="CS950" s="369"/>
      <c r="CT950" s="369"/>
      <c r="CU950" s="369"/>
      <c r="CV950" s="369"/>
      <c r="CW950" s="369"/>
      <c r="CX950" s="369"/>
      <c r="CY950" s="325"/>
      <c r="CZ950" s="325"/>
      <c r="DA950" s="325"/>
      <c r="DB950" s="325"/>
      <c r="DC950" s="325"/>
      <c r="DD950" s="325"/>
      <c r="DE950" s="325"/>
      <c r="DF950" s="325"/>
      <c r="DG950" s="325"/>
      <c r="DH950" s="325"/>
      <c r="DI950" s="325"/>
    </row>
    <row r="951" spans="68:113" x14ac:dyDescent="0.2">
      <c r="BP951" s="369"/>
      <c r="BQ951" s="372"/>
      <c r="BR951" s="372"/>
      <c r="BS951" s="372"/>
      <c r="BT951" s="369"/>
      <c r="BU951" s="369"/>
      <c r="BV951" s="369"/>
      <c r="BW951" s="369"/>
      <c r="BX951" s="369"/>
      <c r="BY951" s="369"/>
      <c r="BZ951" s="369"/>
      <c r="CA951" s="369"/>
      <c r="CB951" s="369"/>
      <c r="CC951" s="369"/>
      <c r="CD951" s="369"/>
      <c r="CE951" s="369"/>
      <c r="CF951" s="369"/>
      <c r="CG951" s="369"/>
      <c r="CH951" s="369"/>
      <c r="CI951" s="325"/>
      <c r="CJ951" s="369"/>
      <c r="CK951" s="369"/>
      <c r="CL951" s="369"/>
      <c r="CM951" s="369"/>
      <c r="CN951" s="369"/>
      <c r="CO951" s="369"/>
      <c r="CP951" s="369"/>
      <c r="CQ951" s="369"/>
      <c r="CR951" s="369"/>
      <c r="CS951" s="369"/>
      <c r="CT951" s="369"/>
      <c r="CU951" s="369"/>
      <c r="CV951" s="369"/>
      <c r="CW951" s="369"/>
      <c r="CX951" s="369"/>
      <c r="CY951" s="325"/>
      <c r="CZ951" s="325"/>
      <c r="DA951" s="325"/>
      <c r="DB951" s="325"/>
      <c r="DC951" s="325"/>
      <c r="DD951" s="325"/>
      <c r="DE951" s="325"/>
      <c r="DF951" s="325"/>
      <c r="DG951" s="325"/>
      <c r="DH951" s="325"/>
      <c r="DI951" s="325"/>
    </row>
    <row r="952" spans="68:113" x14ac:dyDescent="0.2">
      <c r="BP952" s="369"/>
      <c r="BQ952" s="372"/>
      <c r="BR952" s="372"/>
      <c r="BS952" s="372"/>
      <c r="BT952" s="369"/>
      <c r="BU952" s="369"/>
      <c r="BV952" s="369"/>
      <c r="BW952" s="369"/>
      <c r="BX952" s="369"/>
      <c r="BY952" s="369"/>
      <c r="BZ952" s="369"/>
      <c r="CA952" s="369"/>
      <c r="CB952" s="369"/>
      <c r="CC952" s="369"/>
      <c r="CD952" s="369"/>
      <c r="CE952" s="369"/>
      <c r="CF952" s="369"/>
      <c r="CG952" s="369"/>
      <c r="CH952" s="369"/>
      <c r="CI952" s="325"/>
      <c r="CJ952" s="369"/>
      <c r="CK952" s="369"/>
      <c r="CL952" s="369"/>
      <c r="CM952" s="369"/>
      <c r="CN952" s="369"/>
      <c r="CO952" s="369"/>
      <c r="CP952" s="369"/>
      <c r="CQ952" s="369"/>
      <c r="CR952" s="369"/>
      <c r="CS952" s="369"/>
      <c r="CT952" s="369"/>
      <c r="CU952" s="369"/>
      <c r="CV952" s="369"/>
      <c r="CW952" s="369"/>
      <c r="CX952" s="369"/>
      <c r="CY952" s="325"/>
      <c r="CZ952" s="325"/>
      <c r="DA952" s="325"/>
      <c r="DB952" s="325"/>
      <c r="DC952" s="325"/>
      <c r="DD952" s="325"/>
      <c r="DE952" s="325"/>
      <c r="DF952" s="325"/>
      <c r="DG952" s="325"/>
      <c r="DH952" s="325"/>
      <c r="DI952" s="325"/>
    </row>
    <row r="953" spans="68:113" x14ac:dyDescent="0.2">
      <c r="BP953" s="369"/>
      <c r="BQ953" s="372"/>
      <c r="BR953" s="372"/>
      <c r="BS953" s="372"/>
      <c r="BT953" s="369"/>
      <c r="BU953" s="369"/>
      <c r="BV953" s="369"/>
      <c r="BW953" s="369"/>
      <c r="BX953" s="369"/>
      <c r="BY953" s="369"/>
      <c r="BZ953" s="369"/>
      <c r="CA953" s="369"/>
      <c r="CB953" s="369"/>
      <c r="CC953" s="369"/>
      <c r="CD953" s="369"/>
      <c r="CE953" s="369"/>
      <c r="CF953" s="369"/>
      <c r="CG953" s="369"/>
      <c r="CH953" s="369"/>
      <c r="CI953" s="325"/>
      <c r="CJ953" s="369"/>
      <c r="CK953" s="369"/>
      <c r="CL953" s="369"/>
      <c r="CM953" s="369"/>
      <c r="CN953" s="369"/>
      <c r="CO953" s="369"/>
      <c r="CP953" s="369"/>
      <c r="CQ953" s="369"/>
      <c r="CR953" s="369"/>
      <c r="CS953" s="369"/>
      <c r="CT953" s="369"/>
      <c r="CU953" s="369"/>
      <c r="CV953" s="369"/>
      <c r="CW953" s="369"/>
      <c r="CX953" s="369"/>
      <c r="CY953" s="325"/>
      <c r="CZ953" s="325"/>
      <c r="DA953" s="325"/>
      <c r="DB953" s="325"/>
      <c r="DC953" s="325"/>
      <c r="DD953" s="325"/>
      <c r="DE953" s="325"/>
      <c r="DF953" s="325"/>
      <c r="DG953" s="325"/>
      <c r="DH953" s="325"/>
      <c r="DI953" s="325"/>
    </row>
    <row r="954" spans="68:113" x14ac:dyDescent="0.2">
      <c r="BP954" s="369"/>
      <c r="BQ954" s="372"/>
      <c r="BR954" s="372"/>
      <c r="BS954" s="372"/>
      <c r="BT954" s="369"/>
      <c r="BU954" s="369"/>
      <c r="BV954" s="369"/>
      <c r="BW954" s="369"/>
      <c r="BX954" s="369"/>
      <c r="BY954" s="369"/>
      <c r="BZ954" s="369"/>
      <c r="CA954" s="369"/>
      <c r="CB954" s="369"/>
      <c r="CC954" s="369"/>
      <c r="CD954" s="369"/>
      <c r="CE954" s="369"/>
      <c r="CF954" s="369"/>
      <c r="CG954" s="369"/>
      <c r="CH954" s="369"/>
      <c r="CI954" s="325"/>
      <c r="CJ954" s="369"/>
      <c r="CK954" s="369"/>
      <c r="CL954" s="369"/>
      <c r="CM954" s="369"/>
      <c r="CN954" s="369"/>
      <c r="CO954" s="369"/>
      <c r="CP954" s="369"/>
      <c r="CQ954" s="369"/>
      <c r="CR954" s="369"/>
      <c r="CS954" s="369"/>
      <c r="CT954" s="369"/>
      <c r="CU954" s="369"/>
      <c r="CV954" s="369"/>
      <c r="CW954" s="369"/>
      <c r="CX954" s="369"/>
      <c r="CY954" s="325"/>
      <c r="CZ954" s="325"/>
      <c r="DA954" s="325"/>
      <c r="DB954" s="325"/>
      <c r="DC954" s="325"/>
      <c r="DD954" s="325"/>
      <c r="DE954" s="325"/>
      <c r="DF954" s="325"/>
      <c r="DG954" s="325"/>
      <c r="DH954" s="325"/>
      <c r="DI954" s="325"/>
    </row>
    <row r="955" spans="68:113" x14ac:dyDescent="0.2">
      <c r="BP955" s="369"/>
      <c r="BQ955" s="372"/>
      <c r="BR955" s="372"/>
      <c r="BS955" s="372"/>
      <c r="BT955" s="369"/>
      <c r="BU955" s="369"/>
      <c r="BV955" s="369"/>
      <c r="BW955" s="369"/>
      <c r="BX955" s="369"/>
      <c r="BY955" s="369"/>
      <c r="BZ955" s="369"/>
      <c r="CA955" s="369"/>
      <c r="CB955" s="369"/>
      <c r="CC955" s="369"/>
      <c r="CD955" s="369"/>
      <c r="CE955" s="369"/>
      <c r="CF955" s="369"/>
      <c r="CG955" s="369"/>
      <c r="CH955" s="369"/>
      <c r="CI955" s="325"/>
      <c r="CJ955" s="369"/>
      <c r="CK955" s="369"/>
      <c r="CL955" s="369"/>
      <c r="CM955" s="369"/>
      <c r="CN955" s="369"/>
      <c r="CO955" s="369"/>
      <c r="CP955" s="369"/>
      <c r="CQ955" s="369"/>
      <c r="CR955" s="369"/>
      <c r="CS955" s="369"/>
      <c r="CT955" s="369"/>
      <c r="CU955" s="369"/>
      <c r="CV955" s="369"/>
      <c r="CW955" s="369"/>
      <c r="CX955" s="369"/>
      <c r="CY955" s="325"/>
      <c r="CZ955" s="325"/>
      <c r="DA955" s="325"/>
      <c r="DB955" s="325"/>
      <c r="DC955" s="325"/>
      <c r="DD955" s="325"/>
      <c r="DE955" s="325"/>
      <c r="DF955" s="325"/>
      <c r="DG955" s="325"/>
      <c r="DH955" s="325"/>
      <c r="DI955" s="325"/>
    </row>
    <row r="956" spans="68:113" x14ac:dyDescent="0.2">
      <c r="BP956" s="369"/>
      <c r="BQ956" s="372"/>
      <c r="BR956" s="372"/>
      <c r="BS956" s="372"/>
      <c r="BT956" s="369"/>
      <c r="BU956" s="369"/>
      <c r="BV956" s="369"/>
      <c r="BW956" s="369"/>
      <c r="BX956" s="369"/>
      <c r="BY956" s="369"/>
      <c r="BZ956" s="369"/>
      <c r="CA956" s="369"/>
      <c r="CB956" s="369"/>
      <c r="CC956" s="369"/>
      <c r="CD956" s="369"/>
      <c r="CE956" s="369"/>
      <c r="CF956" s="369"/>
      <c r="CG956" s="369"/>
      <c r="CH956" s="369"/>
      <c r="CI956" s="325"/>
      <c r="CJ956" s="369"/>
      <c r="CK956" s="369"/>
      <c r="CL956" s="369"/>
      <c r="CM956" s="369"/>
      <c r="CN956" s="369"/>
      <c r="CO956" s="369"/>
      <c r="CP956" s="369"/>
      <c r="CQ956" s="369"/>
      <c r="CR956" s="369"/>
      <c r="CS956" s="369"/>
      <c r="CT956" s="369"/>
      <c r="CU956" s="369"/>
      <c r="CV956" s="369"/>
      <c r="CW956" s="369"/>
      <c r="CX956" s="369"/>
      <c r="CY956" s="325"/>
      <c r="CZ956" s="325"/>
      <c r="DA956" s="325"/>
      <c r="DB956" s="325"/>
      <c r="DC956" s="325"/>
      <c r="DD956" s="325"/>
      <c r="DE956" s="325"/>
      <c r="DF956" s="325"/>
      <c r="DG956" s="325"/>
      <c r="DH956" s="325"/>
      <c r="DI956" s="325"/>
    </row>
    <row r="957" spans="68:113" x14ac:dyDescent="0.2">
      <c r="BP957" s="369"/>
      <c r="BQ957" s="372"/>
      <c r="BR957" s="372"/>
      <c r="BS957" s="372"/>
      <c r="BT957" s="369"/>
      <c r="BU957" s="369"/>
      <c r="BV957" s="369"/>
      <c r="BW957" s="369"/>
      <c r="BX957" s="369"/>
      <c r="BY957" s="369"/>
      <c r="BZ957" s="369"/>
      <c r="CA957" s="369"/>
      <c r="CB957" s="369"/>
      <c r="CC957" s="369"/>
      <c r="CD957" s="369"/>
      <c r="CE957" s="369"/>
      <c r="CF957" s="369"/>
      <c r="CG957" s="369"/>
      <c r="CH957" s="369"/>
      <c r="CI957" s="325"/>
      <c r="CJ957" s="369"/>
      <c r="CK957" s="369"/>
      <c r="CL957" s="369"/>
      <c r="CM957" s="369"/>
      <c r="CN957" s="369"/>
      <c r="CO957" s="369"/>
      <c r="CP957" s="369"/>
      <c r="CQ957" s="369"/>
      <c r="CR957" s="369"/>
      <c r="CS957" s="369"/>
      <c r="CT957" s="369"/>
      <c r="CU957" s="369"/>
      <c r="CV957" s="369"/>
      <c r="CW957" s="369"/>
      <c r="CX957" s="369"/>
      <c r="CY957" s="325"/>
      <c r="CZ957" s="325"/>
      <c r="DA957" s="325"/>
      <c r="DB957" s="325"/>
      <c r="DC957" s="325"/>
      <c r="DD957" s="325"/>
      <c r="DE957" s="325"/>
      <c r="DF957" s="325"/>
      <c r="DG957" s="325"/>
      <c r="DH957" s="325"/>
      <c r="DI957" s="325"/>
    </row>
    <row r="958" spans="68:113" x14ac:dyDescent="0.2">
      <c r="BP958" s="369"/>
      <c r="BQ958" s="372"/>
      <c r="BR958" s="372"/>
      <c r="BS958" s="372"/>
      <c r="BT958" s="369"/>
      <c r="BU958" s="369"/>
      <c r="BV958" s="369"/>
      <c r="BW958" s="369"/>
      <c r="BX958" s="369"/>
      <c r="BY958" s="369"/>
      <c r="BZ958" s="369"/>
      <c r="CA958" s="369"/>
      <c r="CB958" s="369"/>
      <c r="CC958" s="369"/>
      <c r="CD958" s="369"/>
      <c r="CE958" s="369"/>
      <c r="CF958" s="369"/>
      <c r="CG958" s="369"/>
      <c r="CH958" s="369"/>
      <c r="CI958" s="325"/>
      <c r="CJ958" s="369"/>
      <c r="CK958" s="369"/>
      <c r="CL958" s="369"/>
      <c r="CM958" s="369"/>
      <c r="CN958" s="369"/>
      <c r="CO958" s="369"/>
      <c r="CP958" s="369"/>
      <c r="CQ958" s="369"/>
      <c r="CR958" s="369"/>
      <c r="CS958" s="369"/>
      <c r="CT958" s="369"/>
      <c r="CU958" s="369"/>
      <c r="CV958" s="369"/>
      <c r="CW958" s="369"/>
      <c r="CX958" s="369"/>
      <c r="CY958" s="325"/>
      <c r="CZ958" s="325"/>
      <c r="DA958" s="325"/>
      <c r="DB958" s="325"/>
      <c r="DC958" s="325"/>
      <c r="DD958" s="325"/>
      <c r="DE958" s="325"/>
      <c r="DF958" s="325"/>
      <c r="DG958" s="325"/>
      <c r="DH958" s="325"/>
      <c r="DI958" s="325"/>
    </row>
    <row r="959" spans="68:113" x14ac:dyDescent="0.2">
      <c r="BP959" s="369"/>
      <c r="BQ959" s="372"/>
      <c r="BR959" s="372"/>
      <c r="BS959" s="372"/>
      <c r="BT959" s="369"/>
      <c r="BU959" s="369"/>
      <c r="BV959" s="369"/>
      <c r="BW959" s="369"/>
      <c r="BX959" s="369"/>
      <c r="BY959" s="369"/>
      <c r="BZ959" s="369"/>
      <c r="CA959" s="369"/>
      <c r="CB959" s="369"/>
      <c r="CC959" s="369"/>
      <c r="CD959" s="369"/>
      <c r="CE959" s="369"/>
      <c r="CF959" s="369"/>
      <c r="CG959" s="369"/>
      <c r="CH959" s="369"/>
      <c r="CI959" s="325"/>
      <c r="CJ959" s="369"/>
      <c r="CK959" s="369"/>
      <c r="CL959" s="369"/>
      <c r="CM959" s="369"/>
      <c r="CN959" s="369"/>
      <c r="CO959" s="369"/>
      <c r="CP959" s="369"/>
      <c r="CQ959" s="369"/>
      <c r="CR959" s="369"/>
      <c r="CS959" s="369"/>
      <c r="CT959" s="369"/>
      <c r="CU959" s="369"/>
      <c r="CV959" s="369"/>
      <c r="CW959" s="369"/>
      <c r="CX959" s="369"/>
      <c r="CY959" s="325"/>
      <c r="CZ959" s="325"/>
      <c r="DA959" s="325"/>
      <c r="DB959" s="325"/>
      <c r="DC959" s="325"/>
      <c r="DD959" s="325"/>
      <c r="DE959" s="325"/>
      <c r="DF959" s="325"/>
      <c r="DG959" s="325"/>
      <c r="DH959" s="325"/>
      <c r="DI959" s="325"/>
    </row>
    <row r="960" spans="68:113" x14ac:dyDescent="0.2">
      <c r="BP960" s="369"/>
      <c r="BQ960" s="372"/>
      <c r="BR960" s="372"/>
      <c r="BS960" s="372"/>
      <c r="BT960" s="369"/>
      <c r="BU960" s="369"/>
      <c r="BV960" s="369"/>
      <c r="BW960" s="369"/>
      <c r="BX960" s="369"/>
      <c r="BY960" s="369"/>
      <c r="BZ960" s="369"/>
      <c r="CA960" s="369"/>
      <c r="CB960" s="369"/>
      <c r="CC960" s="369"/>
      <c r="CD960" s="369"/>
      <c r="CE960" s="369"/>
      <c r="CF960" s="369"/>
      <c r="CG960" s="369"/>
      <c r="CH960" s="369"/>
      <c r="CI960" s="325"/>
      <c r="CJ960" s="369"/>
      <c r="CK960" s="369"/>
      <c r="CL960" s="369"/>
      <c r="CM960" s="369"/>
      <c r="CN960" s="369"/>
      <c r="CO960" s="369"/>
      <c r="CP960" s="369"/>
      <c r="CQ960" s="369"/>
      <c r="CR960" s="369"/>
      <c r="CS960" s="369"/>
      <c r="CT960" s="369"/>
      <c r="CU960" s="369"/>
      <c r="CV960" s="369"/>
      <c r="CW960" s="369"/>
      <c r="CX960" s="369"/>
      <c r="CY960" s="325"/>
      <c r="CZ960" s="325"/>
      <c r="DA960" s="325"/>
      <c r="DB960" s="325"/>
      <c r="DC960" s="325"/>
      <c r="DD960" s="325"/>
      <c r="DE960" s="325"/>
      <c r="DF960" s="325"/>
      <c r="DG960" s="325"/>
      <c r="DH960" s="325"/>
      <c r="DI960" s="325"/>
    </row>
    <row r="961" spans="68:113" x14ac:dyDescent="0.2">
      <c r="BP961" s="369"/>
      <c r="BQ961" s="372"/>
      <c r="BR961" s="372"/>
      <c r="BS961" s="372"/>
      <c r="BT961" s="369"/>
      <c r="BU961" s="369"/>
      <c r="BV961" s="369"/>
      <c r="BW961" s="369"/>
      <c r="BX961" s="369"/>
      <c r="BY961" s="369"/>
      <c r="BZ961" s="369"/>
      <c r="CA961" s="369"/>
      <c r="CB961" s="369"/>
      <c r="CC961" s="369"/>
      <c r="CD961" s="369"/>
      <c r="CE961" s="369"/>
      <c r="CF961" s="369"/>
      <c r="CG961" s="369"/>
      <c r="CH961" s="369"/>
      <c r="CI961" s="325"/>
      <c r="CJ961" s="369"/>
      <c r="CK961" s="369"/>
      <c r="CL961" s="369"/>
      <c r="CM961" s="369"/>
      <c r="CN961" s="369"/>
      <c r="CO961" s="369"/>
      <c r="CP961" s="369"/>
      <c r="CQ961" s="369"/>
      <c r="CR961" s="369"/>
      <c r="CS961" s="369"/>
      <c r="CT961" s="369"/>
      <c r="CU961" s="369"/>
      <c r="CV961" s="369"/>
      <c r="CW961" s="369"/>
      <c r="CX961" s="369"/>
      <c r="CY961" s="325"/>
      <c r="CZ961" s="325"/>
      <c r="DA961" s="325"/>
      <c r="DB961" s="325"/>
      <c r="DC961" s="325"/>
      <c r="DD961" s="325"/>
      <c r="DE961" s="325"/>
      <c r="DF961" s="325"/>
      <c r="DG961" s="325"/>
      <c r="DH961" s="325"/>
      <c r="DI961" s="325"/>
    </row>
    <row r="962" spans="68:113" x14ac:dyDescent="0.2">
      <c r="BP962" s="369"/>
      <c r="BQ962" s="372"/>
      <c r="BR962" s="372"/>
      <c r="BS962" s="372"/>
      <c r="BT962" s="369"/>
      <c r="BU962" s="369"/>
      <c r="BV962" s="369"/>
      <c r="BW962" s="369"/>
      <c r="BX962" s="369"/>
      <c r="BY962" s="369"/>
      <c r="BZ962" s="369"/>
      <c r="CA962" s="369"/>
      <c r="CB962" s="369"/>
      <c r="CC962" s="369"/>
      <c r="CD962" s="369"/>
      <c r="CE962" s="369"/>
      <c r="CF962" s="369"/>
      <c r="CG962" s="369"/>
      <c r="CH962" s="369"/>
      <c r="CI962" s="325"/>
      <c r="CJ962" s="369"/>
      <c r="CK962" s="369"/>
      <c r="CL962" s="369"/>
      <c r="CM962" s="369"/>
      <c r="CN962" s="369"/>
      <c r="CO962" s="369"/>
      <c r="CP962" s="369"/>
      <c r="CQ962" s="369"/>
      <c r="CR962" s="369"/>
      <c r="CS962" s="369"/>
      <c r="CT962" s="369"/>
      <c r="CU962" s="369"/>
      <c r="CV962" s="369"/>
      <c r="CW962" s="369"/>
      <c r="CX962" s="369"/>
      <c r="CY962" s="325"/>
      <c r="CZ962" s="325"/>
      <c r="DA962" s="325"/>
      <c r="DB962" s="325"/>
      <c r="DC962" s="325"/>
      <c r="DD962" s="325"/>
      <c r="DE962" s="325"/>
      <c r="DF962" s="325"/>
      <c r="DG962" s="325"/>
      <c r="DH962" s="325"/>
      <c r="DI962" s="325"/>
    </row>
    <row r="963" spans="68:113" x14ac:dyDescent="0.2">
      <c r="BP963" s="369"/>
      <c r="BQ963" s="372"/>
      <c r="BR963" s="372"/>
      <c r="BS963" s="372"/>
      <c r="BT963" s="369"/>
      <c r="BU963" s="369"/>
      <c r="BV963" s="369"/>
      <c r="BW963" s="369"/>
      <c r="BX963" s="369"/>
      <c r="BY963" s="369"/>
      <c r="BZ963" s="369"/>
      <c r="CA963" s="369"/>
      <c r="CB963" s="369"/>
      <c r="CC963" s="369"/>
      <c r="CD963" s="369"/>
      <c r="CE963" s="369"/>
      <c r="CF963" s="369"/>
      <c r="CG963" s="369"/>
      <c r="CH963" s="369"/>
      <c r="CI963" s="325"/>
      <c r="CJ963" s="369"/>
      <c r="CK963" s="369"/>
      <c r="CL963" s="369"/>
      <c r="CM963" s="369"/>
      <c r="CN963" s="369"/>
      <c r="CO963" s="369"/>
      <c r="CP963" s="369"/>
      <c r="CQ963" s="369"/>
      <c r="CR963" s="369"/>
      <c r="CS963" s="369"/>
      <c r="CT963" s="369"/>
      <c r="CU963" s="369"/>
      <c r="CV963" s="369"/>
      <c r="CW963" s="369"/>
      <c r="CX963" s="369"/>
      <c r="CY963" s="325"/>
      <c r="CZ963" s="325"/>
      <c r="DA963" s="325"/>
      <c r="DB963" s="325"/>
      <c r="DC963" s="325"/>
      <c r="DD963" s="325"/>
      <c r="DE963" s="325"/>
      <c r="DF963" s="325"/>
      <c r="DG963" s="325"/>
      <c r="DH963" s="325"/>
      <c r="DI963" s="325"/>
    </row>
    <row r="964" spans="68:113" x14ac:dyDescent="0.2">
      <c r="BP964" s="369"/>
      <c r="BQ964" s="372"/>
      <c r="BR964" s="372"/>
      <c r="BS964" s="372"/>
      <c r="BT964" s="369"/>
      <c r="BU964" s="369"/>
      <c r="BV964" s="369"/>
      <c r="BW964" s="369"/>
      <c r="BX964" s="369"/>
      <c r="BY964" s="369"/>
      <c r="BZ964" s="369"/>
      <c r="CA964" s="369"/>
      <c r="CB964" s="369"/>
      <c r="CC964" s="369"/>
      <c r="CD964" s="369"/>
      <c r="CE964" s="369"/>
      <c r="CF964" s="369"/>
      <c r="CG964" s="369"/>
      <c r="CH964" s="369"/>
      <c r="CI964" s="325"/>
      <c r="CJ964" s="369"/>
      <c r="CK964" s="369"/>
      <c r="CL964" s="369"/>
      <c r="CM964" s="369"/>
      <c r="CN964" s="369"/>
      <c r="CO964" s="369"/>
      <c r="CP964" s="369"/>
      <c r="CQ964" s="369"/>
      <c r="CR964" s="369"/>
      <c r="CS964" s="369"/>
      <c r="CT964" s="369"/>
      <c r="CU964" s="369"/>
      <c r="CV964" s="369"/>
      <c r="CW964" s="369"/>
      <c r="CX964" s="369"/>
      <c r="CY964" s="325"/>
      <c r="CZ964" s="325"/>
      <c r="DA964" s="325"/>
      <c r="DB964" s="325"/>
      <c r="DC964" s="325"/>
      <c r="DD964" s="325"/>
      <c r="DE964" s="325"/>
      <c r="DF964" s="325"/>
      <c r="DG964" s="325"/>
      <c r="DH964" s="325"/>
      <c r="DI964" s="325"/>
    </row>
    <row r="965" spans="68:113" x14ac:dyDescent="0.2">
      <c r="BP965" s="369"/>
      <c r="BQ965" s="372"/>
      <c r="BR965" s="372"/>
      <c r="BS965" s="372"/>
      <c r="BT965" s="369"/>
      <c r="BU965" s="369"/>
      <c r="BV965" s="369"/>
      <c r="BW965" s="369"/>
      <c r="BX965" s="369"/>
      <c r="BY965" s="369"/>
      <c r="BZ965" s="369"/>
      <c r="CA965" s="369"/>
      <c r="CB965" s="369"/>
      <c r="CC965" s="369"/>
      <c r="CD965" s="369"/>
      <c r="CE965" s="369"/>
      <c r="CF965" s="369"/>
      <c r="CG965" s="369"/>
      <c r="CH965" s="369"/>
      <c r="CI965" s="325"/>
      <c r="CJ965" s="369"/>
      <c r="CK965" s="369"/>
      <c r="CL965" s="369"/>
      <c r="CM965" s="369"/>
      <c r="CN965" s="369"/>
      <c r="CO965" s="369"/>
      <c r="CP965" s="369"/>
      <c r="CQ965" s="369"/>
      <c r="CR965" s="369"/>
      <c r="CS965" s="369"/>
      <c r="CT965" s="369"/>
      <c r="CU965" s="369"/>
      <c r="CV965" s="369"/>
      <c r="CW965" s="369"/>
      <c r="CX965" s="369"/>
      <c r="CY965" s="325"/>
      <c r="CZ965" s="325"/>
      <c r="DA965" s="325"/>
      <c r="DB965" s="325"/>
      <c r="DC965" s="325"/>
      <c r="DD965" s="325"/>
      <c r="DE965" s="325"/>
      <c r="DF965" s="325"/>
      <c r="DG965" s="325"/>
      <c r="DH965" s="325"/>
      <c r="DI965" s="325"/>
    </row>
    <row r="966" spans="68:113" x14ac:dyDescent="0.2">
      <c r="BP966" s="369"/>
      <c r="BQ966" s="372"/>
      <c r="BR966" s="372"/>
      <c r="BS966" s="372"/>
      <c r="BT966" s="369"/>
      <c r="BU966" s="369"/>
      <c r="BV966" s="369"/>
      <c r="BW966" s="369"/>
      <c r="BX966" s="369"/>
      <c r="BY966" s="369"/>
      <c r="BZ966" s="369"/>
      <c r="CA966" s="369"/>
      <c r="CB966" s="369"/>
      <c r="CC966" s="369"/>
      <c r="CD966" s="369"/>
      <c r="CE966" s="369"/>
      <c r="CF966" s="369"/>
      <c r="CG966" s="369"/>
      <c r="CH966" s="369"/>
      <c r="CI966" s="325"/>
      <c r="CJ966" s="369"/>
      <c r="CK966" s="369"/>
      <c r="CL966" s="369"/>
      <c r="CM966" s="369"/>
      <c r="CN966" s="369"/>
      <c r="CO966" s="369"/>
      <c r="CP966" s="369"/>
      <c r="CQ966" s="369"/>
      <c r="CR966" s="369"/>
      <c r="CS966" s="369"/>
      <c r="CT966" s="369"/>
      <c r="CU966" s="369"/>
      <c r="CV966" s="369"/>
      <c r="CW966" s="369"/>
      <c r="CX966" s="369"/>
      <c r="CY966" s="325"/>
      <c r="CZ966" s="325"/>
      <c r="DA966" s="325"/>
      <c r="DB966" s="325"/>
      <c r="DC966" s="325"/>
      <c r="DD966" s="325"/>
      <c r="DE966" s="325"/>
      <c r="DF966" s="325"/>
      <c r="DG966" s="325"/>
      <c r="DH966" s="325"/>
      <c r="DI966" s="325"/>
    </row>
    <row r="967" spans="68:113" x14ac:dyDescent="0.2">
      <c r="BP967" s="369"/>
      <c r="BQ967" s="372"/>
      <c r="BR967" s="372"/>
      <c r="BS967" s="372"/>
      <c r="BT967" s="369"/>
      <c r="BU967" s="369"/>
      <c r="BV967" s="369"/>
      <c r="BW967" s="369"/>
      <c r="BX967" s="369"/>
      <c r="BY967" s="369"/>
      <c r="BZ967" s="369"/>
      <c r="CA967" s="369"/>
      <c r="CB967" s="369"/>
      <c r="CC967" s="369"/>
      <c r="CD967" s="369"/>
      <c r="CE967" s="369"/>
      <c r="CF967" s="369"/>
      <c r="CG967" s="369"/>
      <c r="CH967" s="369"/>
      <c r="CI967" s="325"/>
      <c r="CJ967" s="369"/>
      <c r="CK967" s="369"/>
      <c r="CL967" s="369"/>
      <c r="CM967" s="369"/>
      <c r="CN967" s="369"/>
      <c r="CO967" s="369"/>
      <c r="CP967" s="369"/>
      <c r="CQ967" s="369"/>
      <c r="CR967" s="369"/>
      <c r="CS967" s="369"/>
      <c r="CT967" s="369"/>
      <c r="CU967" s="369"/>
      <c r="CV967" s="369"/>
      <c r="CW967" s="369"/>
      <c r="CX967" s="369"/>
      <c r="CY967" s="325"/>
      <c r="CZ967" s="325"/>
      <c r="DA967" s="325"/>
      <c r="DB967" s="325"/>
      <c r="DC967" s="325"/>
      <c r="DD967" s="325"/>
      <c r="DE967" s="325"/>
      <c r="DF967" s="325"/>
      <c r="DG967" s="325"/>
      <c r="DH967" s="325"/>
      <c r="DI967" s="325"/>
    </row>
    <row r="968" spans="68:113" x14ac:dyDescent="0.2">
      <c r="BP968" s="369"/>
      <c r="BQ968" s="372"/>
      <c r="BR968" s="372"/>
      <c r="BS968" s="372"/>
      <c r="BT968" s="369"/>
      <c r="BU968" s="369"/>
      <c r="BV968" s="369"/>
      <c r="BW968" s="369"/>
      <c r="BX968" s="369"/>
      <c r="BY968" s="369"/>
      <c r="BZ968" s="369"/>
      <c r="CA968" s="369"/>
      <c r="CB968" s="369"/>
      <c r="CC968" s="369"/>
      <c r="CD968" s="369"/>
      <c r="CE968" s="369"/>
      <c r="CF968" s="369"/>
      <c r="CG968" s="369"/>
      <c r="CH968" s="369"/>
      <c r="CI968" s="325"/>
      <c r="CJ968" s="369"/>
      <c r="CK968" s="369"/>
      <c r="CL968" s="369"/>
      <c r="CM968" s="369"/>
      <c r="CN968" s="369"/>
      <c r="CO968" s="369"/>
      <c r="CP968" s="369"/>
      <c r="CQ968" s="369"/>
      <c r="CR968" s="369"/>
      <c r="CS968" s="369"/>
      <c r="CT968" s="369"/>
      <c r="CU968" s="369"/>
      <c r="CV968" s="369"/>
      <c r="CW968" s="369"/>
      <c r="CX968" s="369"/>
      <c r="CY968" s="325"/>
      <c r="CZ968" s="325"/>
      <c r="DA968" s="325"/>
      <c r="DB968" s="325"/>
      <c r="DC968" s="325"/>
      <c r="DD968" s="325"/>
      <c r="DE968" s="325"/>
      <c r="DF968" s="325"/>
      <c r="DG968" s="325"/>
      <c r="DH968" s="325"/>
      <c r="DI968" s="325"/>
    </row>
    <row r="969" spans="68:113" x14ac:dyDescent="0.2">
      <c r="BP969" s="369"/>
      <c r="BQ969" s="372"/>
      <c r="BR969" s="372"/>
      <c r="BS969" s="372"/>
      <c r="BT969" s="369"/>
      <c r="BU969" s="369"/>
      <c r="BV969" s="369"/>
      <c r="BW969" s="369"/>
      <c r="BX969" s="369"/>
      <c r="BY969" s="369"/>
      <c r="BZ969" s="369"/>
      <c r="CA969" s="369"/>
      <c r="CB969" s="369"/>
      <c r="CC969" s="369"/>
      <c r="CD969" s="369"/>
      <c r="CE969" s="369"/>
      <c r="CF969" s="369"/>
      <c r="CG969" s="369"/>
      <c r="CH969" s="369"/>
      <c r="CI969" s="325"/>
      <c r="CJ969" s="369"/>
      <c r="CK969" s="369"/>
      <c r="CL969" s="369"/>
      <c r="CM969" s="369"/>
      <c r="CN969" s="369"/>
      <c r="CO969" s="369"/>
      <c r="CP969" s="369"/>
      <c r="CQ969" s="369"/>
      <c r="CR969" s="369"/>
      <c r="CS969" s="369"/>
      <c r="CT969" s="369"/>
      <c r="CU969" s="369"/>
      <c r="CV969" s="369"/>
      <c r="CW969" s="369"/>
      <c r="CX969" s="369"/>
      <c r="CY969" s="325"/>
      <c r="CZ969" s="325"/>
      <c r="DA969" s="325"/>
      <c r="DB969" s="325"/>
      <c r="DC969" s="325"/>
      <c r="DD969" s="325"/>
      <c r="DE969" s="325"/>
      <c r="DF969" s="325"/>
      <c r="DG969" s="325"/>
      <c r="DH969" s="325"/>
      <c r="DI969" s="325"/>
    </row>
    <row r="970" spans="68:113" x14ac:dyDescent="0.2">
      <c r="BP970" s="369"/>
      <c r="BQ970" s="372"/>
      <c r="BR970" s="372"/>
      <c r="BS970" s="372"/>
      <c r="BT970" s="369"/>
      <c r="BU970" s="369"/>
      <c r="BV970" s="369"/>
      <c r="BW970" s="369"/>
      <c r="BX970" s="369"/>
      <c r="BY970" s="369"/>
      <c r="BZ970" s="369"/>
      <c r="CA970" s="369"/>
      <c r="CB970" s="369"/>
      <c r="CC970" s="369"/>
      <c r="CD970" s="369"/>
      <c r="CE970" s="369"/>
      <c r="CF970" s="369"/>
      <c r="CG970" s="369"/>
      <c r="CH970" s="369"/>
      <c r="CI970" s="325"/>
      <c r="CJ970" s="369"/>
      <c r="CK970" s="369"/>
      <c r="CL970" s="369"/>
      <c r="CM970" s="369"/>
      <c r="CN970" s="369"/>
      <c r="CO970" s="369"/>
      <c r="CP970" s="369"/>
      <c r="CQ970" s="369"/>
      <c r="CR970" s="369"/>
      <c r="CS970" s="369"/>
      <c r="CT970" s="369"/>
      <c r="CU970" s="369"/>
      <c r="CV970" s="369"/>
      <c r="CW970" s="369"/>
      <c r="CX970" s="369"/>
      <c r="CY970" s="325"/>
      <c r="CZ970" s="325"/>
      <c r="DA970" s="325"/>
      <c r="DB970" s="325"/>
      <c r="DC970" s="325"/>
      <c r="DD970" s="325"/>
      <c r="DE970" s="325"/>
      <c r="DF970" s="325"/>
      <c r="DG970" s="325"/>
      <c r="DH970" s="325"/>
      <c r="DI970" s="325"/>
    </row>
    <row r="971" spans="68:113" x14ac:dyDescent="0.2">
      <c r="BP971" s="369"/>
      <c r="BQ971" s="372"/>
      <c r="BR971" s="372"/>
      <c r="BS971" s="372"/>
      <c r="BT971" s="369"/>
      <c r="BU971" s="369"/>
      <c r="BV971" s="369"/>
      <c r="BW971" s="369"/>
      <c r="BX971" s="369"/>
      <c r="BY971" s="369"/>
      <c r="BZ971" s="369"/>
      <c r="CA971" s="369"/>
      <c r="CB971" s="369"/>
      <c r="CC971" s="369"/>
      <c r="CD971" s="369"/>
      <c r="CE971" s="369"/>
      <c r="CF971" s="369"/>
      <c r="CG971" s="369"/>
      <c r="CH971" s="369"/>
      <c r="CI971" s="325"/>
      <c r="CJ971" s="369"/>
      <c r="CK971" s="369"/>
      <c r="CL971" s="369"/>
      <c r="CM971" s="369"/>
      <c r="CN971" s="369"/>
      <c r="CO971" s="369"/>
      <c r="CP971" s="369"/>
      <c r="CQ971" s="369"/>
      <c r="CR971" s="369"/>
      <c r="CS971" s="369"/>
      <c r="CT971" s="369"/>
      <c r="CU971" s="369"/>
      <c r="CV971" s="369"/>
      <c r="CW971" s="369"/>
      <c r="CX971" s="369"/>
      <c r="CY971" s="325"/>
      <c r="CZ971" s="325"/>
      <c r="DA971" s="325"/>
      <c r="DB971" s="325"/>
      <c r="DC971" s="325"/>
      <c r="DD971" s="325"/>
      <c r="DE971" s="325"/>
      <c r="DF971" s="325"/>
      <c r="DG971" s="325"/>
      <c r="DH971" s="325"/>
      <c r="DI971" s="325"/>
    </row>
    <row r="972" spans="68:113" x14ac:dyDescent="0.2">
      <c r="BP972" s="369"/>
      <c r="BQ972" s="372"/>
      <c r="BR972" s="372"/>
      <c r="BS972" s="372"/>
      <c r="BT972" s="369"/>
      <c r="BU972" s="369"/>
      <c r="BV972" s="369"/>
      <c r="BW972" s="369"/>
      <c r="BX972" s="369"/>
      <c r="BY972" s="369"/>
      <c r="BZ972" s="369"/>
      <c r="CA972" s="369"/>
      <c r="CB972" s="369"/>
      <c r="CC972" s="369"/>
      <c r="CD972" s="369"/>
      <c r="CE972" s="369"/>
      <c r="CF972" s="369"/>
      <c r="CG972" s="369"/>
      <c r="CH972" s="369"/>
      <c r="CI972" s="325"/>
      <c r="CJ972" s="369"/>
      <c r="CK972" s="369"/>
      <c r="CL972" s="369"/>
      <c r="CM972" s="369"/>
      <c r="CN972" s="369"/>
      <c r="CO972" s="369"/>
      <c r="CP972" s="369"/>
      <c r="CQ972" s="369"/>
      <c r="CR972" s="369"/>
      <c r="CS972" s="369"/>
      <c r="CT972" s="369"/>
      <c r="CU972" s="369"/>
      <c r="CV972" s="369"/>
      <c r="CW972" s="369"/>
      <c r="CX972" s="369"/>
      <c r="CY972" s="325"/>
      <c r="CZ972" s="325"/>
      <c r="DA972" s="325"/>
      <c r="DB972" s="325"/>
      <c r="DC972" s="325"/>
      <c r="DD972" s="325"/>
      <c r="DE972" s="325"/>
      <c r="DF972" s="325"/>
      <c r="DG972" s="325"/>
      <c r="DH972" s="325"/>
      <c r="DI972" s="325"/>
    </row>
    <row r="973" spans="68:113" x14ac:dyDescent="0.2">
      <c r="BP973" s="369"/>
      <c r="BQ973" s="372"/>
      <c r="BR973" s="372"/>
      <c r="BS973" s="372"/>
      <c r="BT973" s="369"/>
      <c r="BU973" s="369"/>
      <c r="BV973" s="369"/>
      <c r="BW973" s="369"/>
      <c r="BX973" s="369"/>
      <c r="BY973" s="369"/>
      <c r="BZ973" s="369"/>
      <c r="CA973" s="369"/>
      <c r="CB973" s="369"/>
      <c r="CC973" s="369"/>
      <c r="CD973" s="369"/>
      <c r="CE973" s="369"/>
      <c r="CF973" s="369"/>
      <c r="CG973" s="369"/>
      <c r="CH973" s="369"/>
      <c r="CI973" s="325"/>
      <c r="CJ973" s="369"/>
      <c r="CK973" s="369"/>
      <c r="CL973" s="369"/>
      <c r="CM973" s="369"/>
      <c r="CN973" s="369"/>
      <c r="CO973" s="369"/>
      <c r="CP973" s="369"/>
      <c r="CQ973" s="369"/>
      <c r="CR973" s="369"/>
      <c r="CS973" s="369"/>
      <c r="CT973" s="369"/>
      <c r="CU973" s="369"/>
      <c r="CV973" s="369"/>
      <c r="CW973" s="369"/>
      <c r="CX973" s="369"/>
      <c r="CY973" s="325"/>
      <c r="CZ973" s="325"/>
      <c r="DA973" s="325"/>
      <c r="DB973" s="325"/>
      <c r="DC973" s="325"/>
      <c r="DD973" s="325"/>
      <c r="DE973" s="325"/>
      <c r="DF973" s="325"/>
      <c r="DG973" s="325"/>
      <c r="DH973" s="325"/>
      <c r="DI973" s="325"/>
    </row>
    <row r="974" spans="68:113" x14ac:dyDescent="0.2">
      <c r="BP974" s="369"/>
      <c r="BQ974" s="372"/>
      <c r="BR974" s="372"/>
      <c r="BS974" s="372"/>
      <c r="BT974" s="369"/>
      <c r="BU974" s="369"/>
      <c r="BV974" s="369"/>
      <c r="BW974" s="369"/>
      <c r="BX974" s="369"/>
      <c r="BY974" s="369"/>
      <c r="BZ974" s="369"/>
      <c r="CA974" s="369"/>
      <c r="CB974" s="369"/>
      <c r="CC974" s="369"/>
      <c r="CD974" s="369"/>
      <c r="CE974" s="369"/>
      <c r="CF974" s="369"/>
      <c r="CG974" s="369"/>
      <c r="CH974" s="369"/>
      <c r="CI974" s="325"/>
      <c r="CJ974" s="369"/>
      <c r="CK974" s="369"/>
      <c r="CL974" s="369"/>
      <c r="CM974" s="369"/>
      <c r="CN974" s="369"/>
      <c r="CO974" s="369"/>
      <c r="CP974" s="369"/>
      <c r="CQ974" s="369"/>
      <c r="CR974" s="369"/>
      <c r="CS974" s="369"/>
      <c r="CT974" s="369"/>
      <c r="CU974" s="369"/>
      <c r="CV974" s="369"/>
      <c r="CW974" s="369"/>
      <c r="CX974" s="369"/>
      <c r="CY974" s="325"/>
      <c r="CZ974" s="325"/>
      <c r="DA974" s="325"/>
      <c r="DB974" s="325"/>
      <c r="DC974" s="325"/>
      <c r="DD974" s="325"/>
      <c r="DE974" s="325"/>
      <c r="DF974" s="325"/>
      <c r="DG974" s="325"/>
      <c r="DH974" s="325"/>
      <c r="DI974" s="325"/>
    </row>
    <row r="975" spans="68:113" x14ac:dyDescent="0.2">
      <c r="BP975" s="369"/>
      <c r="BQ975" s="372"/>
      <c r="BR975" s="372"/>
      <c r="BS975" s="372"/>
      <c r="BT975" s="369"/>
      <c r="BU975" s="369"/>
      <c r="BV975" s="369"/>
      <c r="BW975" s="369"/>
      <c r="BX975" s="369"/>
      <c r="BY975" s="369"/>
      <c r="BZ975" s="369"/>
      <c r="CA975" s="369"/>
      <c r="CB975" s="369"/>
      <c r="CC975" s="369"/>
      <c r="CD975" s="369"/>
      <c r="CE975" s="369"/>
      <c r="CF975" s="369"/>
      <c r="CG975" s="369"/>
      <c r="CH975" s="369"/>
      <c r="CI975" s="325"/>
      <c r="CJ975" s="369"/>
      <c r="CK975" s="369"/>
      <c r="CL975" s="369"/>
      <c r="CM975" s="369"/>
      <c r="CN975" s="369"/>
      <c r="CO975" s="369"/>
      <c r="CP975" s="369"/>
      <c r="CQ975" s="369"/>
      <c r="CR975" s="369"/>
      <c r="CS975" s="369"/>
      <c r="CT975" s="369"/>
      <c r="CU975" s="369"/>
      <c r="CV975" s="369"/>
      <c r="CW975" s="369"/>
      <c r="CX975" s="369"/>
      <c r="CY975" s="325"/>
      <c r="CZ975" s="325"/>
      <c r="DA975" s="325"/>
      <c r="DB975" s="325"/>
      <c r="DC975" s="325"/>
      <c r="DD975" s="325"/>
      <c r="DE975" s="325"/>
      <c r="DF975" s="325"/>
      <c r="DG975" s="325"/>
      <c r="DH975" s="325"/>
      <c r="DI975" s="325"/>
    </row>
    <row r="976" spans="68:113" x14ac:dyDescent="0.2">
      <c r="BP976" s="369"/>
      <c r="BQ976" s="372"/>
      <c r="BR976" s="372"/>
      <c r="BS976" s="372"/>
      <c r="BT976" s="369"/>
      <c r="BU976" s="369"/>
      <c r="BV976" s="369"/>
      <c r="BW976" s="369"/>
      <c r="BX976" s="369"/>
      <c r="BY976" s="369"/>
      <c r="BZ976" s="369"/>
      <c r="CA976" s="369"/>
      <c r="CB976" s="369"/>
      <c r="CC976" s="369"/>
      <c r="CD976" s="369"/>
      <c r="CE976" s="369"/>
      <c r="CF976" s="369"/>
      <c r="CG976" s="369"/>
      <c r="CH976" s="369"/>
      <c r="CI976" s="325"/>
      <c r="CJ976" s="369"/>
      <c r="CK976" s="369"/>
      <c r="CL976" s="369"/>
      <c r="CM976" s="369"/>
      <c r="CN976" s="369"/>
      <c r="CO976" s="369"/>
      <c r="CP976" s="369"/>
      <c r="CQ976" s="369"/>
      <c r="CR976" s="369"/>
      <c r="CS976" s="369"/>
      <c r="CT976" s="369"/>
      <c r="CU976" s="369"/>
      <c r="CV976" s="369"/>
      <c r="CW976" s="369"/>
      <c r="CX976" s="369"/>
      <c r="CY976" s="325"/>
      <c r="CZ976" s="325"/>
      <c r="DA976" s="325"/>
      <c r="DB976" s="325"/>
      <c r="DC976" s="325"/>
      <c r="DD976" s="325"/>
      <c r="DE976" s="325"/>
      <c r="DF976" s="325"/>
      <c r="DG976" s="325"/>
      <c r="DH976" s="325"/>
      <c r="DI976" s="325"/>
    </row>
    <row r="977" spans="68:113" x14ac:dyDescent="0.2">
      <c r="BP977" s="369"/>
      <c r="BQ977" s="372"/>
      <c r="BR977" s="372"/>
      <c r="BS977" s="372"/>
      <c r="BT977" s="369"/>
      <c r="BU977" s="369"/>
      <c r="BV977" s="369"/>
      <c r="BW977" s="369"/>
      <c r="BX977" s="369"/>
      <c r="BY977" s="369"/>
      <c r="BZ977" s="369"/>
      <c r="CA977" s="369"/>
      <c r="CB977" s="369"/>
      <c r="CC977" s="369"/>
      <c r="CD977" s="369"/>
      <c r="CE977" s="369"/>
      <c r="CF977" s="369"/>
      <c r="CG977" s="369"/>
      <c r="CH977" s="369"/>
      <c r="CI977" s="325"/>
      <c r="CJ977" s="369"/>
      <c r="CK977" s="369"/>
      <c r="CL977" s="369"/>
      <c r="CM977" s="369"/>
      <c r="CN977" s="369"/>
      <c r="CO977" s="369"/>
      <c r="CP977" s="369"/>
      <c r="CQ977" s="369"/>
      <c r="CR977" s="369"/>
      <c r="CS977" s="369"/>
      <c r="CT977" s="369"/>
      <c r="CU977" s="369"/>
      <c r="CV977" s="369"/>
      <c r="CW977" s="369"/>
      <c r="CX977" s="369"/>
      <c r="CY977" s="325"/>
      <c r="CZ977" s="325"/>
      <c r="DA977" s="325"/>
      <c r="DB977" s="325"/>
      <c r="DC977" s="325"/>
      <c r="DD977" s="325"/>
      <c r="DE977" s="325"/>
      <c r="DF977" s="325"/>
      <c r="DG977" s="325"/>
      <c r="DH977" s="325"/>
      <c r="DI977" s="325"/>
    </row>
    <row r="978" spans="68:113" x14ac:dyDescent="0.2">
      <c r="BP978" s="369"/>
      <c r="BQ978" s="372"/>
      <c r="BR978" s="372"/>
      <c r="BS978" s="372"/>
      <c r="BT978" s="369"/>
      <c r="BU978" s="369"/>
      <c r="BV978" s="369"/>
      <c r="BW978" s="369"/>
      <c r="BX978" s="369"/>
      <c r="BY978" s="369"/>
      <c r="BZ978" s="369"/>
      <c r="CA978" s="369"/>
      <c r="CB978" s="369"/>
      <c r="CC978" s="369"/>
      <c r="CD978" s="369"/>
      <c r="CE978" s="369"/>
      <c r="CF978" s="369"/>
      <c r="CG978" s="369"/>
      <c r="CH978" s="369"/>
      <c r="CI978" s="325"/>
      <c r="CJ978" s="369"/>
      <c r="CK978" s="369"/>
      <c r="CL978" s="369"/>
      <c r="CM978" s="369"/>
      <c r="CN978" s="369"/>
      <c r="CO978" s="369"/>
      <c r="CP978" s="369"/>
      <c r="CQ978" s="369"/>
      <c r="CR978" s="369"/>
      <c r="CS978" s="369"/>
      <c r="CT978" s="369"/>
      <c r="CU978" s="369"/>
      <c r="CV978" s="369"/>
      <c r="CW978" s="369"/>
      <c r="CX978" s="369"/>
      <c r="CY978" s="325"/>
      <c r="CZ978" s="325"/>
      <c r="DA978" s="325"/>
      <c r="DB978" s="325"/>
      <c r="DC978" s="325"/>
      <c r="DD978" s="325"/>
      <c r="DE978" s="325"/>
      <c r="DF978" s="325"/>
      <c r="DG978" s="325"/>
      <c r="DH978" s="325"/>
      <c r="DI978" s="325"/>
    </row>
    <row r="979" spans="68:113" x14ac:dyDescent="0.2">
      <c r="BP979" s="369"/>
      <c r="BQ979" s="372"/>
      <c r="BR979" s="372"/>
      <c r="BS979" s="372"/>
      <c r="BT979" s="369"/>
      <c r="BU979" s="369"/>
      <c r="BV979" s="369"/>
      <c r="BW979" s="369"/>
      <c r="BX979" s="369"/>
      <c r="BY979" s="369"/>
      <c r="BZ979" s="369"/>
      <c r="CA979" s="369"/>
      <c r="CB979" s="369"/>
      <c r="CC979" s="369"/>
      <c r="CD979" s="369"/>
      <c r="CE979" s="369"/>
      <c r="CF979" s="369"/>
      <c r="CG979" s="369"/>
      <c r="CH979" s="369"/>
      <c r="CI979" s="325"/>
      <c r="CJ979" s="369"/>
      <c r="CK979" s="369"/>
      <c r="CL979" s="369"/>
      <c r="CM979" s="369"/>
      <c r="CN979" s="369"/>
      <c r="CO979" s="369"/>
      <c r="CP979" s="369"/>
      <c r="CQ979" s="369"/>
      <c r="CR979" s="369"/>
      <c r="CS979" s="369"/>
      <c r="CT979" s="369"/>
      <c r="CU979" s="369"/>
      <c r="CV979" s="369"/>
      <c r="CW979" s="369"/>
      <c r="CX979" s="369"/>
      <c r="CY979" s="325"/>
      <c r="CZ979" s="325"/>
      <c r="DA979" s="325"/>
      <c r="DB979" s="325"/>
      <c r="DC979" s="325"/>
      <c r="DD979" s="325"/>
      <c r="DE979" s="325"/>
      <c r="DF979" s="325"/>
      <c r="DG979" s="325"/>
      <c r="DH979" s="325"/>
      <c r="DI979" s="325"/>
    </row>
    <row r="980" spans="68:113" x14ac:dyDescent="0.2">
      <c r="BP980" s="369"/>
      <c r="BQ980" s="372"/>
      <c r="BR980" s="372"/>
      <c r="BS980" s="372"/>
      <c r="BT980" s="369"/>
      <c r="BU980" s="369"/>
      <c r="BV980" s="369"/>
      <c r="BW980" s="369"/>
      <c r="BX980" s="369"/>
      <c r="BY980" s="369"/>
      <c r="BZ980" s="369"/>
      <c r="CA980" s="369"/>
      <c r="CB980" s="369"/>
      <c r="CC980" s="369"/>
      <c r="CD980" s="369"/>
      <c r="CE980" s="369"/>
      <c r="CF980" s="369"/>
      <c r="CG980" s="369"/>
      <c r="CH980" s="369"/>
      <c r="CI980" s="325"/>
      <c r="CJ980" s="369"/>
      <c r="CK980" s="369"/>
      <c r="CL980" s="369"/>
      <c r="CM980" s="369"/>
      <c r="CN980" s="369"/>
      <c r="CO980" s="369"/>
      <c r="CP980" s="369"/>
      <c r="CQ980" s="369"/>
      <c r="CR980" s="369"/>
      <c r="CS980" s="369"/>
      <c r="CT980" s="369"/>
      <c r="CU980" s="369"/>
      <c r="CV980" s="369"/>
      <c r="CW980" s="369"/>
      <c r="CX980" s="369"/>
      <c r="CY980" s="325"/>
      <c r="CZ980" s="325"/>
      <c r="DA980" s="325"/>
      <c r="DB980" s="325"/>
      <c r="DC980" s="325"/>
      <c r="DD980" s="325"/>
      <c r="DE980" s="325"/>
      <c r="DF980" s="325"/>
      <c r="DG980" s="325"/>
      <c r="DH980" s="325"/>
      <c r="DI980" s="325"/>
    </row>
    <row r="981" spans="68:113" x14ac:dyDescent="0.2">
      <c r="BP981" s="369"/>
      <c r="BQ981" s="372"/>
      <c r="BR981" s="372"/>
      <c r="BS981" s="372"/>
      <c r="BT981" s="369"/>
      <c r="BU981" s="369"/>
      <c r="BV981" s="369"/>
      <c r="BW981" s="369"/>
      <c r="BX981" s="369"/>
      <c r="BY981" s="369"/>
      <c r="BZ981" s="369"/>
      <c r="CA981" s="369"/>
      <c r="CB981" s="369"/>
      <c r="CC981" s="369"/>
      <c r="CD981" s="369"/>
      <c r="CE981" s="369"/>
      <c r="CF981" s="369"/>
      <c r="CG981" s="369"/>
      <c r="CH981" s="369"/>
      <c r="CI981" s="325"/>
      <c r="CJ981" s="369"/>
      <c r="CK981" s="369"/>
      <c r="CL981" s="369"/>
      <c r="CM981" s="369"/>
      <c r="CN981" s="369"/>
      <c r="CO981" s="369"/>
      <c r="CP981" s="369"/>
      <c r="CQ981" s="369"/>
      <c r="CR981" s="369"/>
      <c r="CS981" s="369"/>
      <c r="CT981" s="369"/>
      <c r="CU981" s="369"/>
      <c r="CV981" s="369"/>
      <c r="CW981" s="369"/>
      <c r="CX981" s="369"/>
      <c r="CY981" s="325"/>
      <c r="CZ981" s="325"/>
      <c r="DA981" s="325"/>
      <c r="DB981" s="325"/>
      <c r="DC981" s="325"/>
      <c r="DD981" s="325"/>
      <c r="DE981" s="325"/>
      <c r="DF981" s="325"/>
      <c r="DG981" s="325"/>
      <c r="DH981" s="325"/>
      <c r="DI981" s="325"/>
    </row>
    <row r="982" spans="68:113" x14ac:dyDescent="0.2">
      <c r="BP982" s="369"/>
      <c r="BQ982" s="372"/>
      <c r="BR982" s="372"/>
      <c r="BS982" s="372"/>
      <c r="BT982" s="369"/>
      <c r="BU982" s="369"/>
      <c r="BV982" s="369"/>
      <c r="BW982" s="369"/>
      <c r="BX982" s="369"/>
      <c r="BY982" s="369"/>
      <c r="BZ982" s="369"/>
      <c r="CA982" s="369"/>
      <c r="CB982" s="369"/>
      <c r="CC982" s="369"/>
      <c r="CD982" s="369"/>
      <c r="CE982" s="369"/>
      <c r="CF982" s="369"/>
      <c r="CG982" s="369"/>
      <c r="CH982" s="369"/>
      <c r="CI982" s="325"/>
      <c r="CJ982" s="369"/>
      <c r="CK982" s="369"/>
      <c r="CL982" s="369"/>
      <c r="CM982" s="369"/>
      <c r="CN982" s="369"/>
      <c r="CO982" s="369"/>
      <c r="CP982" s="369"/>
      <c r="CQ982" s="369"/>
      <c r="CR982" s="369"/>
      <c r="CS982" s="369"/>
      <c r="CT982" s="369"/>
      <c r="CU982" s="369"/>
      <c r="CV982" s="369"/>
      <c r="CW982" s="369"/>
      <c r="CX982" s="369"/>
      <c r="CY982" s="325"/>
      <c r="CZ982" s="325"/>
      <c r="DA982" s="325"/>
      <c r="DB982" s="325"/>
      <c r="DC982" s="325"/>
      <c r="DD982" s="325"/>
      <c r="DE982" s="325"/>
      <c r="DF982" s="325"/>
      <c r="DG982" s="325"/>
      <c r="DH982" s="325"/>
      <c r="DI982" s="325"/>
    </row>
    <row r="983" spans="68:113" x14ac:dyDescent="0.2">
      <c r="BP983" s="369"/>
      <c r="BQ983" s="372"/>
      <c r="BR983" s="372"/>
      <c r="BS983" s="372"/>
      <c r="BT983" s="369"/>
      <c r="BU983" s="369"/>
      <c r="BV983" s="369"/>
      <c r="BW983" s="369"/>
      <c r="BX983" s="369"/>
      <c r="BY983" s="369"/>
      <c r="BZ983" s="369"/>
      <c r="CA983" s="369"/>
      <c r="CB983" s="369"/>
      <c r="CC983" s="369"/>
      <c r="CD983" s="369"/>
      <c r="CE983" s="369"/>
      <c r="CF983" s="369"/>
      <c r="CG983" s="369"/>
      <c r="CH983" s="369"/>
      <c r="CI983" s="325"/>
      <c r="CJ983" s="369"/>
      <c r="CK983" s="369"/>
      <c r="CL983" s="369"/>
      <c r="CM983" s="369"/>
      <c r="CN983" s="369"/>
      <c r="CO983" s="369"/>
      <c r="CP983" s="369"/>
      <c r="CQ983" s="369"/>
      <c r="CR983" s="369"/>
      <c r="CS983" s="369"/>
      <c r="CT983" s="369"/>
      <c r="CU983" s="369"/>
      <c r="CV983" s="369"/>
      <c r="CW983" s="369"/>
      <c r="CX983" s="369"/>
      <c r="CY983" s="325"/>
      <c r="CZ983" s="325"/>
      <c r="DA983" s="325"/>
      <c r="DB983" s="325"/>
      <c r="DC983" s="325"/>
      <c r="DD983" s="325"/>
      <c r="DE983" s="325"/>
      <c r="DF983" s="325"/>
      <c r="DG983" s="325"/>
      <c r="DH983" s="325"/>
      <c r="DI983" s="325"/>
    </row>
    <row r="984" spans="68:113" x14ac:dyDescent="0.2">
      <c r="BP984" s="369"/>
      <c r="BQ984" s="372"/>
      <c r="BR984" s="372"/>
      <c r="BS984" s="372"/>
      <c r="BT984" s="369"/>
      <c r="BU984" s="369"/>
      <c r="BV984" s="369"/>
      <c r="BW984" s="369"/>
      <c r="BX984" s="369"/>
      <c r="BY984" s="369"/>
      <c r="BZ984" s="369"/>
      <c r="CA984" s="369"/>
      <c r="CB984" s="369"/>
      <c r="CC984" s="369"/>
      <c r="CD984" s="369"/>
      <c r="CE984" s="369"/>
      <c r="CF984" s="369"/>
      <c r="CG984" s="369"/>
      <c r="CH984" s="369"/>
      <c r="CI984" s="325"/>
      <c r="CJ984" s="369"/>
      <c r="CK984" s="369"/>
      <c r="CL984" s="369"/>
      <c r="CM984" s="369"/>
      <c r="CN984" s="369"/>
      <c r="CO984" s="369"/>
      <c r="CP984" s="369"/>
      <c r="CQ984" s="369"/>
      <c r="CR984" s="369"/>
      <c r="CS984" s="369"/>
      <c r="CT984" s="369"/>
      <c r="CU984" s="369"/>
      <c r="CV984" s="369"/>
      <c r="CW984" s="369"/>
      <c r="CX984" s="369"/>
      <c r="CY984" s="325"/>
      <c r="CZ984" s="325"/>
      <c r="DA984" s="325"/>
      <c r="DB984" s="325"/>
      <c r="DC984" s="325"/>
      <c r="DD984" s="325"/>
      <c r="DE984" s="325"/>
      <c r="DF984" s="325"/>
      <c r="DG984" s="325"/>
      <c r="DH984" s="325"/>
      <c r="DI984" s="325"/>
    </row>
    <row r="985" spans="68:113" x14ac:dyDescent="0.2">
      <c r="BP985" s="369"/>
      <c r="BQ985" s="372"/>
      <c r="BR985" s="372"/>
      <c r="BS985" s="372"/>
      <c r="BT985" s="369"/>
      <c r="BU985" s="369"/>
      <c r="BV985" s="369"/>
      <c r="BW985" s="369"/>
      <c r="BX985" s="369"/>
      <c r="BY985" s="369"/>
      <c r="BZ985" s="369"/>
      <c r="CA985" s="369"/>
      <c r="CB985" s="369"/>
      <c r="CC985" s="369"/>
      <c r="CD985" s="369"/>
      <c r="CE985" s="369"/>
      <c r="CF985" s="369"/>
      <c r="CG985" s="369"/>
      <c r="CH985" s="369"/>
      <c r="CI985" s="325"/>
      <c r="CJ985" s="369"/>
      <c r="CK985" s="369"/>
      <c r="CL985" s="369"/>
      <c r="CM985" s="369"/>
      <c r="CN985" s="369"/>
      <c r="CO985" s="369"/>
      <c r="CP985" s="369"/>
      <c r="CQ985" s="369"/>
      <c r="CR985" s="369"/>
      <c r="CS985" s="369"/>
      <c r="CT985" s="369"/>
      <c r="CU985" s="369"/>
      <c r="CV985" s="369"/>
      <c r="CW985" s="369"/>
      <c r="CX985" s="369"/>
      <c r="CY985" s="325"/>
      <c r="CZ985" s="325"/>
      <c r="DA985" s="325"/>
      <c r="DB985" s="325"/>
      <c r="DC985" s="325"/>
      <c r="DD985" s="325"/>
      <c r="DE985" s="325"/>
      <c r="DF985" s="325"/>
      <c r="DG985" s="325"/>
      <c r="DH985" s="325"/>
      <c r="DI985" s="325"/>
    </row>
    <row r="986" spans="68:113" x14ac:dyDescent="0.2">
      <c r="BP986" s="369"/>
      <c r="BQ986" s="372"/>
      <c r="BR986" s="372"/>
      <c r="BS986" s="372"/>
      <c r="BT986" s="369"/>
      <c r="BU986" s="369"/>
      <c r="BV986" s="369"/>
      <c r="BW986" s="369"/>
      <c r="BX986" s="369"/>
      <c r="BY986" s="369"/>
      <c r="BZ986" s="369"/>
      <c r="CA986" s="369"/>
      <c r="CB986" s="369"/>
      <c r="CC986" s="369"/>
      <c r="CD986" s="369"/>
      <c r="CE986" s="369"/>
      <c r="CF986" s="369"/>
      <c r="CG986" s="369"/>
      <c r="CH986" s="369"/>
      <c r="CI986" s="325"/>
      <c r="CJ986" s="369"/>
      <c r="CK986" s="369"/>
      <c r="CL986" s="369"/>
      <c r="CM986" s="369"/>
      <c r="CN986" s="369"/>
      <c r="CO986" s="369"/>
      <c r="CP986" s="369"/>
      <c r="CQ986" s="369"/>
      <c r="CR986" s="369"/>
      <c r="CS986" s="369"/>
      <c r="CT986" s="369"/>
      <c r="CU986" s="369"/>
      <c r="CV986" s="369"/>
      <c r="CW986" s="369"/>
      <c r="CX986" s="369"/>
      <c r="CY986" s="325"/>
      <c r="CZ986" s="325"/>
      <c r="DA986" s="325"/>
      <c r="DB986" s="325"/>
      <c r="DC986" s="325"/>
      <c r="DD986" s="325"/>
      <c r="DE986" s="325"/>
      <c r="DF986" s="325"/>
      <c r="DG986" s="325"/>
      <c r="DH986" s="325"/>
      <c r="DI986" s="325"/>
    </row>
    <row r="987" spans="68:113" x14ac:dyDescent="0.2">
      <c r="BP987" s="369"/>
      <c r="BQ987" s="372"/>
      <c r="BR987" s="372"/>
      <c r="BS987" s="372"/>
      <c r="BT987" s="369"/>
      <c r="BU987" s="369"/>
      <c r="BV987" s="369"/>
      <c r="BW987" s="369"/>
      <c r="BX987" s="369"/>
      <c r="BY987" s="369"/>
      <c r="BZ987" s="369"/>
      <c r="CA987" s="369"/>
      <c r="CB987" s="369"/>
      <c r="CC987" s="369"/>
      <c r="CD987" s="369"/>
      <c r="CE987" s="369"/>
      <c r="CF987" s="369"/>
      <c r="CG987" s="369"/>
      <c r="CH987" s="369"/>
      <c r="CI987" s="325"/>
      <c r="CJ987" s="369"/>
      <c r="CK987" s="369"/>
      <c r="CL987" s="369"/>
      <c r="CM987" s="369"/>
      <c r="CN987" s="369"/>
      <c r="CO987" s="369"/>
      <c r="CP987" s="369"/>
      <c r="CQ987" s="369"/>
      <c r="CR987" s="369"/>
      <c r="CS987" s="369"/>
      <c r="CT987" s="369"/>
      <c r="CU987" s="369"/>
      <c r="CV987" s="369"/>
      <c r="CW987" s="369"/>
      <c r="CX987" s="369"/>
      <c r="CY987" s="325"/>
      <c r="CZ987" s="325"/>
      <c r="DA987" s="325"/>
      <c r="DB987" s="325"/>
      <c r="DC987" s="325"/>
      <c r="DD987" s="325"/>
      <c r="DE987" s="325"/>
      <c r="DF987" s="325"/>
      <c r="DG987" s="325"/>
      <c r="DH987" s="325"/>
      <c r="DI987" s="325"/>
    </row>
    <row r="988" spans="68:113" x14ac:dyDescent="0.2">
      <c r="BP988" s="369"/>
      <c r="BQ988" s="372"/>
      <c r="BR988" s="372"/>
      <c r="BS988" s="372"/>
      <c r="BT988" s="369"/>
      <c r="BU988" s="369"/>
      <c r="BV988" s="369"/>
      <c r="BW988" s="369"/>
      <c r="BX988" s="369"/>
      <c r="BY988" s="369"/>
      <c r="BZ988" s="369"/>
      <c r="CA988" s="369"/>
      <c r="CB988" s="369"/>
      <c r="CC988" s="369"/>
      <c r="CD988" s="369"/>
      <c r="CE988" s="369"/>
      <c r="CF988" s="369"/>
      <c r="CG988" s="369"/>
      <c r="CH988" s="369"/>
      <c r="CI988" s="325"/>
      <c r="CJ988" s="369"/>
      <c r="CK988" s="369"/>
      <c r="CL988" s="369"/>
      <c r="CM988" s="369"/>
      <c r="CN988" s="369"/>
      <c r="CO988" s="369"/>
      <c r="CP988" s="369"/>
      <c r="CQ988" s="369"/>
      <c r="CR988" s="369"/>
      <c r="CS988" s="369"/>
      <c r="CT988" s="369"/>
      <c r="CU988" s="369"/>
      <c r="CV988" s="369"/>
      <c r="CW988" s="369"/>
      <c r="CX988" s="369"/>
      <c r="CY988" s="325"/>
      <c r="CZ988" s="325"/>
      <c r="DA988" s="325"/>
      <c r="DB988" s="325"/>
      <c r="DC988" s="325"/>
      <c r="DD988" s="325"/>
      <c r="DE988" s="325"/>
      <c r="DF988" s="325"/>
      <c r="DG988" s="325"/>
      <c r="DH988" s="325"/>
      <c r="DI988" s="325"/>
    </row>
    <row r="989" spans="68:113" x14ac:dyDescent="0.2">
      <c r="BP989" s="369"/>
      <c r="BQ989" s="372"/>
      <c r="BR989" s="372"/>
      <c r="BS989" s="372"/>
      <c r="BT989" s="369"/>
      <c r="BU989" s="369"/>
      <c r="BV989" s="369"/>
      <c r="BW989" s="369"/>
      <c r="BX989" s="369"/>
      <c r="BY989" s="369"/>
      <c r="BZ989" s="369"/>
      <c r="CA989" s="369"/>
      <c r="CB989" s="369"/>
      <c r="CC989" s="369"/>
      <c r="CD989" s="369"/>
      <c r="CE989" s="369"/>
      <c r="CF989" s="369"/>
      <c r="CG989" s="369"/>
      <c r="CH989" s="369"/>
      <c r="CI989" s="325"/>
      <c r="CJ989" s="369"/>
      <c r="CK989" s="369"/>
      <c r="CL989" s="369"/>
      <c r="CM989" s="369"/>
      <c r="CN989" s="369"/>
      <c r="CO989" s="369"/>
      <c r="CP989" s="369"/>
      <c r="CQ989" s="369"/>
      <c r="CR989" s="369"/>
      <c r="CS989" s="369"/>
      <c r="CT989" s="369"/>
      <c r="CU989" s="369"/>
      <c r="CV989" s="369"/>
      <c r="CW989" s="369"/>
      <c r="CX989" s="369"/>
      <c r="CY989" s="325"/>
      <c r="CZ989" s="325"/>
      <c r="DA989" s="325"/>
      <c r="DB989" s="325"/>
      <c r="DC989" s="325"/>
      <c r="DD989" s="325"/>
      <c r="DE989" s="325"/>
      <c r="DF989" s="325"/>
      <c r="DG989" s="325"/>
      <c r="DH989" s="325"/>
      <c r="DI989" s="325"/>
    </row>
    <row r="990" spans="68:113" x14ac:dyDescent="0.2">
      <c r="BP990" s="369"/>
      <c r="BQ990" s="372"/>
      <c r="BR990" s="372"/>
      <c r="BS990" s="372"/>
      <c r="BT990" s="369"/>
      <c r="BU990" s="369"/>
      <c r="BV990" s="369"/>
      <c r="BW990" s="369"/>
      <c r="BX990" s="369"/>
      <c r="BY990" s="369"/>
      <c r="BZ990" s="369"/>
      <c r="CA990" s="369"/>
      <c r="CB990" s="369"/>
      <c r="CC990" s="369"/>
      <c r="CD990" s="369"/>
      <c r="CE990" s="369"/>
      <c r="CF990" s="369"/>
      <c r="CG990" s="369"/>
      <c r="CH990" s="369"/>
      <c r="CI990" s="325"/>
      <c r="CJ990" s="369"/>
      <c r="CK990" s="369"/>
      <c r="CL990" s="369"/>
      <c r="CM990" s="369"/>
      <c r="CN990" s="369"/>
      <c r="CO990" s="369"/>
      <c r="CP990" s="369"/>
      <c r="CQ990" s="369"/>
      <c r="CR990" s="369"/>
      <c r="CS990" s="369"/>
      <c r="CT990" s="369"/>
      <c r="CU990" s="369"/>
      <c r="CV990" s="369"/>
      <c r="CW990" s="369"/>
      <c r="CX990" s="369"/>
      <c r="CY990" s="325"/>
      <c r="CZ990" s="325"/>
      <c r="DA990" s="325"/>
      <c r="DB990" s="325"/>
      <c r="DC990" s="325"/>
      <c r="DD990" s="325"/>
      <c r="DE990" s="325"/>
      <c r="DF990" s="325"/>
      <c r="DG990" s="325"/>
      <c r="DH990" s="325"/>
      <c r="DI990" s="325"/>
    </row>
    <row r="991" spans="68:113" x14ac:dyDescent="0.2">
      <c r="BP991" s="369"/>
      <c r="BQ991" s="372"/>
      <c r="BR991" s="372"/>
      <c r="BS991" s="372"/>
      <c r="BT991" s="369"/>
      <c r="BU991" s="369"/>
      <c r="BV991" s="369"/>
      <c r="BW991" s="369"/>
      <c r="BX991" s="369"/>
      <c r="BY991" s="369"/>
      <c r="BZ991" s="369"/>
      <c r="CA991" s="369"/>
      <c r="CB991" s="369"/>
      <c r="CC991" s="369"/>
      <c r="CD991" s="369"/>
      <c r="CE991" s="369"/>
      <c r="CF991" s="369"/>
      <c r="CG991" s="369"/>
      <c r="CH991" s="369"/>
      <c r="CI991" s="325"/>
      <c r="CJ991" s="369"/>
      <c r="CK991" s="369"/>
      <c r="CL991" s="369"/>
      <c r="CM991" s="369"/>
      <c r="CN991" s="369"/>
      <c r="CO991" s="369"/>
      <c r="CP991" s="369"/>
      <c r="CQ991" s="369"/>
      <c r="CR991" s="369"/>
      <c r="CS991" s="369"/>
      <c r="CT991" s="369"/>
      <c r="CU991" s="369"/>
      <c r="CV991" s="369"/>
      <c r="CW991" s="369"/>
      <c r="CX991" s="369"/>
      <c r="CY991" s="325"/>
      <c r="CZ991" s="325"/>
      <c r="DA991" s="325"/>
      <c r="DB991" s="325"/>
      <c r="DC991" s="325"/>
      <c r="DD991" s="325"/>
      <c r="DE991" s="325"/>
      <c r="DF991" s="325"/>
      <c r="DG991" s="325"/>
      <c r="DH991" s="325"/>
      <c r="DI991" s="325"/>
    </row>
    <row r="992" spans="68:113" x14ac:dyDescent="0.2">
      <c r="BP992" s="369"/>
      <c r="BQ992" s="372"/>
      <c r="BR992" s="372"/>
      <c r="BS992" s="372"/>
      <c r="BT992" s="369"/>
      <c r="BU992" s="369"/>
      <c r="BV992" s="369"/>
      <c r="BW992" s="369"/>
      <c r="BX992" s="369"/>
      <c r="BY992" s="369"/>
      <c r="BZ992" s="369"/>
      <c r="CA992" s="369"/>
      <c r="CB992" s="369"/>
      <c r="CC992" s="369"/>
      <c r="CD992" s="369"/>
      <c r="CE992" s="369"/>
      <c r="CF992" s="369"/>
      <c r="CG992" s="369"/>
      <c r="CH992" s="369"/>
      <c r="CI992" s="325"/>
      <c r="CJ992" s="369"/>
      <c r="CK992" s="369"/>
      <c r="CL992" s="369"/>
      <c r="CM992" s="369"/>
      <c r="CN992" s="369"/>
      <c r="CO992" s="369"/>
      <c r="CP992" s="369"/>
      <c r="CQ992" s="369"/>
      <c r="CR992" s="369"/>
      <c r="CS992" s="369"/>
      <c r="CT992" s="369"/>
      <c r="CU992" s="369"/>
      <c r="CV992" s="369"/>
      <c r="CW992" s="369"/>
      <c r="CX992" s="369"/>
      <c r="CY992" s="325"/>
      <c r="CZ992" s="325"/>
      <c r="DA992" s="325"/>
      <c r="DB992" s="325"/>
      <c r="DC992" s="325"/>
      <c r="DD992" s="325"/>
      <c r="DE992" s="325"/>
      <c r="DF992" s="325"/>
      <c r="DG992" s="325"/>
      <c r="DH992" s="325"/>
      <c r="DI992" s="325"/>
    </row>
    <row r="993" spans="68:113" x14ac:dyDescent="0.2">
      <c r="BP993" s="369"/>
      <c r="BQ993" s="372"/>
      <c r="BR993" s="372"/>
      <c r="BS993" s="372"/>
      <c r="BT993" s="369"/>
      <c r="BU993" s="369"/>
      <c r="BV993" s="369"/>
      <c r="BW993" s="369"/>
      <c r="BX993" s="369"/>
      <c r="BY993" s="369"/>
      <c r="BZ993" s="369"/>
      <c r="CA993" s="369"/>
      <c r="CB993" s="369"/>
      <c r="CC993" s="369"/>
      <c r="CD993" s="369"/>
      <c r="CE993" s="369"/>
      <c r="CF993" s="369"/>
      <c r="CG993" s="369"/>
      <c r="CH993" s="369"/>
      <c r="CI993" s="325"/>
      <c r="CJ993" s="369"/>
      <c r="CK993" s="369"/>
      <c r="CL993" s="369"/>
      <c r="CM993" s="369"/>
      <c r="CN993" s="369"/>
      <c r="CO993" s="369"/>
      <c r="CP993" s="369"/>
      <c r="CQ993" s="369"/>
      <c r="CR993" s="369"/>
      <c r="CS993" s="369"/>
      <c r="CT993" s="369"/>
      <c r="CU993" s="369"/>
      <c r="CV993" s="369"/>
      <c r="CW993" s="369"/>
      <c r="CX993" s="369"/>
      <c r="CY993" s="325"/>
      <c r="CZ993" s="325"/>
      <c r="DA993" s="325"/>
      <c r="DB993" s="325"/>
      <c r="DC993" s="325"/>
      <c r="DD993" s="325"/>
      <c r="DE993" s="325"/>
      <c r="DF993" s="325"/>
      <c r="DG993" s="325"/>
      <c r="DH993" s="325"/>
      <c r="DI993" s="325"/>
    </row>
    <row r="994" spans="68:113" x14ac:dyDescent="0.2">
      <c r="BP994" s="369"/>
      <c r="BQ994" s="372"/>
      <c r="BR994" s="372"/>
      <c r="BS994" s="372"/>
      <c r="BT994" s="369"/>
      <c r="BU994" s="369"/>
      <c r="BV994" s="369"/>
      <c r="BW994" s="369"/>
      <c r="BX994" s="369"/>
      <c r="BY994" s="369"/>
      <c r="BZ994" s="369"/>
      <c r="CA994" s="369"/>
      <c r="CB994" s="369"/>
      <c r="CC994" s="369"/>
      <c r="CD994" s="369"/>
      <c r="CE994" s="369"/>
      <c r="CF994" s="369"/>
      <c r="CG994" s="369"/>
      <c r="CH994" s="369"/>
      <c r="CI994" s="325"/>
      <c r="CJ994" s="369"/>
      <c r="CK994" s="369"/>
      <c r="CL994" s="369"/>
      <c r="CM994" s="369"/>
      <c r="CN994" s="369"/>
      <c r="CO994" s="369"/>
      <c r="CP994" s="369"/>
      <c r="CQ994" s="369"/>
      <c r="CR994" s="369"/>
      <c r="CS994" s="369"/>
      <c r="CT994" s="369"/>
      <c r="CU994" s="369"/>
      <c r="CV994" s="369"/>
      <c r="CW994" s="369"/>
      <c r="CX994" s="369"/>
      <c r="CY994" s="325"/>
      <c r="CZ994" s="325"/>
      <c r="DA994" s="325"/>
      <c r="DB994" s="325"/>
      <c r="DC994" s="325"/>
      <c r="DD994" s="325"/>
      <c r="DE994" s="325"/>
      <c r="DF994" s="325"/>
      <c r="DG994" s="325"/>
      <c r="DH994" s="325"/>
      <c r="DI994" s="325"/>
    </row>
    <row r="995" spans="68:113" x14ac:dyDescent="0.2">
      <c r="BP995" s="369"/>
      <c r="BQ995" s="372"/>
      <c r="BR995" s="372"/>
      <c r="BS995" s="372"/>
      <c r="BT995" s="369"/>
      <c r="BU995" s="369"/>
      <c r="BV995" s="369"/>
      <c r="BW995" s="369"/>
      <c r="BX995" s="369"/>
      <c r="BY995" s="369"/>
      <c r="BZ995" s="369"/>
      <c r="CA995" s="369"/>
      <c r="CB995" s="369"/>
      <c r="CC995" s="369"/>
      <c r="CD995" s="369"/>
      <c r="CE995" s="369"/>
      <c r="CF995" s="369"/>
      <c r="CG995" s="369"/>
      <c r="CH995" s="369"/>
      <c r="CI995" s="325"/>
      <c r="CJ995" s="369"/>
      <c r="CK995" s="369"/>
      <c r="CL995" s="369"/>
      <c r="CM995" s="369"/>
      <c r="CN995" s="369"/>
      <c r="CO995" s="369"/>
      <c r="CP995" s="369"/>
      <c r="CQ995" s="369"/>
      <c r="CR995" s="369"/>
      <c r="CS995" s="369"/>
      <c r="CT995" s="369"/>
      <c r="CU995" s="369"/>
      <c r="CV995" s="369"/>
      <c r="CW995" s="369"/>
      <c r="CX995" s="369"/>
      <c r="CY995" s="325"/>
      <c r="CZ995" s="325"/>
      <c r="DA995" s="325"/>
      <c r="DB995" s="325"/>
      <c r="DC995" s="325"/>
      <c r="DD995" s="325"/>
      <c r="DE995" s="325"/>
      <c r="DF995" s="325"/>
      <c r="DG995" s="325"/>
      <c r="DH995" s="325"/>
      <c r="DI995" s="325"/>
    </row>
    <row r="996" spans="68:113" x14ac:dyDescent="0.2">
      <c r="BP996" s="369"/>
      <c r="BQ996" s="372"/>
      <c r="BR996" s="372"/>
      <c r="BS996" s="372"/>
      <c r="BT996" s="369"/>
      <c r="BU996" s="369"/>
      <c r="BV996" s="369"/>
      <c r="BW996" s="369"/>
      <c r="BX996" s="369"/>
      <c r="BY996" s="369"/>
      <c r="BZ996" s="369"/>
      <c r="CA996" s="369"/>
      <c r="CB996" s="369"/>
      <c r="CC996" s="369"/>
      <c r="CD996" s="369"/>
      <c r="CE996" s="369"/>
      <c r="CF996" s="369"/>
      <c r="CG996" s="369"/>
      <c r="CH996" s="369"/>
      <c r="CI996" s="325"/>
      <c r="CJ996" s="369"/>
      <c r="CK996" s="369"/>
      <c r="CL996" s="369"/>
      <c r="CM996" s="369"/>
      <c r="CN996" s="369"/>
      <c r="CO996" s="369"/>
      <c r="CP996" s="369"/>
      <c r="CQ996" s="369"/>
      <c r="CR996" s="369"/>
      <c r="CS996" s="369"/>
      <c r="CT996" s="369"/>
      <c r="CU996" s="369"/>
      <c r="CV996" s="369"/>
      <c r="CW996" s="369"/>
      <c r="CX996" s="369"/>
      <c r="CY996" s="325"/>
      <c r="CZ996" s="325"/>
      <c r="DA996" s="325"/>
      <c r="DB996" s="325"/>
      <c r="DC996" s="325"/>
      <c r="DD996" s="325"/>
      <c r="DE996" s="325"/>
      <c r="DF996" s="325"/>
      <c r="DG996" s="325"/>
      <c r="DH996" s="325"/>
      <c r="DI996" s="325"/>
    </row>
    <row r="997" spans="68:113" x14ac:dyDescent="0.2">
      <c r="BP997" s="369"/>
      <c r="BQ997" s="372"/>
      <c r="BR997" s="372"/>
      <c r="BS997" s="372"/>
      <c r="BT997" s="369"/>
      <c r="BU997" s="369"/>
      <c r="BV997" s="369"/>
      <c r="BW997" s="369"/>
      <c r="BX997" s="369"/>
      <c r="BY997" s="369"/>
      <c r="BZ997" s="369"/>
      <c r="CA997" s="369"/>
      <c r="CB997" s="369"/>
      <c r="CC997" s="369"/>
      <c r="CD997" s="369"/>
      <c r="CE997" s="369"/>
      <c r="CF997" s="369"/>
      <c r="CG997" s="369"/>
      <c r="CH997" s="369"/>
      <c r="CI997" s="325"/>
      <c r="CJ997" s="369"/>
      <c r="CK997" s="369"/>
      <c r="CL997" s="369"/>
      <c r="CM997" s="369"/>
      <c r="CN997" s="369"/>
      <c r="CO997" s="369"/>
      <c r="CP997" s="369"/>
      <c r="CQ997" s="369"/>
      <c r="CR997" s="369"/>
      <c r="CS997" s="369"/>
      <c r="CT997" s="369"/>
      <c r="CU997" s="369"/>
      <c r="CV997" s="369"/>
      <c r="CW997" s="369"/>
      <c r="CX997" s="369"/>
      <c r="CY997" s="325"/>
      <c r="CZ997" s="325"/>
      <c r="DA997" s="325"/>
      <c r="DB997" s="325"/>
      <c r="DC997" s="325"/>
      <c r="DD997" s="325"/>
      <c r="DE997" s="325"/>
      <c r="DF997" s="325"/>
      <c r="DG997" s="325"/>
      <c r="DH997" s="325"/>
      <c r="DI997" s="325"/>
    </row>
    <row r="998" spans="68:113" x14ac:dyDescent="0.2">
      <c r="BP998" s="369"/>
      <c r="BQ998" s="372"/>
      <c r="BR998" s="372"/>
      <c r="BS998" s="372"/>
      <c r="BT998" s="369"/>
      <c r="BU998" s="369"/>
      <c r="BV998" s="369"/>
      <c r="BW998" s="369"/>
      <c r="BX998" s="369"/>
      <c r="BY998" s="369"/>
      <c r="BZ998" s="369"/>
      <c r="CA998" s="369"/>
      <c r="CB998" s="369"/>
      <c r="CC998" s="369"/>
      <c r="CD998" s="369"/>
      <c r="CE998" s="369"/>
      <c r="CF998" s="369"/>
      <c r="CG998" s="369"/>
      <c r="CH998" s="369"/>
      <c r="CI998" s="325"/>
      <c r="CJ998" s="369"/>
      <c r="CK998" s="369"/>
      <c r="CL998" s="369"/>
      <c r="CM998" s="369"/>
      <c r="CN998" s="369"/>
      <c r="CO998" s="369"/>
      <c r="CP998" s="369"/>
      <c r="CQ998" s="369"/>
      <c r="CR998" s="369"/>
      <c r="CS998" s="369"/>
      <c r="CT998" s="369"/>
      <c r="CU998" s="369"/>
      <c r="CV998" s="369"/>
      <c r="CW998" s="369"/>
      <c r="CX998" s="369"/>
      <c r="CY998" s="325"/>
      <c r="CZ998" s="325"/>
      <c r="DA998" s="325"/>
      <c r="DB998" s="325"/>
      <c r="DC998" s="325"/>
      <c r="DD998" s="325"/>
      <c r="DE998" s="325"/>
      <c r="DF998" s="325"/>
      <c r="DG998" s="325"/>
      <c r="DH998" s="325"/>
      <c r="DI998" s="325"/>
    </row>
    <row r="999" spans="68:113" x14ac:dyDescent="0.2">
      <c r="BP999" s="369"/>
      <c r="BQ999" s="372"/>
      <c r="BR999" s="372"/>
      <c r="BS999" s="372"/>
      <c r="BT999" s="369"/>
      <c r="BU999" s="369"/>
      <c r="BV999" s="369"/>
      <c r="BW999" s="369"/>
      <c r="BX999" s="369"/>
      <c r="BY999" s="369"/>
      <c r="BZ999" s="369"/>
      <c r="CA999" s="369"/>
      <c r="CB999" s="369"/>
      <c r="CC999" s="369"/>
      <c r="CD999" s="369"/>
      <c r="CE999" s="369"/>
      <c r="CF999" s="369"/>
      <c r="CG999" s="369"/>
      <c r="CH999" s="369"/>
      <c r="CI999" s="325"/>
      <c r="CJ999" s="369"/>
      <c r="CK999" s="369"/>
      <c r="CL999" s="369"/>
      <c r="CM999" s="369"/>
      <c r="CN999" s="369"/>
      <c r="CO999" s="369"/>
      <c r="CP999" s="369"/>
      <c r="CQ999" s="369"/>
      <c r="CR999" s="369"/>
      <c r="CS999" s="369"/>
      <c r="CT999" s="369"/>
      <c r="CU999" s="369"/>
      <c r="CV999" s="369"/>
      <c r="CW999" s="369"/>
      <c r="CX999" s="369"/>
      <c r="CY999" s="325"/>
      <c r="CZ999" s="325"/>
      <c r="DA999" s="325"/>
      <c r="DB999" s="325"/>
      <c r="DC999" s="325"/>
      <c r="DD999" s="325"/>
      <c r="DE999" s="325"/>
      <c r="DF999" s="325"/>
      <c r="DG999" s="325"/>
      <c r="DH999" s="325"/>
      <c r="DI999" s="325"/>
    </row>
    <row r="1000" spans="68:113" x14ac:dyDescent="0.2">
      <c r="BP1000" s="369"/>
      <c r="BQ1000" s="372"/>
      <c r="BR1000" s="372"/>
      <c r="BS1000" s="372"/>
      <c r="BT1000" s="369"/>
      <c r="BU1000" s="369"/>
      <c r="BV1000" s="369"/>
      <c r="BW1000" s="369"/>
      <c r="BX1000" s="369"/>
      <c r="BY1000" s="369"/>
      <c r="BZ1000" s="369"/>
      <c r="CA1000" s="369"/>
      <c r="CB1000" s="369"/>
      <c r="CC1000" s="369"/>
      <c r="CD1000" s="369"/>
      <c r="CE1000" s="369"/>
      <c r="CF1000" s="369"/>
      <c r="CG1000" s="369"/>
      <c r="CH1000" s="369"/>
      <c r="CI1000" s="325"/>
      <c r="CJ1000" s="369"/>
      <c r="CK1000" s="369"/>
      <c r="CL1000" s="369"/>
      <c r="CM1000" s="369"/>
      <c r="CN1000" s="369"/>
      <c r="CO1000" s="369"/>
      <c r="CP1000" s="369"/>
      <c r="CQ1000" s="369"/>
      <c r="CR1000" s="369"/>
      <c r="CS1000" s="369"/>
      <c r="CT1000" s="369"/>
      <c r="CU1000" s="369"/>
      <c r="CV1000" s="369"/>
      <c r="CW1000" s="369"/>
      <c r="CX1000" s="369"/>
      <c r="CY1000" s="325"/>
      <c r="CZ1000" s="325"/>
      <c r="DA1000" s="325"/>
      <c r="DB1000" s="325"/>
      <c r="DC1000" s="325"/>
      <c r="DD1000" s="325"/>
      <c r="DE1000" s="325"/>
      <c r="DF1000" s="325"/>
      <c r="DG1000" s="325"/>
      <c r="DH1000" s="325"/>
      <c r="DI1000" s="325"/>
    </row>
    <row r="1001" spans="68:113" x14ac:dyDescent="0.2">
      <c r="BP1001" s="369"/>
      <c r="BQ1001" s="372"/>
      <c r="BR1001" s="372"/>
      <c r="BS1001" s="372"/>
      <c r="BT1001" s="369"/>
      <c r="BU1001" s="369"/>
      <c r="BV1001" s="369"/>
      <c r="BW1001" s="369"/>
      <c r="BX1001" s="369"/>
      <c r="BY1001" s="369"/>
      <c r="BZ1001" s="369"/>
      <c r="CA1001" s="369"/>
      <c r="CB1001" s="369"/>
      <c r="CC1001" s="369"/>
      <c r="CD1001" s="369"/>
      <c r="CE1001" s="369"/>
      <c r="CF1001" s="369"/>
      <c r="CG1001" s="369"/>
      <c r="CH1001" s="369"/>
      <c r="CI1001" s="325"/>
      <c r="CJ1001" s="369"/>
      <c r="CK1001" s="369"/>
      <c r="CL1001" s="369"/>
      <c r="CM1001" s="369"/>
      <c r="CN1001" s="369"/>
      <c r="CO1001" s="369"/>
      <c r="CP1001" s="369"/>
      <c r="CQ1001" s="369"/>
      <c r="CR1001" s="369"/>
      <c r="CS1001" s="369"/>
      <c r="CT1001" s="369"/>
      <c r="CU1001" s="369"/>
      <c r="CV1001" s="369"/>
      <c r="CW1001" s="369"/>
      <c r="CX1001" s="369"/>
      <c r="CY1001" s="325"/>
      <c r="CZ1001" s="325"/>
      <c r="DA1001" s="325"/>
      <c r="DB1001" s="325"/>
      <c r="DC1001" s="325"/>
      <c r="DD1001" s="325"/>
      <c r="DE1001" s="325"/>
      <c r="DF1001" s="325"/>
      <c r="DG1001" s="325"/>
      <c r="DH1001" s="325"/>
      <c r="DI1001" s="325"/>
    </row>
    <row r="1002" spans="68:113" x14ac:dyDescent="0.2">
      <c r="BP1002" s="369"/>
      <c r="BQ1002" s="372"/>
      <c r="BR1002" s="372"/>
      <c r="BS1002" s="372"/>
      <c r="BT1002" s="369"/>
      <c r="BU1002" s="369"/>
      <c r="BV1002" s="369"/>
      <c r="BW1002" s="369"/>
      <c r="BX1002" s="369"/>
      <c r="BY1002" s="369"/>
      <c r="BZ1002" s="369"/>
      <c r="CA1002" s="369"/>
      <c r="CB1002" s="369"/>
      <c r="CC1002" s="369"/>
      <c r="CD1002" s="369"/>
      <c r="CE1002" s="369"/>
      <c r="CF1002" s="369"/>
      <c r="CG1002" s="369"/>
      <c r="CH1002" s="369"/>
      <c r="CI1002" s="325"/>
      <c r="CJ1002" s="369"/>
      <c r="CK1002" s="369"/>
      <c r="CL1002" s="369"/>
      <c r="CM1002" s="369"/>
      <c r="CN1002" s="369"/>
      <c r="CO1002" s="369"/>
      <c r="CP1002" s="369"/>
      <c r="CQ1002" s="369"/>
      <c r="CR1002" s="369"/>
      <c r="CS1002" s="369"/>
      <c r="CT1002" s="369"/>
      <c r="CU1002" s="369"/>
      <c r="CV1002" s="369"/>
      <c r="CW1002" s="369"/>
      <c r="CX1002" s="369"/>
      <c r="CY1002" s="325"/>
      <c r="CZ1002" s="325"/>
      <c r="DA1002" s="325"/>
      <c r="DB1002" s="325"/>
      <c r="DC1002" s="325"/>
      <c r="DD1002" s="325"/>
      <c r="DE1002" s="325"/>
      <c r="DF1002" s="325"/>
      <c r="DG1002" s="325"/>
      <c r="DH1002" s="325"/>
      <c r="DI1002" s="325"/>
    </row>
    <row r="1003" spans="68:113" x14ac:dyDescent="0.2">
      <c r="BP1003" s="369"/>
      <c r="BQ1003" s="372"/>
      <c r="BR1003" s="372"/>
      <c r="BS1003" s="372"/>
      <c r="BT1003" s="369"/>
      <c r="BU1003" s="369"/>
      <c r="BV1003" s="369"/>
      <c r="BW1003" s="369"/>
      <c r="BX1003" s="369"/>
      <c r="BY1003" s="369"/>
      <c r="BZ1003" s="369"/>
      <c r="CA1003" s="369"/>
      <c r="CB1003" s="369"/>
      <c r="CC1003" s="369"/>
      <c r="CD1003" s="369"/>
      <c r="CE1003" s="369"/>
      <c r="CF1003" s="369"/>
      <c r="CG1003" s="369"/>
      <c r="CH1003" s="369"/>
      <c r="CI1003" s="325"/>
      <c r="CJ1003" s="369"/>
      <c r="CK1003" s="369"/>
      <c r="CL1003" s="369"/>
      <c r="CM1003" s="369"/>
      <c r="CN1003" s="369"/>
      <c r="CO1003" s="369"/>
      <c r="CP1003" s="369"/>
      <c r="CQ1003" s="369"/>
      <c r="CR1003" s="369"/>
      <c r="CS1003" s="369"/>
      <c r="CT1003" s="369"/>
      <c r="CU1003" s="369"/>
      <c r="CV1003" s="369"/>
      <c r="CW1003" s="369"/>
      <c r="CX1003" s="369"/>
      <c r="CY1003" s="325"/>
      <c r="CZ1003" s="325"/>
      <c r="DA1003" s="325"/>
      <c r="DB1003" s="325"/>
      <c r="DC1003" s="325"/>
      <c r="DD1003" s="325"/>
      <c r="DE1003" s="325"/>
      <c r="DF1003" s="325"/>
      <c r="DG1003" s="325"/>
      <c r="DH1003" s="325"/>
      <c r="DI1003" s="325"/>
    </row>
    <row r="1004" spans="68:113" x14ac:dyDescent="0.2">
      <c r="BP1004" s="369"/>
      <c r="BQ1004" s="372"/>
      <c r="BR1004" s="372"/>
      <c r="BS1004" s="372"/>
      <c r="BT1004" s="369"/>
      <c r="BU1004" s="369"/>
      <c r="BV1004" s="369"/>
      <c r="BW1004" s="369"/>
      <c r="BX1004" s="369"/>
      <c r="BY1004" s="369"/>
      <c r="BZ1004" s="369"/>
      <c r="CA1004" s="369"/>
      <c r="CB1004" s="369"/>
      <c r="CC1004" s="369"/>
      <c r="CD1004" s="369"/>
      <c r="CE1004" s="369"/>
      <c r="CF1004" s="369"/>
      <c r="CG1004" s="369"/>
      <c r="CH1004" s="369"/>
      <c r="CI1004" s="325"/>
      <c r="CJ1004" s="369"/>
      <c r="CK1004" s="369"/>
      <c r="CL1004" s="369"/>
      <c r="CM1004" s="369"/>
      <c r="CN1004" s="369"/>
      <c r="CO1004" s="369"/>
      <c r="CP1004" s="369"/>
      <c r="CQ1004" s="369"/>
      <c r="CR1004" s="369"/>
      <c r="CS1004" s="369"/>
      <c r="CT1004" s="369"/>
      <c r="CU1004" s="369"/>
      <c r="CV1004" s="369"/>
      <c r="CW1004" s="369"/>
      <c r="CX1004" s="369"/>
      <c r="CY1004" s="325"/>
      <c r="CZ1004" s="325"/>
      <c r="DA1004" s="325"/>
      <c r="DB1004" s="325"/>
      <c r="DC1004" s="325"/>
      <c r="DD1004" s="325"/>
      <c r="DE1004" s="325"/>
      <c r="DF1004" s="325"/>
      <c r="DG1004" s="325"/>
      <c r="DH1004" s="325"/>
      <c r="DI1004" s="325"/>
    </row>
    <row r="1005" spans="68:113" x14ac:dyDescent="0.2">
      <c r="BP1005" s="369"/>
      <c r="BQ1005" s="372"/>
      <c r="BR1005" s="372"/>
      <c r="BS1005" s="372"/>
      <c r="BT1005" s="369"/>
      <c r="BU1005" s="369"/>
      <c r="BV1005" s="369"/>
      <c r="BW1005" s="369"/>
      <c r="BX1005" s="369"/>
      <c r="BY1005" s="369"/>
      <c r="BZ1005" s="369"/>
      <c r="CA1005" s="369"/>
      <c r="CB1005" s="369"/>
      <c r="CC1005" s="369"/>
      <c r="CD1005" s="369"/>
      <c r="CE1005" s="369"/>
      <c r="CF1005" s="369"/>
      <c r="CG1005" s="369"/>
      <c r="CH1005" s="369"/>
      <c r="CI1005" s="325"/>
      <c r="CJ1005" s="369"/>
      <c r="CK1005" s="369"/>
      <c r="CL1005" s="369"/>
      <c r="CM1005" s="369"/>
      <c r="CN1005" s="369"/>
      <c r="CO1005" s="369"/>
      <c r="CP1005" s="369"/>
      <c r="CQ1005" s="369"/>
      <c r="CR1005" s="369"/>
      <c r="CS1005" s="369"/>
      <c r="CT1005" s="369"/>
      <c r="CU1005" s="369"/>
      <c r="CV1005" s="369"/>
      <c r="CW1005" s="369"/>
      <c r="CX1005" s="369"/>
      <c r="CY1005" s="325"/>
      <c r="CZ1005" s="325"/>
      <c r="DA1005" s="325"/>
      <c r="DB1005" s="325"/>
      <c r="DC1005" s="325"/>
      <c r="DD1005" s="325"/>
      <c r="DE1005" s="325"/>
      <c r="DF1005" s="325"/>
      <c r="DG1005" s="325"/>
      <c r="DH1005" s="325"/>
      <c r="DI1005" s="325"/>
    </row>
    <row r="1006" spans="68:113" x14ac:dyDescent="0.2">
      <c r="BP1006" s="369"/>
      <c r="BQ1006" s="372"/>
      <c r="BR1006" s="372"/>
      <c r="BS1006" s="372"/>
      <c r="BT1006" s="369"/>
      <c r="BU1006" s="369"/>
      <c r="BV1006" s="369"/>
      <c r="BW1006" s="369"/>
      <c r="BX1006" s="369"/>
      <c r="BY1006" s="369"/>
      <c r="BZ1006" s="369"/>
      <c r="CA1006" s="369"/>
      <c r="CB1006" s="369"/>
      <c r="CC1006" s="369"/>
      <c r="CD1006" s="369"/>
      <c r="CE1006" s="369"/>
      <c r="CF1006" s="369"/>
      <c r="CG1006" s="369"/>
      <c r="CH1006" s="369"/>
      <c r="CI1006" s="325"/>
      <c r="CJ1006" s="369"/>
      <c r="CK1006" s="369"/>
      <c r="CL1006" s="369"/>
      <c r="CM1006" s="369"/>
      <c r="CN1006" s="369"/>
      <c r="CO1006" s="369"/>
      <c r="CP1006" s="369"/>
      <c r="CQ1006" s="369"/>
      <c r="CR1006" s="369"/>
      <c r="CS1006" s="369"/>
      <c r="CT1006" s="369"/>
      <c r="CU1006" s="369"/>
      <c r="CV1006" s="369"/>
      <c r="CW1006" s="369"/>
      <c r="CX1006" s="369"/>
      <c r="CY1006" s="325"/>
      <c r="CZ1006" s="325"/>
      <c r="DA1006" s="325"/>
      <c r="DB1006" s="325"/>
      <c r="DC1006" s="325"/>
      <c r="DD1006" s="325"/>
      <c r="DE1006" s="325"/>
      <c r="DF1006" s="325"/>
      <c r="DG1006" s="325"/>
      <c r="DH1006" s="325"/>
      <c r="DI1006" s="325"/>
    </row>
    <row r="1007" spans="68:113" x14ac:dyDescent="0.2">
      <c r="BP1007" s="369"/>
      <c r="BQ1007" s="372"/>
      <c r="BR1007" s="372"/>
      <c r="BS1007" s="372"/>
      <c r="BT1007" s="369"/>
      <c r="BU1007" s="369"/>
      <c r="BV1007" s="369"/>
      <c r="BW1007" s="369"/>
      <c r="BX1007" s="369"/>
      <c r="BY1007" s="369"/>
      <c r="BZ1007" s="369"/>
      <c r="CA1007" s="369"/>
      <c r="CB1007" s="369"/>
      <c r="CC1007" s="369"/>
      <c r="CD1007" s="369"/>
      <c r="CE1007" s="369"/>
      <c r="CF1007" s="369"/>
      <c r="CG1007" s="369"/>
      <c r="CH1007" s="369"/>
      <c r="CI1007" s="325"/>
      <c r="CJ1007" s="369"/>
      <c r="CK1007" s="369"/>
      <c r="CL1007" s="369"/>
      <c r="CM1007" s="369"/>
      <c r="CN1007" s="369"/>
      <c r="CO1007" s="369"/>
      <c r="CP1007" s="369"/>
      <c r="CQ1007" s="369"/>
      <c r="CR1007" s="369"/>
      <c r="CS1007" s="369"/>
      <c r="CT1007" s="369"/>
      <c r="CU1007" s="369"/>
      <c r="CV1007" s="369"/>
      <c r="CW1007" s="369"/>
      <c r="CX1007" s="369"/>
      <c r="CY1007" s="325"/>
      <c r="CZ1007" s="325"/>
      <c r="DA1007" s="325"/>
      <c r="DB1007" s="325"/>
      <c r="DC1007" s="325"/>
      <c r="DD1007" s="325"/>
      <c r="DE1007" s="325"/>
      <c r="DF1007" s="325"/>
      <c r="DG1007" s="325"/>
      <c r="DH1007" s="325"/>
      <c r="DI1007" s="325"/>
    </row>
    <row r="1008" spans="68:113" x14ac:dyDescent="0.2">
      <c r="BP1008" s="369"/>
      <c r="BQ1008" s="372"/>
      <c r="BR1008" s="372"/>
      <c r="BS1008" s="372"/>
      <c r="BT1008" s="369"/>
      <c r="BU1008" s="369"/>
      <c r="BV1008" s="369"/>
      <c r="BW1008" s="369"/>
      <c r="BX1008" s="369"/>
      <c r="BY1008" s="369"/>
      <c r="BZ1008" s="369"/>
      <c r="CA1008" s="369"/>
      <c r="CB1008" s="369"/>
      <c r="CC1008" s="369"/>
      <c r="CD1008" s="369"/>
      <c r="CE1008" s="369"/>
      <c r="CF1008" s="369"/>
      <c r="CG1008" s="369"/>
      <c r="CH1008" s="369"/>
      <c r="CI1008" s="325"/>
      <c r="CJ1008" s="369"/>
      <c r="CK1008" s="369"/>
      <c r="CL1008" s="369"/>
      <c r="CM1008" s="369"/>
      <c r="CN1008" s="369"/>
      <c r="CO1008" s="369"/>
      <c r="CP1008" s="369"/>
      <c r="CQ1008" s="369"/>
      <c r="CR1008" s="369"/>
      <c r="CS1008" s="369"/>
      <c r="CT1008" s="369"/>
      <c r="CU1008" s="369"/>
      <c r="CV1008" s="369"/>
      <c r="CW1008" s="369"/>
      <c r="CX1008" s="369"/>
      <c r="CY1008" s="325"/>
      <c r="CZ1008" s="325"/>
      <c r="DA1008" s="325"/>
      <c r="DB1008" s="325"/>
      <c r="DC1008" s="325"/>
      <c r="DD1008" s="325"/>
      <c r="DE1008" s="325"/>
      <c r="DF1008" s="325"/>
      <c r="DG1008" s="325"/>
      <c r="DH1008" s="325"/>
      <c r="DI1008" s="325"/>
    </row>
    <row r="1009" spans="68:113" x14ac:dyDescent="0.2">
      <c r="BP1009" s="369"/>
      <c r="BQ1009" s="372"/>
      <c r="BR1009" s="372"/>
      <c r="BS1009" s="372"/>
      <c r="BT1009" s="369"/>
      <c r="BU1009" s="369"/>
      <c r="BV1009" s="369"/>
      <c r="BW1009" s="369"/>
      <c r="BX1009" s="369"/>
      <c r="BY1009" s="369"/>
      <c r="BZ1009" s="369"/>
      <c r="CA1009" s="369"/>
      <c r="CB1009" s="369"/>
      <c r="CC1009" s="369"/>
      <c r="CD1009" s="369"/>
      <c r="CE1009" s="369"/>
      <c r="CF1009" s="369"/>
      <c r="CG1009" s="369"/>
      <c r="CH1009" s="369"/>
      <c r="CI1009" s="325"/>
      <c r="CJ1009" s="369"/>
      <c r="CK1009" s="369"/>
      <c r="CL1009" s="369"/>
      <c r="CM1009" s="369"/>
      <c r="CN1009" s="369"/>
      <c r="CO1009" s="369"/>
      <c r="CP1009" s="369"/>
      <c r="CQ1009" s="369"/>
      <c r="CR1009" s="369"/>
      <c r="CS1009" s="369"/>
      <c r="CT1009" s="369"/>
      <c r="CU1009" s="369"/>
      <c r="CV1009" s="369"/>
      <c r="CW1009" s="369"/>
      <c r="CX1009" s="369"/>
      <c r="CY1009" s="325"/>
      <c r="CZ1009" s="325"/>
      <c r="DA1009" s="325"/>
      <c r="DB1009" s="325"/>
      <c r="DC1009" s="325"/>
      <c r="DD1009" s="325"/>
      <c r="DE1009" s="325"/>
      <c r="DF1009" s="325"/>
      <c r="DG1009" s="325"/>
      <c r="DH1009" s="325"/>
      <c r="DI1009" s="325"/>
    </row>
    <row r="1010" spans="68:113" x14ac:dyDescent="0.2">
      <c r="BP1010" s="369"/>
      <c r="BQ1010" s="372"/>
      <c r="BR1010" s="372"/>
      <c r="BS1010" s="372"/>
      <c r="BT1010" s="369"/>
      <c r="BU1010" s="369"/>
      <c r="BV1010" s="369"/>
      <c r="BW1010" s="369"/>
      <c r="BX1010" s="369"/>
      <c r="BY1010" s="369"/>
      <c r="BZ1010" s="369"/>
      <c r="CA1010" s="369"/>
      <c r="CB1010" s="369"/>
      <c r="CC1010" s="369"/>
      <c r="CD1010" s="369"/>
      <c r="CE1010" s="369"/>
      <c r="CF1010" s="369"/>
      <c r="CG1010" s="369"/>
      <c r="CH1010" s="369"/>
      <c r="CI1010" s="325"/>
      <c r="CJ1010" s="369"/>
      <c r="CK1010" s="369"/>
      <c r="CL1010" s="369"/>
      <c r="CM1010" s="369"/>
      <c r="CN1010" s="369"/>
      <c r="CO1010" s="369"/>
      <c r="CP1010" s="369"/>
      <c r="CQ1010" s="369"/>
      <c r="CR1010" s="369"/>
      <c r="CS1010" s="369"/>
      <c r="CT1010" s="369"/>
      <c r="CU1010" s="369"/>
      <c r="CV1010" s="369"/>
      <c r="CW1010" s="369"/>
      <c r="CX1010" s="369"/>
      <c r="CY1010" s="325"/>
      <c r="CZ1010" s="325"/>
      <c r="DA1010" s="325"/>
      <c r="DB1010" s="325"/>
      <c r="DC1010" s="325"/>
      <c r="DD1010" s="325"/>
      <c r="DE1010" s="325"/>
      <c r="DF1010" s="325"/>
      <c r="DG1010" s="325"/>
      <c r="DH1010" s="325"/>
      <c r="DI1010" s="325"/>
    </row>
    <row r="1011" spans="68:113" x14ac:dyDescent="0.2">
      <c r="BP1011" s="369"/>
      <c r="BQ1011" s="372"/>
      <c r="BR1011" s="372"/>
      <c r="BS1011" s="372"/>
      <c r="BT1011" s="369"/>
      <c r="BU1011" s="369"/>
      <c r="BV1011" s="369"/>
      <c r="BW1011" s="369"/>
      <c r="BX1011" s="369"/>
      <c r="BY1011" s="369"/>
      <c r="BZ1011" s="369"/>
      <c r="CA1011" s="369"/>
      <c r="CB1011" s="369"/>
      <c r="CC1011" s="369"/>
      <c r="CD1011" s="369"/>
      <c r="CE1011" s="369"/>
      <c r="CF1011" s="369"/>
      <c r="CG1011" s="369"/>
      <c r="CH1011" s="369"/>
      <c r="CI1011" s="325"/>
      <c r="CJ1011" s="369"/>
      <c r="CK1011" s="369"/>
      <c r="CL1011" s="369"/>
      <c r="CM1011" s="369"/>
      <c r="CN1011" s="369"/>
      <c r="CO1011" s="369"/>
      <c r="CP1011" s="369"/>
      <c r="CQ1011" s="369"/>
      <c r="CR1011" s="369"/>
      <c r="CS1011" s="369"/>
      <c r="CT1011" s="369"/>
      <c r="CU1011" s="369"/>
      <c r="CV1011" s="369"/>
      <c r="CW1011" s="369"/>
      <c r="CX1011" s="369"/>
      <c r="CY1011" s="325"/>
      <c r="CZ1011" s="325"/>
      <c r="DA1011" s="325"/>
      <c r="DB1011" s="325"/>
      <c r="DC1011" s="325"/>
      <c r="DD1011" s="325"/>
      <c r="DE1011" s="325"/>
      <c r="DF1011" s="325"/>
      <c r="DG1011" s="325"/>
      <c r="DH1011" s="325"/>
      <c r="DI1011" s="325"/>
    </row>
    <row r="1012" spans="68:113" x14ac:dyDescent="0.2">
      <c r="BP1012" s="369"/>
      <c r="BQ1012" s="372"/>
      <c r="BR1012" s="372"/>
      <c r="BS1012" s="372"/>
      <c r="BT1012" s="369"/>
      <c r="BU1012" s="369"/>
      <c r="BV1012" s="369"/>
      <c r="BW1012" s="369"/>
      <c r="BX1012" s="369"/>
      <c r="BY1012" s="369"/>
      <c r="BZ1012" s="369"/>
      <c r="CA1012" s="369"/>
      <c r="CB1012" s="369"/>
      <c r="CC1012" s="369"/>
      <c r="CD1012" s="369"/>
      <c r="CE1012" s="369"/>
      <c r="CF1012" s="369"/>
      <c r="CG1012" s="369"/>
      <c r="CH1012" s="369"/>
      <c r="CI1012" s="325"/>
      <c r="CJ1012" s="369"/>
      <c r="CK1012" s="369"/>
      <c r="CL1012" s="369"/>
      <c r="CM1012" s="369"/>
      <c r="CN1012" s="369"/>
      <c r="CO1012" s="369"/>
      <c r="CP1012" s="369"/>
      <c r="CQ1012" s="369"/>
      <c r="CR1012" s="369"/>
      <c r="CS1012" s="369"/>
      <c r="CT1012" s="369"/>
      <c r="CU1012" s="369"/>
      <c r="CV1012" s="369"/>
      <c r="CW1012" s="369"/>
      <c r="CX1012" s="369"/>
      <c r="CY1012" s="325"/>
      <c r="CZ1012" s="325"/>
      <c r="DA1012" s="325"/>
      <c r="DB1012" s="325"/>
      <c r="DC1012" s="325"/>
      <c r="DD1012" s="325"/>
      <c r="DE1012" s="325"/>
      <c r="DF1012" s="325"/>
      <c r="DG1012" s="325"/>
      <c r="DH1012" s="325"/>
      <c r="DI1012" s="325"/>
    </row>
    <row r="1013" spans="68:113" x14ac:dyDescent="0.2">
      <c r="BP1013" s="369"/>
      <c r="BQ1013" s="372"/>
      <c r="BR1013" s="372"/>
      <c r="BS1013" s="372"/>
      <c r="BT1013" s="369"/>
      <c r="BU1013" s="369"/>
      <c r="BV1013" s="369"/>
      <c r="BW1013" s="369"/>
      <c r="BX1013" s="369"/>
      <c r="BY1013" s="369"/>
      <c r="BZ1013" s="369"/>
      <c r="CA1013" s="369"/>
      <c r="CB1013" s="369"/>
      <c r="CC1013" s="369"/>
      <c r="CD1013" s="369"/>
      <c r="CE1013" s="369"/>
      <c r="CF1013" s="369"/>
      <c r="CG1013" s="369"/>
      <c r="CH1013" s="369"/>
      <c r="CI1013" s="325"/>
      <c r="CJ1013" s="369"/>
      <c r="CK1013" s="369"/>
      <c r="CL1013" s="369"/>
      <c r="CM1013" s="369"/>
      <c r="CN1013" s="369"/>
      <c r="CO1013" s="369"/>
      <c r="CP1013" s="369"/>
      <c r="CQ1013" s="369"/>
      <c r="CR1013" s="369"/>
      <c r="CS1013" s="369"/>
      <c r="CT1013" s="369"/>
      <c r="CU1013" s="369"/>
      <c r="CV1013" s="369"/>
      <c r="CW1013" s="369"/>
      <c r="CX1013" s="369"/>
      <c r="CY1013" s="325"/>
      <c r="CZ1013" s="325"/>
      <c r="DA1013" s="325"/>
      <c r="DB1013" s="325"/>
      <c r="DC1013" s="325"/>
      <c r="DD1013" s="325"/>
      <c r="DE1013" s="325"/>
      <c r="DF1013" s="325"/>
      <c r="DG1013" s="325"/>
      <c r="DH1013" s="325"/>
      <c r="DI1013" s="325"/>
    </row>
    <row r="1014" spans="68:113" x14ac:dyDescent="0.2">
      <c r="BP1014" s="369"/>
      <c r="BQ1014" s="372"/>
      <c r="BR1014" s="372"/>
      <c r="BS1014" s="372"/>
      <c r="BT1014" s="369"/>
      <c r="BU1014" s="369"/>
      <c r="BV1014" s="369"/>
      <c r="BW1014" s="369"/>
      <c r="BX1014" s="369"/>
      <c r="BY1014" s="369"/>
      <c r="BZ1014" s="369"/>
      <c r="CA1014" s="369"/>
      <c r="CB1014" s="369"/>
      <c r="CC1014" s="369"/>
      <c r="CD1014" s="369"/>
      <c r="CE1014" s="369"/>
      <c r="CF1014" s="369"/>
      <c r="CG1014" s="369"/>
      <c r="CH1014" s="369"/>
      <c r="CI1014" s="325"/>
      <c r="CJ1014" s="369"/>
      <c r="CK1014" s="369"/>
      <c r="CL1014" s="369"/>
      <c r="CM1014" s="369"/>
      <c r="CN1014" s="369"/>
      <c r="CO1014" s="369"/>
      <c r="CP1014" s="369"/>
      <c r="CQ1014" s="369"/>
      <c r="CR1014" s="369"/>
      <c r="CS1014" s="369"/>
      <c r="CT1014" s="369"/>
      <c r="CU1014" s="369"/>
      <c r="CV1014" s="369"/>
      <c r="CW1014" s="369"/>
      <c r="CX1014" s="369"/>
      <c r="CY1014" s="325"/>
      <c r="CZ1014" s="325"/>
      <c r="DA1014" s="325"/>
      <c r="DB1014" s="325"/>
      <c r="DC1014" s="325"/>
      <c r="DD1014" s="325"/>
      <c r="DE1014" s="325"/>
      <c r="DF1014" s="325"/>
      <c r="DG1014" s="325"/>
      <c r="DH1014" s="325"/>
      <c r="DI1014" s="325"/>
    </row>
    <row r="1015" spans="68:113" x14ac:dyDescent="0.2">
      <c r="BP1015" s="369"/>
      <c r="BQ1015" s="372"/>
      <c r="BR1015" s="372"/>
      <c r="BS1015" s="372"/>
      <c r="BT1015" s="369"/>
      <c r="BU1015" s="369"/>
      <c r="BV1015" s="369"/>
      <c r="BW1015" s="369"/>
      <c r="BX1015" s="369"/>
      <c r="BY1015" s="369"/>
      <c r="BZ1015" s="369"/>
      <c r="CA1015" s="369"/>
      <c r="CB1015" s="369"/>
      <c r="CC1015" s="369"/>
      <c r="CD1015" s="369"/>
      <c r="CE1015" s="369"/>
      <c r="CF1015" s="369"/>
      <c r="CG1015" s="369"/>
      <c r="CH1015" s="369"/>
      <c r="CI1015" s="325"/>
      <c r="CJ1015" s="369"/>
      <c r="CK1015" s="369"/>
      <c r="CL1015" s="369"/>
      <c r="CM1015" s="369"/>
      <c r="CN1015" s="369"/>
      <c r="CO1015" s="369"/>
      <c r="CP1015" s="369"/>
      <c r="CQ1015" s="369"/>
      <c r="CR1015" s="369"/>
      <c r="CS1015" s="369"/>
      <c r="CT1015" s="369"/>
      <c r="CU1015" s="369"/>
      <c r="CV1015" s="369"/>
      <c r="CW1015" s="369"/>
      <c r="CX1015" s="369"/>
      <c r="CY1015" s="325"/>
      <c r="CZ1015" s="325"/>
      <c r="DA1015" s="325"/>
      <c r="DB1015" s="325"/>
      <c r="DC1015" s="325"/>
      <c r="DD1015" s="325"/>
      <c r="DE1015" s="325"/>
      <c r="DF1015" s="325"/>
      <c r="DG1015" s="325"/>
      <c r="DH1015" s="325"/>
      <c r="DI1015" s="325"/>
    </row>
    <row r="1016" spans="68:113" x14ac:dyDescent="0.2">
      <c r="BP1016" s="369"/>
      <c r="BQ1016" s="372"/>
      <c r="BR1016" s="372"/>
      <c r="BS1016" s="372"/>
      <c r="BT1016" s="369"/>
      <c r="BU1016" s="369"/>
      <c r="BV1016" s="369"/>
      <c r="BW1016" s="369"/>
      <c r="BX1016" s="369"/>
      <c r="BY1016" s="369"/>
      <c r="BZ1016" s="369"/>
      <c r="CA1016" s="369"/>
      <c r="CB1016" s="369"/>
      <c r="CC1016" s="369"/>
      <c r="CD1016" s="369"/>
      <c r="CE1016" s="369"/>
      <c r="CF1016" s="369"/>
      <c r="CG1016" s="369"/>
      <c r="CH1016" s="369"/>
      <c r="CI1016" s="325"/>
      <c r="CJ1016" s="369"/>
      <c r="CK1016" s="369"/>
      <c r="CL1016" s="369"/>
      <c r="CM1016" s="369"/>
      <c r="CN1016" s="369"/>
      <c r="CO1016" s="369"/>
      <c r="CP1016" s="369"/>
      <c r="CQ1016" s="369"/>
      <c r="CR1016" s="369"/>
      <c r="CS1016" s="369"/>
      <c r="CT1016" s="369"/>
      <c r="CU1016" s="369"/>
      <c r="CV1016" s="369"/>
      <c r="CW1016" s="369"/>
      <c r="CX1016" s="369"/>
      <c r="CY1016" s="325"/>
      <c r="CZ1016" s="325"/>
      <c r="DA1016" s="325"/>
      <c r="DB1016" s="325"/>
      <c r="DC1016" s="325"/>
      <c r="DD1016" s="325"/>
      <c r="DE1016" s="325"/>
      <c r="DF1016" s="325"/>
      <c r="DG1016" s="325"/>
      <c r="DH1016" s="325"/>
      <c r="DI1016" s="325"/>
    </row>
    <row r="1017" spans="68:113" x14ac:dyDescent="0.2">
      <c r="BP1017" s="369"/>
      <c r="BQ1017" s="372"/>
      <c r="BR1017" s="372"/>
      <c r="BS1017" s="372"/>
      <c r="BT1017" s="369"/>
      <c r="BU1017" s="369"/>
      <c r="BV1017" s="369"/>
      <c r="BW1017" s="369"/>
      <c r="BX1017" s="369"/>
      <c r="BY1017" s="369"/>
      <c r="BZ1017" s="369"/>
      <c r="CA1017" s="369"/>
      <c r="CB1017" s="369"/>
      <c r="CC1017" s="369"/>
      <c r="CD1017" s="369"/>
      <c r="CE1017" s="369"/>
      <c r="CF1017" s="369"/>
      <c r="CG1017" s="369"/>
      <c r="CH1017" s="369"/>
      <c r="CI1017" s="325"/>
      <c r="CJ1017" s="369"/>
      <c r="CK1017" s="369"/>
      <c r="CL1017" s="369"/>
      <c r="CM1017" s="369"/>
      <c r="CN1017" s="369"/>
      <c r="CO1017" s="369"/>
      <c r="CP1017" s="369"/>
      <c r="CQ1017" s="369"/>
      <c r="CR1017" s="369"/>
      <c r="CS1017" s="369"/>
      <c r="CT1017" s="369"/>
      <c r="CU1017" s="369"/>
      <c r="CV1017" s="369"/>
      <c r="CW1017" s="369"/>
      <c r="CX1017" s="369"/>
      <c r="CY1017" s="325"/>
      <c r="CZ1017" s="325"/>
      <c r="DA1017" s="325"/>
      <c r="DB1017" s="325"/>
      <c r="DC1017" s="325"/>
      <c r="DD1017" s="325"/>
      <c r="DE1017" s="325"/>
      <c r="DF1017" s="325"/>
      <c r="DG1017" s="325"/>
      <c r="DH1017" s="325"/>
      <c r="DI1017" s="325"/>
    </row>
    <row r="1018" spans="68:113" x14ac:dyDescent="0.2">
      <c r="BP1018" s="369"/>
      <c r="BQ1018" s="372"/>
      <c r="BR1018" s="372"/>
      <c r="BS1018" s="372"/>
      <c r="BT1018" s="369"/>
      <c r="BU1018" s="369"/>
      <c r="BV1018" s="369"/>
      <c r="BW1018" s="369"/>
      <c r="BX1018" s="369"/>
      <c r="BY1018" s="369"/>
      <c r="BZ1018" s="369"/>
      <c r="CA1018" s="369"/>
      <c r="CB1018" s="369"/>
      <c r="CC1018" s="369"/>
      <c r="CD1018" s="369"/>
      <c r="CE1018" s="369"/>
      <c r="CF1018" s="369"/>
      <c r="CG1018" s="369"/>
      <c r="CH1018" s="369"/>
      <c r="CI1018" s="325"/>
      <c r="CJ1018" s="369"/>
      <c r="CK1018" s="369"/>
      <c r="CL1018" s="369"/>
      <c r="CM1018" s="369"/>
      <c r="CN1018" s="369"/>
      <c r="CO1018" s="369"/>
      <c r="CP1018" s="369"/>
      <c r="CQ1018" s="369"/>
      <c r="CR1018" s="369"/>
      <c r="CS1018" s="369"/>
      <c r="CT1018" s="369"/>
      <c r="CU1018" s="369"/>
      <c r="CV1018" s="369"/>
      <c r="CW1018" s="369"/>
      <c r="CX1018" s="369"/>
      <c r="CY1018" s="325"/>
      <c r="CZ1018" s="325"/>
      <c r="DA1018" s="325"/>
      <c r="DB1018" s="325"/>
      <c r="DC1018" s="325"/>
      <c r="DD1018" s="325"/>
      <c r="DE1018" s="325"/>
      <c r="DF1018" s="325"/>
      <c r="DG1018" s="325"/>
      <c r="DH1018" s="325"/>
      <c r="DI1018" s="325"/>
    </row>
    <row r="1019" spans="68:113" x14ac:dyDescent="0.2">
      <c r="BP1019" s="369"/>
      <c r="BQ1019" s="372"/>
      <c r="BR1019" s="372"/>
      <c r="BS1019" s="372"/>
      <c r="BT1019" s="369"/>
      <c r="BU1019" s="369"/>
      <c r="BV1019" s="369"/>
      <c r="BW1019" s="369"/>
      <c r="BX1019" s="369"/>
      <c r="BY1019" s="369"/>
      <c r="BZ1019" s="369"/>
      <c r="CA1019" s="369"/>
      <c r="CB1019" s="369"/>
      <c r="CC1019" s="369"/>
      <c r="CD1019" s="369"/>
      <c r="CE1019" s="369"/>
      <c r="CF1019" s="369"/>
      <c r="CG1019" s="369"/>
      <c r="CH1019" s="369"/>
      <c r="CI1019" s="325"/>
      <c r="CJ1019" s="369"/>
      <c r="CK1019" s="369"/>
      <c r="CL1019" s="369"/>
      <c r="CM1019" s="369"/>
      <c r="CN1019" s="369"/>
      <c r="CO1019" s="369"/>
      <c r="CP1019" s="369"/>
      <c r="CQ1019" s="369"/>
      <c r="CR1019" s="369"/>
      <c r="CS1019" s="369"/>
      <c r="CT1019" s="369"/>
      <c r="CU1019" s="369"/>
      <c r="CV1019" s="369"/>
      <c r="CW1019" s="369"/>
      <c r="CX1019" s="369"/>
      <c r="CY1019" s="325"/>
      <c r="CZ1019" s="325"/>
      <c r="DA1019" s="325"/>
      <c r="DB1019" s="325"/>
      <c r="DC1019" s="325"/>
      <c r="DD1019" s="325"/>
      <c r="DE1019" s="325"/>
      <c r="DF1019" s="325"/>
      <c r="DG1019" s="325"/>
      <c r="DH1019" s="325"/>
      <c r="DI1019" s="325"/>
    </row>
    <row r="1020" spans="68:113" x14ac:dyDescent="0.2">
      <c r="BP1020" s="369"/>
      <c r="BQ1020" s="372"/>
      <c r="BR1020" s="372"/>
      <c r="BS1020" s="372"/>
      <c r="BT1020" s="369"/>
      <c r="BU1020" s="369"/>
      <c r="BV1020" s="369"/>
      <c r="BW1020" s="369"/>
      <c r="BX1020" s="369"/>
      <c r="BY1020" s="369"/>
      <c r="BZ1020" s="369"/>
      <c r="CA1020" s="369"/>
      <c r="CB1020" s="369"/>
      <c r="CC1020" s="369"/>
      <c r="CD1020" s="369"/>
      <c r="CE1020" s="369"/>
      <c r="CF1020" s="369"/>
      <c r="CG1020" s="369"/>
      <c r="CH1020" s="369"/>
      <c r="CI1020" s="325"/>
      <c r="CJ1020" s="369"/>
      <c r="CK1020" s="369"/>
      <c r="CL1020" s="369"/>
      <c r="CM1020" s="369"/>
      <c r="CN1020" s="369"/>
      <c r="CO1020" s="369"/>
      <c r="CP1020" s="369"/>
      <c r="CQ1020" s="369"/>
      <c r="CR1020" s="369"/>
      <c r="CS1020" s="369"/>
      <c r="CT1020" s="369"/>
      <c r="CU1020" s="369"/>
      <c r="CV1020" s="369"/>
      <c r="CW1020" s="369"/>
      <c r="CX1020" s="369"/>
      <c r="CY1020" s="325"/>
      <c r="CZ1020" s="325"/>
      <c r="DA1020" s="325"/>
      <c r="DB1020" s="325"/>
      <c r="DC1020" s="325"/>
      <c r="DD1020" s="325"/>
      <c r="DE1020" s="325"/>
      <c r="DF1020" s="325"/>
      <c r="DG1020" s="325"/>
      <c r="DH1020" s="325"/>
      <c r="DI1020" s="325"/>
    </row>
    <row r="1021" spans="68:113" x14ac:dyDescent="0.2">
      <c r="BP1021" s="369"/>
      <c r="BQ1021" s="372"/>
      <c r="BR1021" s="372"/>
      <c r="BS1021" s="372"/>
      <c r="BT1021" s="369"/>
      <c r="BU1021" s="369"/>
      <c r="BV1021" s="369"/>
      <c r="BW1021" s="369"/>
      <c r="BX1021" s="369"/>
      <c r="BY1021" s="369"/>
      <c r="BZ1021" s="369"/>
      <c r="CA1021" s="369"/>
      <c r="CB1021" s="369"/>
      <c r="CC1021" s="369"/>
      <c r="CD1021" s="369"/>
      <c r="CE1021" s="369"/>
      <c r="CF1021" s="369"/>
      <c r="CG1021" s="369"/>
      <c r="CH1021" s="369"/>
      <c r="CI1021" s="325"/>
      <c r="CJ1021" s="369"/>
      <c r="CK1021" s="369"/>
      <c r="CL1021" s="369"/>
      <c r="CM1021" s="369"/>
      <c r="CN1021" s="369"/>
      <c r="CO1021" s="369"/>
      <c r="CP1021" s="369"/>
      <c r="CQ1021" s="369"/>
      <c r="CR1021" s="369"/>
      <c r="CS1021" s="369"/>
      <c r="CT1021" s="369"/>
      <c r="CU1021" s="369"/>
      <c r="CV1021" s="369"/>
      <c r="CW1021" s="369"/>
      <c r="CX1021" s="369"/>
      <c r="CY1021" s="325"/>
      <c r="CZ1021" s="325"/>
      <c r="DA1021" s="325"/>
      <c r="DB1021" s="325"/>
      <c r="DC1021" s="325"/>
      <c r="DD1021" s="325"/>
      <c r="DE1021" s="325"/>
      <c r="DF1021" s="325"/>
      <c r="DG1021" s="325"/>
      <c r="DH1021" s="325"/>
      <c r="DI1021" s="325"/>
    </row>
    <row r="1022" spans="68:113" x14ac:dyDescent="0.2">
      <c r="BP1022" s="369"/>
      <c r="BQ1022" s="372"/>
      <c r="BR1022" s="372"/>
      <c r="BS1022" s="372"/>
      <c r="BT1022" s="369"/>
      <c r="BU1022" s="369"/>
      <c r="BV1022" s="369"/>
      <c r="BW1022" s="369"/>
      <c r="BX1022" s="369"/>
      <c r="BY1022" s="369"/>
      <c r="BZ1022" s="369"/>
      <c r="CA1022" s="369"/>
      <c r="CB1022" s="369"/>
      <c r="CC1022" s="369"/>
      <c r="CD1022" s="369"/>
      <c r="CE1022" s="369"/>
      <c r="CF1022" s="369"/>
      <c r="CG1022" s="369"/>
      <c r="CH1022" s="369"/>
      <c r="CI1022" s="325"/>
      <c r="CJ1022" s="369"/>
      <c r="CK1022" s="369"/>
      <c r="CL1022" s="369"/>
      <c r="CM1022" s="369"/>
      <c r="CN1022" s="369"/>
      <c r="CO1022" s="369"/>
      <c r="CP1022" s="369"/>
      <c r="CQ1022" s="369"/>
      <c r="CR1022" s="369"/>
      <c r="CS1022" s="369"/>
      <c r="CT1022" s="369"/>
      <c r="CU1022" s="369"/>
      <c r="CV1022" s="369"/>
      <c r="CW1022" s="369"/>
      <c r="CX1022" s="369"/>
      <c r="CY1022" s="325"/>
      <c r="CZ1022" s="325"/>
      <c r="DA1022" s="325"/>
      <c r="DB1022" s="325"/>
      <c r="DC1022" s="325"/>
      <c r="DD1022" s="325"/>
      <c r="DE1022" s="325"/>
      <c r="DF1022" s="325"/>
      <c r="DG1022" s="325"/>
      <c r="DH1022" s="325"/>
      <c r="DI1022" s="325"/>
    </row>
    <row r="1023" spans="68:113" x14ac:dyDescent="0.2">
      <c r="BP1023" s="369"/>
      <c r="BQ1023" s="372"/>
      <c r="BR1023" s="372"/>
      <c r="BS1023" s="372"/>
      <c r="BT1023" s="369"/>
      <c r="BU1023" s="369"/>
      <c r="BV1023" s="369"/>
      <c r="BW1023" s="369"/>
      <c r="BX1023" s="369"/>
      <c r="BY1023" s="369"/>
      <c r="BZ1023" s="369"/>
      <c r="CA1023" s="369"/>
      <c r="CB1023" s="369"/>
      <c r="CC1023" s="369"/>
      <c r="CD1023" s="369"/>
      <c r="CE1023" s="369"/>
      <c r="CF1023" s="369"/>
      <c r="CG1023" s="369"/>
      <c r="CH1023" s="369"/>
      <c r="CI1023" s="325"/>
      <c r="CJ1023" s="369"/>
      <c r="CK1023" s="369"/>
      <c r="CL1023" s="369"/>
      <c r="CM1023" s="369"/>
      <c r="CN1023" s="369"/>
      <c r="CO1023" s="369"/>
      <c r="CP1023" s="369"/>
      <c r="CQ1023" s="369"/>
      <c r="CR1023" s="369"/>
      <c r="CS1023" s="369"/>
      <c r="CT1023" s="369"/>
      <c r="CU1023" s="369"/>
      <c r="CV1023" s="369"/>
      <c r="CW1023" s="369"/>
      <c r="CX1023" s="369"/>
      <c r="CY1023" s="325"/>
      <c r="CZ1023" s="325"/>
      <c r="DA1023" s="325"/>
      <c r="DB1023" s="325"/>
      <c r="DC1023" s="325"/>
      <c r="DD1023" s="325"/>
      <c r="DE1023" s="325"/>
      <c r="DF1023" s="325"/>
      <c r="DG1023" s="325"/>
      <c r="DH1023" s="325"/>
      <c r="DI1023" s="325"/>
    </row>
    <row r="1024" spans="68:113" x14ac:dyDescent="0.2">
      <c r="BP1024" s="369"/>
      <c r="BQ1024" s="372"/>
      <c r="BR1024" s="372"/>
      <c r="BS1024" s="372"/>
      <c r="BT1024" s="369"/>
      <c r="BU1024" s="369"/>
      <c r="BV1024" s="369"/>
      <c r="BW1024" s="369"/>
      <c r="BX1024" s="369"/>
      <c r="BY1024" s="369"/>
      <c r="BZ1024" s="369"/>
      <c r="CA1024" s="369"/>
      <c r="CB1024" s="369"/>
      <c r="CC1024" s="369"/>
      <c r="CD1024" s="369"/>
      <c r="CE1024" s="369"/>
      <c r="CF1024" s="369"/>
      <c r="CG1024" s="369"/>
      <c r="CH1024" s="369"/>
      <c r="CI1024" s="325"/>
      <c r="CJ1024" s="369"/>
      <c r="CK1024" s="369"/>
      <c r="CL1024" s="369"/>
      <c r="CM1024" s="369"/>
      <c r="CN1024" s="369"/>
      <c r="CO1024" s="369"/>
      <c r="CP1024" s="369"/>
      <c r="CQ1024" s="369"/>
      <c r="CR1024" s="369"/>
      <c r="CS1024" s="369"/>
      <c r="CT1024" s="369"/>
      <c r="CU1024" s="369"/>
      <c r="CV1024" s="369"/>
      <c r="CW1024" s="369"/>
      <c r="CX1024" s="369"/>
      <c r="CY1024" s="325"/>
      <c r="CZ1024" s="325"/>
      <c r="DA1024" s="325"/>
      <c r="DB1024" s="325"/>
      <c r="DC1024" s="325"/>
      <c r="DD1024" s="325"/>
      <c r="DE1024" s="325"/>
      <c r="DF1024" s="325"/>
      <c r="DG1024" s="325"/>
      <c r="DH1024" s="325"/>
      <c r="DI1024" s="325"/>
    </row>
    <row r="1025" spans="68:113" x14ac:dyDescent="0.2">
      <c r="BP1025" s="369"/>
      <c r="BQ1025" s="372"/>
      <c r="BR1025" s="372"/>
      <c r="BS1025" s="372"/>
      <c r="BT1025" s="369"/>
      <c r="BU1025" s="369"/>
      <c r="BV1025" s="369"/>
      <c r="BW1025" s="369"/>
      <c r="BX1025" s="369"/>
      <c r="BY1025" s="369"/>
      <c r="BZ1025" s="369"/>
      <c r="CA1025" s="369"/>
      <c r="CB1025" s="369"/>
      <c r="CC1025" s="369"/>
      <c r="CD1025" s="369"/>
      <c r="CE1025" s="369"/>
      <c r="CF1025" s="369"/>
      <c r="CG1025" s="369"/>
      <c r="CH1025" s="369"/>
      <c r="CI1025" s="325"/>
      <c r="CJ1025" s="369"/>
      <c r="CK1025" s="369"/>
      <c r="CL1025" s="369"/>
      <c r="CM1025" s="369"/>
      <c r="CN1025" s="369"/>
      <c r="CO1025" s="369"/>
      <c r="CP1025" s="369"/>
      <c r="CQ1025" s="369"/>
      <c r="CR1025" s="369"/>
      <c r="CS1025" s="369"/>
      <c r="CT1025" s="369"/>
      <c r="CU1025" s="369"/>
      <c r="CV1025" s="369"/>
      <c r="CW1025" s="369"/>
      <c r="CX1025" s="369"/>
      <c r="CY1025" s="325"/>
      <c r="CZ1025" s="325"/>
      <c r="DA1025" s="325"/>
      <c r="DB1025" s="325"/>
      <c r="DC1025" s="325"/>
      <c r="DD1025" s="325"/>
      <c r="DE1025" s="325"/>
      <c r="DF1025" s="325"/>
      <c r="DG1025" s="325"/>
      <c r="DH1025" s="325"/>
      <c r="DI1025" s="325"/>
    </row>
    <row r="1026" spans="68:113" x14ac:dyDescent="0.2">
      <c r="BP1026" s="369"/>
      <c r="BQ1026" s="372"/>
      <c r="BR1026" s="372"/>
      <c r="BS1026" s="372"/>
      <c r="BT1026" s="369"/>
      <c r="BU1026" s="369"/>
      <c r="BV1026" s="369"/>
      <c r="BW1026" s="369"/>
      <c r="BX1026" s="369"/>
      <c r="BY1026" s="369"/>
      <c r="BZ1026" s="369"/>
      <c r="CA1026" s="369"/>
      <c r="CB1026" s="369"/>
      <c r="CC1026" s="369"/>
      <c r="CD1026" s="369"/>
      <c r="CE1026" s="369"/>
      <c r="CF1026" s="369"/>
      <c r="CG1026" s="369"/>
      <c r="CH1026" s="369"/>
      <c r="CI1026" s="325"/>
      <c r="CJ1026" s="369"/>
      <c r="CK1026" s="369"/>
      <c r="CL1026" s="369"/>
      <c r="CM1026" s="369"/>
      <c r="CN1026" s="369"/>
      <c r="CO1026" s="369"/>
      <c r="CP1026" s="369"/>
      <c r="CQ1026" s="369"/>
      <c r="CR1026" s="369"/>
      <c r="CS1026" s="369"/>
      <c r="CT1026" s="369"/>
      <c r="CU1026" s="369"/>
      <c r="CV1026" s="369"/>
      <c r="CW1026" s="369"/>
      <c r="CX1026" s="369"/>
      <c r="CY1026" s="325"/>
      <c r="CZ1026" s="325"/>
      <c r="DA1026" s="325"/>
      <c r="DB1026" s="325"/>
      <c r="DC1026" s="325"/>
      <c r="DD1026" s="325"/>
      <c r="DE1026" s="325"/>
      <c r="DF1026" s="325"/>
      <c r="DG1026" s="325"/>
      <c r="DH1026" s="325"/>
      <c r="DI1026" s="325"/>
    </row>
    <row r="1027" spans="68:113" x14ac:dyDescent="0.2">
      <c r="BP1027" s="369"/>
      <c r="BQ1027" s="372"/>
      <c r="BR1027" s="372"/>
      <c r="BS1027" s="372"/>
      <c r="BT1027" s="369"/>
      <c r="BU1027" s="369"/>
      <c r="BV1027" s="369"/>
      <c r="BW1027" s="369"/>
      <c r="BX1027" s="369"/>
      <c r="BY1027" s="369"/>
      <c r="BZ1027" s="369"/>
      <c r="CA1027" s="369"/>
      <c r="CB1027" s="369"/>
      <c r="CC1027" s="369"/>
      <c r="CD1027" s="369"/>
      <c r="CE1027" s="369"/>
      <c r="CF1027" s="369"/>
      <c r="CG1027" s="369"/>
      <c r="CH1027" s="369"/>
      <c r="CI1027" s="325"/>
      <c r="CJ1027" s="369"/>
      <c r="CK1027" s="369"/>
      <c r="CL1027" s="369"/>
      <c r="CM1027" s="369"/>
      <c r="CN1027" s="369"/>
      <c r="CO1027" s="369"/>
      <c r="CP1027" s="369"/>
      <c r="CQ1027" s="369"/>
      <c r="CR1027" s="369"/>
      <c r="CS1027" s="369"/>
      <c r="CT1027" s="369"/>
      <c r="CU1027" s="369"/>
      <c r="CV1027" s="369"/>
      <c r="CW1027" s="369"/>
      <c r="CX1027" s="369"/>
      <c r="CY1027" s="325"/>
      <c r="CZ1027" s="325"/>
      <c r="DA1027" s="325"/>
      <c r="DB1027" s="325"/>
      <c r="DC1027" s="325"/>
      <c r="DD1027" s="325"/>
      <c r="DE1027" s="325"/>
      <c r="DF1027" s="325"/>
      <c r="DG1027" s="325"/>
      <c r="DH1027" s="325"/>
      <c r="DI1027" s="325"/>
    </row>
    <row r="1028" spans="68:113" x14ac:dyDescent="0.2">
      <c r="BP1028" s="369"/>
      <c r="BQ1028" s="372"/>
      <c r="BR1028" s="372"/>
      <c r="BS1028" s="372"/>
      <c r="BT1028" s="369"/>
      <c r="BU1028" s="369"/>
      <c r="BV1028" s="369"/>
      <c r="BW1028" s="369"/>
      <c r="BX1028" s="369"/>
      <c r="BY1028" s="369"/>
      <c r="BZ1028" s="369"/>
      <c r="CA1028" s="369"/>
      <c r="CB1028" s="369"/>
      <c r="CC1028" s="369"/>
      <c r="CD1028" s="369"/>
      <c r="CE1028" s="369"/>
      <c r="CF1028" s="369"/>
      <c r="CG1028" s="369"/>
      <c r="CH1028" s="369"/>
      <c r="CI1028" s="325"/>
      <c r="CJ1028" s="369"/>
      <c r="CK1028" s="369"/>
      <c r="CL1028" s="369"/>
      <c r="CM1028" s="369"/>
      <c r="CN1028" s="369"/>
      <c r="CO1028" s="369"/>
      <c r="CP1028" s="369"/>
      <c r="CQ1028" s="369"/>
      <c r="CR1028" s="369"/>
      <c r="CS1028" s="369"/>
      <c r="CT1028" s="369"/>
      <c r="CU1028" s="369"/>
      <c r="CV1028" s="369"/>
      <c r="CW1028" s="369"/>
      <c r="CX1028" s="369"/>
      <c r="CY1028" s="325"/>
      <c r="CZ1028" s="325"/>
      <c r="DA1028" s="325"/>
      <c r="DB1028" s="325"/>
      <c r="DC1028" s="325"/>
      <c r="DD1028" s="325"/>
      <c r="DE1028" s="325"/>
      <c r="DF1028" s="325"/>
      <c r="DG1028" s="325"/>
      <c r="DH1028" s="325"/>
      <c r="DI1028" s="325"/>
    </row>
    <row r="1029" spans="68:113" x14ac:dyDescent="0.2">
      <c r="BP1029" s="369"/>
      <c r="BQ1029" s="372"/>
      <c r="BR1029" s="372"/>
      <c r="BS1029" s="372"/>
      <c r="BT1029" s="369"/>
      <c r="BU1029" s="369"/>
      <c r="BV1029" s="369"/>
      <c r="BW1029" s="369"/>
      <c r="BX1029" s="369"/>
      <c r="BY1029" s="369"/>
      <c r="BZ1029" s="369"/>
      <c r="CA1029" s="369"/>
      <c r="CB1029" s="369"/>
      <c r="CC1029" s="369"/>
      <c r="CD1029" s="369"/>
      <c r="CE1029" s="369"/>
      <c r="CF1029" s="369"/>
      <c r="CG1029" s="369"/>
      <c r="CH1029" s="369"/>
      <c r="CI1029" s="325"/>
      <c r="CJ1029" s="369"/>
      <c r="CK1029" s="369"/>
      <c r="CL1029" s="369"/>
      <c r="CM1029" s="369"/>
      <c r="CN1029" s="369"/>
      <c r="CO1029" s="369"/>
      <c r="CP1029" s="369"/>
      <c r="CQ1029" s="369"/>
      <c r="CR1029" s="369"/>
      <c r="CS1029" s="369"/>
      <c r="CT1029" s="369"/>
      <c r="CU1029" s="369"/>
      <c r="CV1029" s="369"/>
      <c r="CW1029" s="369"/>
      <c r="CX1029" s="369"/>
      <c r="CY1029" s="325"/>
      <c r="CZ1029" s="325"/>
      <c r="DA1029" s="325"/>
      <c r="DB1029" s="325"/>
      <c r="DC1029" s="325"/>
      <c r="DD1029" s="325"/>
      <c r="DE1029" s="325"/>
      <c r="DF1029" s="325"/>
      <c r="DG1029" s="325"/>
      <c r="DH1029" s="325"/>
      <c r="DI1029" s="325"/>
    </row>
    <row r="1030" spans="68:113" x14ac:dyDescent="0.2">
      <c r="BP1030" s="369"/>
      <c r="BQ1030" s="372"/>
      <c r="BR1030" s="372"/>
      <c r="BS1030" s="372"/>
      <c r="BT1030" s="369"/>
      <c r="BU1030" s="369"/>
      <c r="BV1030" s="369"/>
      <c r="BW1030" s="369"/>
      <c r="BX1030" s="369"/>
      <c r="BY1030" s="369"/>
      <c r="BZ1030" s="369"/>
      <c r="CA1030" s="369"/>
      <c r="CB1030" s="369"/>
      <c r="CC1030" s="369"/>
      <c r="CD1030" s="369"/>
      <c r="CE1030" s="369"/>
      <c r="CF1030" s="369"/>
      <c r="CG1030" s="369"/>
      <c r="CH1030" s="369"/>
      <c r="CI1030" s="325"/>
      <c r="CJ1030" s="369"/>
      <c r="CK1030" s="369"/>
      <c r="CL1030" s="369"/>
      <c r="CM1030" s="369"/>
      <c r="CN1030" s="369"/>
      <c r="CO1030" s="369"/>
      <c r="CP1030" s="369"/>
      <c r="CQ1030" s="369"/>
      <c r="CR1030" s="369"/>
      <c r="CS1030" s="369"/>
      <c r="CT1030" s="369"/>
      <c r="CU1030" s="369"/>
      <c r="CV1030" s="369"/>
      <c r="CW1030" s="369"/>
      <c r="CX1030" s="369"/>
      <c r="CY1030" s="325"/>
      <c r="CZ1030" s="325"/>
      <c r="DA1030" s="325"/>
      <c r="DB1030" s="325"/>
      <c r="DC1030" s="325"/>
      <c r="DD1030" s="325"/>
      <c r="DE1030" s="325"/>
      <c r="DF1030" s="325"/>
      <c r="DG1030" s="325"/>
      <c r="DH1030" s="325"/>
      <c r="DI1030" s="325"/>
    </row>
    <row r="1031" spans="68:113" x14ac:dyDescent="0.2">
      <c r="BP1031" s="369"/>
      <c r="BQ1031" s="372"/>
      <c r="BR1031" s="372"/>
      <c r="BS1031" s="372"/>
      <c r="BT1031" s="369"/>
      <c r="BU1031" s="369"/>
      <c r="BV1031" s="369"/>
      <c r="BW1031" s="369"/>
      <c r="BX1031" s="369"/>
      <c r="BY1031" s="369"/>
      <c r="BZ1031" s="369"/>
      <c r="CA1031" s="369"/>
      <c r="CB1031" s="369"/>
      <c r="CC1031" s="369"/>
      <c r="CD1031" s="369"/>
      <c r="CE1031" s="369"/>
      <c r="CF1031" s="369"/>
      <c r="CG1031" s="369"/>
      <c r="CH1031" s="369"/>
      <c r="CI1031" s="325"/>
      <c r="CJ1031" s="369"/>
      <c r="CK1031" s="369"/>
      <c r="CL1031" s="369"/>
      <c r="CM1031" s="369"/>
      <c r="CN1031" s="369"/>
      <c r="CO1031" s="369"/>
      <c r="CP1031" s="369"/>
      <c r="CQ1031" s="369"/>
      <c r="CR1031" s="369"/>
      <c r="CS1031" s="369"/>
      <c r="CT1031" s="369"/>
      <c r="CU1031" s="369"/>
      <c r="CV1031" s="369"/>
      <c r="CW1031" s="369"/>
      <c r="CX1031" s="369"/>
      <c r="CY1031" s="325"/>
      <c r="CZ1031" s="325"/>
      <c r="DA1031" s="325"/>
      <c r="DB1031" s="325"/>
      <c r="DC1031" s="325"/>
      <c r="DD1031" s="325"/>
      <c r="DE1031" s="325"/>
      <c r="DF1031" s="325"/>
      <c r="DG1031" s="325"/>
      <c r="DH1031" s="325"/>
      <c r="DI1031" s="325"/>
    </row>
    <row r="1032" spans="68:113" x14ac:dyDescent="0.2">
      <c r="BP1032" s="369"/>
      <c r="BQ1032" s="372"/>
      <c r="BR1032" s="372"/>
      <c r="BS1032" s="372"/>
      <c r="BT1032" s="369"/>
      <c r="BU1032" s="369"/>
      <c r="BV1032" s="369"/>
      <c r="BW1032" s="369"/>
      <c r="BX1032" s="369"/>
      <c r="BY1032" s="369"/>
      <c r="BZ1032" s="369"/>
      <c r="CA1032" s="369"/>
      <c r="CB1032" s="369"/>
      <c r="CC1032" s="369"/>
      <c r="CD1032" s="369"/>
      <c r="CE1032" s="369"/>
      <c r="CF1032" s="369"/>
      <c r="CG1032" s="369"/>
      <c r="CH1032" s="369"/>
      <c r="CI1032" s="325"/>
      <c r="CJ1032" s="369"/>
      <c r="CK1032" s="369"/>
      <c r="CL1032" s="369"/>
      <c r="CM1032" s="369"/>
      <c r="CN1032" s="369"/>
      <c r="CO1032" s="369"/>
      <c r="CP1032" s="369"/>
      <c r="CQ1032" s="369"/>
      <c r="CR1032" s="369"/>
      <c r="CS1032" s="369"/>
      <c r="CT1032" s="369"/>
      <c r="CU1032" s="369"/>
      <c r="CV1032" s="369"/>
      <c r="CW1032" s="369"/>
      <c r="CX1032" s="369"/>
      <c r="CY1032" s="325"/>
      <c r="CZ1032" s="325"/>
      <c r="DA1032" s="325"/>
      <c r="DB1032" s="325"/>
      <c r="DC1032" s="325"/>
      <c r="DD1032" s="325"/>
      <c r="DE1032" s="325"/>
      <c r="DF1032" s="325"/>
      <c r="DG1032" s="325"/>
      <c r="DH1032" s="325"/>
      <c r="DI1032" s="325"/>
    </row>
    <row r="1033" spans="68:113" x14ac:dyDescent="0.2">
      <c r="BP1033" s="369"/>
      <c r="BQ1033" s="372"/>
      <c r="BR1033" s="372"/>
      <c r="BS1033" s="372"/>
      <c r="BT1033" s="369"/>
      <c r="BU1033" s="369"/>
      <c r="BV1033" s="369"/>
      <c r="BW1033" s="369"/>
      <c r="BX1033" s="369"/>
      <c r="BY1033" s="369"/>
      <c r="BZ1033" s="369"/>
      <c r="CA1033" s="369"/>
      <c r="CB1033" s="369"/>
      <c r="CC1033" s="369"/>
      <c r="CD1033" s="369"/>
      <c r="CE1033" s="369"/>
      <c r="CF1033" s="369"/>
      <c r="CG1033" s="369"/>
      <c r="CH1033" s="369"/>
      <c r="CI1033" s="325"/>
      <c r="CJ1033" s="369"/>
      <c r="CK1033" s="369"/>
      <c r="CL1033" s="369"/>
      <c r="CM1033" s="369"/>
      <c r="CN1033" s="369"/>
      <c r="CO1033" s="369"/>
      <c r="CP1033" s="369"/>
      <c r="CQ1033" s="369"/>
      <c r="CR1033" s="369"/>
      <c r="CS1033" s="369"/>
      <c r="CT1033" s="369"/>
      <c r="CU1033" s="369"/>
      <c r="CV1033" s="369"/>
      <c r="CW1033" s="369"/>
      <c r="CX1033" s="369"/>
      <c r="CY1033" s="325"/>
      <c r="CZ1033" s="325"/>
      <c r="DA1033" s="325"/>
      <c r="DB1033" s="325"/>
      <c r="DC1033" s="325"/>
      <c r="DD1033" s="325"/>
      <c r="DE1033" s="325"/>
      <c r="DF1033" s="325"/>
      <c r="DG1033" s="325"/>
      <c r="DH1033" s="325"/>
      <c r="DI1033" s="325"/>
    </row>
    <row r="1034" spans="68:113" x14ac:dyDescent="0.2">
      <c r="BP1034" s="369"/>
      <c r="BQ1034" s="372"/>
      <c r="BR1034" s="372"/>
      <c r="BS1034" s="372"/>
      <c r="BT1034" s="369"/>
      <c r="BU1034" s="369"/>
      <c r="BV1034" s="369"/>
      <c r="BW1034" s="369"/>
      <c r="BX1034" s="369"/>
      <c r="BY1034" s="369"/>
      <c r="BZ1034" s="369"/>
      <c r="CA1034" s="369"/>
      <c r="CB1034" s="369"/>
      <c r="CC1034" s="369"/>
      <c r="CD1034" s="369"/>
      <c r="CE1034" s="369"/>
      <c r="CF1034" s="369"/>
      <c r="CG1034" s="369"/>
      <c r="CH1034" s="369"/>
      <c r="CI1034" s="325"/>
      <c r="CJ1034" s="369"/>
      <c r="CK1034" s="369"/>
      <c r="CL1034" s="369"/>
      <c r="CM1034" s="369"/>
      <c r="CN1034" s="369"/>
      <c r="CO1034" s="369"/>
      <c r="CP1034" s="369"/>
      <c r="CQ1034" s="369"/>
      <c r="CR1034" s="369"/>
      <c r="CS1034" s="369"/>
      <c r="CT1034" s="369"/>
      <c r="CU1034" s="369"/>
      <c r="CV1034" s="369"/>
      <c r="CW1034" s="369"/>
      <c r="CX1034" s="369"/>
      <c r="CY1034" s="325"/>
      <c r="CZ1034" s="325"/>
      <c r="DA1034" s="325"/>
      <c r="DB1034" s="325"/>
      <c r="DC1034" s="325"/>
      <c r="DD1034" s="325"/>
      <c r="DE1034" s="325"/>
      <c r="DF1034" s="325"/>
      <c r="DG1034" s="325"/>
      <c r="DH1034" s="325"/>
      <c r="DI1034" s="325"/>
    </row>
    <row r="1035" spans="68:113" x14ac:dyDescent="0.2">
      <c r="BP1035" s="369"/>
      <c r="BQ1035" s="372"/>
      <c r="BR1035" s="372"/>
      <c r="BS1035" s="372"/>
      <c r="BT1035" s="369"/>
      <c r="BU1035" s="369"/>
      <c r="BV1035" s="369"/>
      <c r="BW1035" s="369"/>
      <c r="BX1035" s="369"/>
      <c r="BY1035" s="369"/>
      <c r="BZ1035" s="369"/>
      <c r="CA1035" s="369"/>
      <c r="CB1035" s="369"/>
      <c r="CC1035" s="369"/>
      <c r="CD1035" s="369"/>
      <c r="CE1035" s="369"/>
      <c r="CF1035" s="369"/>
      <c r="CG1035" s="369"/>
      <c r="CH1035" s="369"/>
      <c r="CI1035" s="325"/>
      <c r="CJ1035" s="369"/>
      <c r="CK1035" s="369"/>
      <c r="CL1035" s="369"/>
      <c r="CM1035" s="369"/>
      <c r="CN1035" s="369"/>
      <c r="CO1035" s="369"/>
      <c r="CP1035" s="369"/>
      <c r="CQ1035" s="369"/>
      <c r="CR1035" s="369"/>
      <c r="CS1035" s="369"/>
      <c r="CT1035" s="369"/>
      <c r="CU1035" s="369"/>
      <c r="CV1035" s="369"/>
      <c r="CW1035" s="369"/>
      <c r="CX1035" s="369"/>
      <c r="CY1035" s="325"/>
      <c r="CZ1035" s="325"/>
      <c r="DA1035" s="325"/>
      <c r="DB1035" s="325"/>
      <c r="DC1035" s="325"/>
      <c r="DD1035" s="325"/>
      <c r="DE1035" s="325"/>
      <c r="DF1035" s="325"/>
      <c r="DG1035" s="325"/>
      <c r="DH1035" s="325"/>
      <c r="DI1035" s="325"/>
    </row>
    <row r="1036" spans="68:113" x14ac:dyDescent="0.2">
      <c r="BP1036" s="369"/>
      <c r="BQ1036" s="372"/>
      <c r="BR1036" s="372"/>
      <c r="BS1036" s="372"/>
      <c r="BT1036" s="369"/>
      <c r="BU1036" s="369"/>
      <c r="BV1036" s="369"/>
      <c r="BW1036" s="369"/>
      <c r="BX1036" s="369"/>
      <c r="BY1036" s="369"/>
      <c r="BZ1036" s="369"/>
      <c r="CA1036" s="369"/>
      <c r="CB1036" s="369"/>
      <c r="CC1036" s="369"/>
      <c r="CD1036" s="369"/>
      <c r="CE1036" s="369"/>
      <c r="CF1036" s="369"/>
      <c r="CG1036" s="369"/>
      <c r="CH1036" s="369"/>
      <c r="CI1036" s="325"/>
      <c r="CJ1036" s="369"/>
      <c r="CK1036" s="369"/>
      <c r="CL1036" s="369"/>
      <c r="CM1036" s="369"/>
      <c r="CN1036" s="369"/>
      <c r="CO1036" s="369"/>
      <c r="CP1036" s="369"/>
      <c r="CQ1036" s="369"/>
      <c r="CR1036" s="369"/>
      <c r="CS1036" s="369"/>
      <c r="CT1036" s="369"/>
      <c r="CU1036" s="369"/>
      <c r="CV1036" s="369"/>
      <c r="CW1036" s="369"/>
      <c r="CX1036" s="369"/>
      <c r="CY1036" s="325"/>
      <c r="CZ1036" s="325"/>
      <c r="DA1036" s="325"/>
      <c r="DB1036" s="325"/>
      <c r="DC1036" s="325"/>
      <c r="DD1036" s="325"/>
      <c r="DE1036" s="325"/>
      <c r="DF1036" s="325"/>
      <c r="DG1036" s="325"/>
      <c r="DH1036" s="325"/>
      <c r="DI1036" s="325"/>
    </row>
    <row r="1037" spans="68:113" x14ac:dyDescent="0.2">
      <c r="BP1037" s="369"/>
      <c r="BQ1037" s="372"/>
      <c r="BR1037" s="372"/>
      <c r="BS1037" s="372"/>
      <c r="BT1037" s="369"/>
      <c r="BU1037" s="369"/>
      <c r="BV1037" s="369"/>
      <c r="BW1037" s="369"/>
      <c r="BX1037" s="369"/>
      <c r="BY1037" s="369"/>
      <c r="BZ1037" s="369"/>
      <c r="CA1037" s="369"/>
      <c r="CB1037" s="369"/>
      <c r="CC1037" s="369"/>
      <c r="CD1037" s="369"/>
      <c r="CE1037" s="369"/>
      <c r="CF1037" s="369"/>
      <c r="CG1037" s="369"/>
      <c r="CH1037" s="369"/>
      <c r="CI1037" s="325"/>
      <c r="CJ1037" s="369"/>
      <c r="CK1037" s="369"/>
      <c r="CL1037" s="369"/>
      <c r="CM1037" s="369"/>
      <c r="CN1037" s="369"/>
      <c r="CO1037" s="369"/>
      <c r="CP1037" s="369"/>
      <c r="CQ1037" s="369"/>
      <c r="CR1037" s="369"/>
      <c r="CS1037" s="369"/>
      <c r="CT1037" s="369"/>
      <c r="CU1037" s="369"/>
      <c r="CV1037" s="369"/>
      <c r="CW1037" s="369"/>
      <c r="CX1037" s="369"/>
      <c r="CY1037" s="325"/>
      <c r="CZ1037" s="325"/>
      <c r="DA1037" s="325"/>
      <c r="DB1037" s="325"/>
      <c r="DC1037" s="325"/>
      <c r="DD1037" s="325"/>
      <c r="DE1037" s="325"/>
      <c r="DF1037" s="325"/>
      <c r="DG1037" s="325"/>
      <c r="DH1037" s="325"/>
      <c r="DI1037" s="325"/>
    </row>
    <row r="1038" spans="68:113" x14ac:dyDescent="0.2">
      <c r="BP1038" s="369"/>
      <c r="BQ1038" s="372"/>
      <c r="BR1038" s="372"/>
      <c r="BS1038" s="372"/>
      <c r="BT1038" s="369"/>
      <c r="BU1038" s="369"/>
      <c r="BV1038" s="369"/>
      <c r="BW1038" s="369"/>
      <c r="BX1038" s="369"/>
      <c r="BY1038" s="369"/>
      <c r="BZ1038" s="369"/>
      <c r="CA1038" s="369"/>
      <c r="CB1038" s="369"/>
      <c r="CC1038" s="369"/>
      <c r="CD1038" s="369"/>
      <c r="CE1038" s="369"/>
      <c r="CF1038" s="369"/>
      <c r="CG1038" s="369"/>
      <c r="CH1038" s="369"/>
      <c r="CI1038" s="325"/>
      <c r="CJ1038" s="369"/>
      <c r="CK1038" s="369"/>
      <c r="CL1038" s="369"/>
      <c r="CM1038" s="369"/>
      <c r="CN1038" s="369"/>
      <c r="CO1038" s="369"/>
      <c r="CP1038" s="369"/>
      <c r="CQ1038" s="369"/>
      <c r="CR1038" s="369"/>
      <c r="CS1038" s="369"/>
      <c r="CT1038" s="369"/>
      <c r="CU1038" s="369"/>
      <c r="CV1038" s="369"/>
      <c r="CW1038" s="369"/>
      <c r="CX1038" s="369"/>
      <c r="CY1038" s="325"/>
      <c r="CZ1038" s="325"/>
      <c r="DA1038" s="325"/>
      <c r="DB1038" s="325"/>
      <c r="DC1038" s="325"/>
      <c r="DD1038" s="325"/>
      <c r="DE1038" s="325"/>
      <c r="DF1038" s="325"/>
      <c r="DG1038" s="325"/>
      <c r="DH1038" s="325"/>
      <c r="DI1038" s="325"/>
    </row>
    <row r="1039" spans="68:113" x14ac:dyDescent="0.2">
      <c r="BP1039" s="369"/>
      <c r="BQ1039" s="372"/>
      <c r="BR1039" s="372"/>
      <c r="BS1039" s="372"/>
      <c r="BT1039" s="369"/>
      <c r="BU1039" s="369"/>
      <c r="BV1039" s="369"/>
      <c r="BW1039" s="369"/>
      <c r="BX1039" s="369"/>
      <c r="BY1039" s="369"/>
      <c r="BZ1039" s="369"/>
      <c r="CA1039" s="369"/>
      <c r="CB1039" s="369"/>
      <c r="CC1039" s="369"/>
      <c r="CD1039" s="369"/>
      <c r="CE1039" s="369"/>
      <c r="CF1039" s="369"/>
      <c r="CG1039" s="369"/>
      <c r="CH1039" s="369"/>
      <c r="CI1039" s="325"/>
      <c r="CJ1039" s="369"/>
      <c r="CK1039" s="369"/>
      <c r="CL1039" s="369"/>
      <c r="CM1039" s="369"/>
      <c r="CN1039" s="369"/>
      <c r="CO1039" s="369"/>
      <c r="CP1039" s="369"/>
      <c r="CQ1039" s="369"/>
      <c r="CR1039" s="369"/>
      <c r="CS1039" s="369"/>
      <c r="CT1039" s="369"/>
      <c r="CU1039" s="369"/>
      <c r="CV1039" s="369"/>
      <c r="CW1039" s="369"/>
      <c r="CX1039" s="369"/>
      <c r="CY1039" s="325"/>
      <c r="CZ1039" s="325"/>
      <c r="DA1039" s="325"/>
      <c r="DB1039" s="325"/>
      <c r="DC1039" s="325"/>
      <c r="DD1039" s="325"/>
      <c r="DE1039" s="325"/>
      <c r="DF1039" s="325"/>
      <c r="DG1039" s="325"/>
      <c r="DH1039" s="325"/>
      <c r="DI1039" s="325"/>
    </row>
    <row r="1040" spans="68:113" x14ac:dyDescent="0.2">
      <c r="BP1040" s="369"/>
      <c r="BQ1040" s="372"/>
      <c r="BR1040" s="372"/>
      <c r="BS1040" s="372"/>
      <c r="BT1040" s="369"/>
      <c r="BU1040" s="369"/>
      <c r="BV1040" s="369"/>
      <c r="BW1040" s="369"/>
      <c r="BX1040" s="369"/>
      <c r="BY1040" s="369"/>
      <c r="BZ1040" s="369"/>
      <c r="CA1040" s="369"/>
      <c r="CB1040" s="369"/>
      <c r="CC1040" s="369"/>
      <c r="CD1040" s="369"/>
      <c r="CE1040" s="369"/>
      <c r="CF1040" s="369"/>
      <c r="CG1040" s="369"/>
      <c r="CH1040" s="369"/>
      <c r="CI1040" s="325"/>
      <c r="CJ1040" s="369"/>
      <c r="CK1040" s="369"/>
      <c r="CL1040" s="369"/>
      <c r="CM1040" s="369"/>
      <c r="CN1040" s="369"/>
      <c r="CO1040" s="369"/>
      <c r="CP1040" s="369"/>
      <c r="CQ1040" s="369"/>
      <c r="CR1040" s="369"/>
      <c r="CS1040" s="369"/>
      <c r="CT1040" s="369"/>
      <c r="CU1040" s="369"/>
      <c r="CV1040" s="369"/>
      <c r="CW1040" s="369"/>
      <c r="CX1040" s="369"/>
      <c r="CY1040" s="325"/>
      <c r="CZ1040" s="325"/>
      <c r="DA1040" s="325"/>
      <c r="DB1040" s="325"/>
      <c r="DC1040" s="325"/>
      <c r="DD1040" s="325"/>
      <c r="DE1040" s="325"/>
      <c r="DF1040" s="325"/>
      <c r="DG1040" s="325"/>
      <c r="DH1040" s="325"/>
      <c r="DI1040" s="325"/>
    </row>
    <row r="1041" spans="68:113" x14ac:dyDescent="0.2">
      <c r="BP1041" s="369"/>
      <c r="BQ1041" s="372"/>
      <c r="BR1041" s="372"/>
      <c r="BS1041" s="372"/>
      <c r="BT1041" s="369"/>
      <c r="BU1041" s="369"/>
      <c r="BV1041" s="369"/>
      <c r="BW1041" s="369"/>
      <c r="BX1041" s="369"/>
      <c r="BY1041" s="369"/>
      <c r="BZ1041" s="369"/>
      <c r="CA1041" s="369"/>
      <c r="CB1041" s="369"/>
      <c r="CC1041" s="369"/>
      <c r="CD1041" s="369"/>
      <c r="CE1041" s="369"/>
      <c r="CF1041" s="369"/>
      <c r="CG1041" s="369"/>
      <c r="CH1041" s="369"/>
      <c r="CI1041" s="325"/>
      <c r="CJ1041" s="369"/>
      <c r="CK1041" s="369"/>
      <c r="CL1041" s="369"/>
      <c r="CM1041" s="369"/>
      <c r="CN1041" s="369"/>
      <c r="CO1041" s="369"/>
      <c r="CP1041" s="369"/>
      <c r="CQ1041" s="369"/>
      <c r="CR1041" s="369"/>
      <c r="CS1041" s="369"/>
      <c r="CT1041" s="369"/>
      <c r="CU1041" s="369"/>
      <c r="CV1041" s="369"/>
      <c r="CW1041" s="369"/>
      <c r="CX1041" s="369"/>
      <c r="CY1041" s="325"/>
      <c r="CZ1041" s="325"/>
      <c r="DA1041" s="325"/>
      <c r="DB1041" s="325"/>
      <c r="DC1041" s="325"/>
      <c r="DD1041" s="325"/>
      <c r="DE1041" s="325"/>
      <c r="DF1041" s="325"/>
      <c r="DG1041" s="325"/>
      <c r="DH1041" s="325"/>
      <c r="DI1041" s="325"/>
    </row>
    <row r="1042" spans="68:113" x14ac:dyDescent="0.2">
      <c r="BP1042" s="369"/>
      <c r="BQ1042" s="372"/>
      <c r="BR1042" s="372"/>
      <c r="BS1042" s="372"/>
      <c r="BT1042" s="369"/>
      <c r="BU1042" s="369"/>
      <c r="BV1042" s="369"/>
      <c r="BW1042" s="369"/>
      <c r="BX1042" s="369"/>
      <c r="BY1042" s="369"/>
      <c r="BZ1042" s="369"/>
      <c r="CA1042" s="369"/>
      <c r="CB1042" s="369"/>
      <c r="CC1042" s="369"/>
      <c r="CD1042" s="369"/>
      <c r="CE1042" s="369"/>
      <c r="CF1042" s="369"/>
      <c r="CG1042" s="369"/>
      <c r="CH1042" s="369"/>
      <c r="CI1042" s="325"/>
      <c r="CJ1042" s="369"/>
      <c r="CK1042" s="369"/>
      <c r="CL1042" s="369"/>
      <c r="CM1042" s="369"/>
      <c r="CN1042" s="369"/>
      <c r="CO1042" s="369"/>
      <c r="CP1042" s="369"/>
      <c r="CQ1042" s="369"/>
      <c r="CR1042" s="369"/>
      <c r="CS1042" s="369"/>
      <c r="CT1042" s="369"/>
      <c r="CU1042" s="369"/>
      <c r="CV1042" s="369"/>
      <c r="CW1042" s="369"/>
      <c r="CX1042" s="369"/>
      <c r="CY1042" s="325"/>
      <c r="CZ1042" s="325"/>
      <c r="DA1042" s="325"/>
      <c r="DB1042" s="325"/>
      <c r="DC1042" s="325"/>
      <c r="DD1042" s="325"/>
      <c r="DE1042" s="325"/>
      <c r="DF1042" s="325"/>
      <c r="DG1042" s="325"/>
      <c r="DH1042" s="325"/>
      <c r="DI1042" s="325"/>
    </row>
    <row r="1043" spans="68:113" x14ac:dyDescent="0.2">
      <c r="BP1043" s="369"/>
      <c r="BQ1043" s="372"/>
      <c r="BR1043" s="372"/>
      <c r="BS1043" s="372"/>
      <c r="BT1043" s="369"/>
      <c r="BU1043" s="369"/>
      <c r="BV1043" s="369"/>
      <c r="BW1043" s="369"/>
      <c r="BX1043" s="369"/>
      <c r="BY1043" s="369"/>
      <c r="BZ1043" s="369"/>
      <c r="CA1043" s="369"/>
      <c r="CB1043" s="369"/>
      <c r="CC1043" s="369"/>
      <c r="CD1043" s="369"/>
      <c r="CE1043" s="369"/>
      <c r="CF1043" s="369"/>
      <c r="CG1043" s="369"/>
      <c r="CH1043" s="369"/>
      <c r="CI1043" s="325"/>
      <c r="CJ1043" s="369"/>
      <c r="CK1043" s="369"/>
      <c r="CL1043" s="369"/>
      <c r="CM1043" s="369"/>
      <c r="CN1043" s="369"/>
      <c r="CO1043" s="369"/>
      <c r="CP1043" s="369"/>
      <c r="CQ1043" s="369"/>
      <c r="CR1043" s="369"/>
      <c r="CS1043" s="369"/>
      <c r="CT1043" s="369"/>
      <c r="CU1043" s="369"/>
      <c r="CV1043" s="369"/>
      <c r="CW1043" s="369"/>
      <c r="CX1043" s="369"/>
      <c r="CY1043" s="325"/>
      <c r="CZ1043" s="325"/>
      <c r="DA1043" s="325"/>
      <c r="DB1043" s="325"/>
      <c r="DC1043" s="325"/>
      <c r="DD1043" s="325"/>
      <c r="DE1043" s="325"/>
      <c r="DF1043" s="325"/>
      <c r="DG1043" s="325"/>
      <c r="DH1043" s="325"/>
      <c r="DI1043" s="325"/>
    </row>
    <row r="1044" spans="68:113" x14ac:dyDescent="0.2">
      <c r="BP1044" s="369"/>
      <c r="BQ1044" s="372"/>
      <c r="BR1044" s="372"/>
      <c r="BS1044" s="372"/>
      <c r="BT1044" s="369"/>
      <c r="BU1044" s="369"/>
      <c r="BV1044" s="369"/>
      <c r="BW1044" s="369"/>
      <c r="BX1044" s="369"/>
      <c r="BY1044" s="369"/>
      <c r="BZ1044" s="369"/>
      <c r="CA1044" s="369"/>
      <c r="CB1044" s="369"/>
      <c r="CC1044" s="369"/>
      <c r="CD1044" s="369"/>
      <c r="CE1044" s="369"/>
      <c r="CF1044" s="369"/>
      <c r="CG1044" s="369"/>
      <c r="CH1044" s="369"/>
      <c r="CI1044" s="325"/>
      <c r="CJ1044" s="369"/>
      <c r="CK1044" s="369"/>
      <c r="CL1044" s="369"/>
      <c r="CM1044" s="369"/>
      <c r="CN1044" s="369"/>
      <c r="CO1044" s="369"/>
      <c r="CP1044" s="369"/>
      <c r="CQ1044" s="369"/>
      <c r="CR1044" s="369"/>
      <c r="CS1044" s="369"/>
      <c r="CT1044" s="369"/>
      <c r="CU1044" s="369"/>
      <c r="CV1044" s="369"/>
      <c r="CW1044" s="369"/>
      <c r="CX1044" s="369"/>
      <c r="CY1044" s="325"/>
      <c r="CZ1044" s="325"/>
      <c r="DA1044" s="325"/>
      <c r="DB1044" s="325"/>
      <c r="DC1044" s="325"/>
      <c r="DD1044" s="325"/>
      <c r="DE1044" s="325"/>
      <c r="DF1044" s="325"/>
      <c r="DG1044" s="325"/>
      <c r="DH1044" s="325"/>
      <c r="DI1044" s="325"/>
    </row>
    <row r="1045" spans="68:113" x14ac:dyDescent="0.2">
      <c r="BP1045" s="369"/>
      <c r="BQ1045" s="372"/>
      <c r="BR1045" s="372"/>
      <c r="BS1045" s="372"/>
      <c r="BT1045" s="369"/>
      <c r="BU1045" s="369"/>
      <c r="BV1045" s="369"/>
      <c r="BW1045" s="369"/>
      <c r="BX1045" s="369"/>
      <c r="BY1045" s="369"/>
      <c r="BZ1045" s="369"/>
      <c r="CA1045" s="369"/>
      <c r="CB1045" s="369"/>
      <c r="CC1045" s="369"/>
      <c r="CD1045" s="369"/>
      <c r="CE1045" s="369"/>
      <c r="CF1045" s="369"/>
      <c r="CG1045" s="369"/>
      <c r="CH1045" s="369"/>
      <c r="CI1045" s="325"/>
      <c r="CJ1045" s="369"/>
      <c r="CK1045" s="369"/>
      <c r="CL1045" s="369"/>
      <c r="CM1045" s="369"/>
      <c r="CN1045" s="369"/>
      <c r="CO1045" s="369"/>
      <c r="CP1045" s="369"/>
      <c r="CQ1045" s="369"/>
      <c r="CR1045" s="369"/>
      <c r="CS1045" s="369"/>
      <c r="CT1045" s="369"/>
      <c r="CU1045" s="369"/>
      <c r="CV1045" s="369"/>
      <c r="CW1045" s="369"/>
      <c r="CX1045" s="369"/>
      <c r="CY1045" s="325"/>
      <c r="CZ1045" s="325"/>
      <c r="DA1045" s="325"/>
      <c r="DB1045" s="325"/>
      <c r="DC1045" s="325"/>
      <c r="DD1045" s="325"/>
      <c r="DE1045" s="325"/>
      <c r="DF1045" s="325"/>
      <c r="DG1045" s="325"/>
      <c r="DH1045" s="325"/>
      <c r="DI1045" s="325"/>
    </row>
    <row r="1046" spans="68:113" x14ac:dyDescent="0.2">
      <c r="BP1046" s="369"/>
      <c r="BQ1046" s="372"/>
      <c r="BR1046" s="372"/>
      <c r="BS1046" s="372"/>
      <c r="BT1046" s="369"/>
      <c r="BU1046" s="369"/>
      <c r="BV1046" s="369"/>
      <c r="BW1046" s="369"/>
      <c r="BX1046" s="369"/>
      <c r="BY1046" s="369"/>
      <c r="BZ1046" s="369"/>
      <c r="CA1046" s="369"/>
      <c r="CB1046" s="369"/>
      <c r="CC1046" s="369"/>
      <c r="CD1046" s="369"/>
      <c r="CE1046" s="369"/>
      <c r="CF1046" s="369"/>
      <c r="CG1046" s="369"/>
      <c r="CH1046" s="369"/>
      <c r="CI1046" s="325"/>
      <c r="CJ1046" s="369"/>
      <c r="CK1046" s="369"/>
      <c r="CL1046" s="369"/>
      <c r="CM1046" s="369"/>
      <c r="CN1046" s="369"/>
      <c r="CO1046" s="369"/>
      <c r="CP1046" s="369"/>
      <c r="CQ1046" s="369"/>
      <c r="CR1046" s="369"/>
      <c r="CS1046" s="369"/>
      <c r="CT1046" s="369"/>
      <c r="CU1046" s="369"/>
      <c r="CV1046" s="369"/>
      <c r="CW1046" s="369"/>
      <c r="CX1046" s="369"/>
      <c r="CY1046" s="325"/>
      <c r="CZ1046" s="325"/>
      <c r="DA1046" s="325"/>
      <c r="DB1046" s="325"/>
      <c r="DC1046" s="325"/>
      <c r="DD1046" s="325"/>
      <c r="DE1046" s="325"/>
      <c r="DF1046" s="325"/>
      <c r="DG1046" s="325"/>
      <c r="DH1046" s="325"/>
      <c r="DI1046" s="325"/>
    </row>
    <row r="1047" spans="68:113" x14ac:dyDescent="0.2">
      <c r="BP1047" s="369"/>
      <c r="BQ1047" s="372"/>
      <c r="BR1047" s="372"/>
      <c r="BS1047" s="372"/>
      <c r="BT1047" s="369"/>
      <c r="BU1047" s="369"/>
      <c r="BV1047" s="369"/>
      <c r="BW1047" s="369"/>
      <c r="BX1047" s="369"/>
      <c r="BY1047" s="369"/>
      <c r="BZ1047" s="369"/>
      <c r="CA1047" s="369"/>
      <c r="CB1047" s="369"/>
      <c r="CC1047" s="369"/>
      <c r="CD1047" s="369"/>
      <c r="CE1047" s="369"/>
      <c r="CF1047" s="369"/>
      <c r="CG1047" s="369"/>
      <c r="CH1047" s="369"/>
      <c r="CI1047" s="325"/>
      <c r="CJ1047" s="369"/>
      <c r="CK1047" s="369"/>
      <c r="CL1047" s="369"/>
      <c r="CM1047" s="369"/>
      <c r="CN1047" s="369"/>
      <c r="CO1047" s="369"/>
      <c r="CP1047" s="369"/>
      <c r="CQ1047" s="369"/>
      <c r="CR1047" s="369"/>
      <c r="CS1047" s="369"/>
      <c r="CT1047" s="369"/>
      <c r="CU1047" s="369"/>
      <c r="CV1047" s="369"/>
      <c r="CW1047" s="369"/>
      <c r="CX1047" s="369"/>
      <c r="CY1047" s="325"/>
      <c r="CZ1047" s="325"/>
      <c r="DA1047" s="325"/>
      <c r="DB1047" s="325"/>
      <c r="DC1047" s="325"/>
      <c r="DD1047" s="325"/>
      <c r="DE1047" s="325"/>
      <c r="DF1047" s="325"/>
      <c r="DG1047" s="325"/>
      <c r="DH1047" s="325"/>
      <c r="DI1047" s="325"/>
    </row>
    <row r="1048" spans="68:113" x14ac:dyDescent="0.2">
      <c r="BP1048" s="369"/>
      <c r="BQ1048" s="372"/>
      <c r="BR1048" s="372"/>
      <c r="BS1048" s="372"/>
      <c r="BT1048" s="369"/>
      <c r="BU1048" s="369"/>
      <c r="BV1048" s="369"/>
      <c r="BW1048" s="369"/>
      <c r="BX1048" s="369"/>
      <c r="BY1048" s="369"/>
      <c r="BZ1048" s="369"/>
      <c r="CA1048" s="369"/>
      <c r="CB1048" s="369"/>
      <c r="CC1048" s="369"/>
      <c r="CD1048" s="369"/>
      <c r="CE1048" s="369"/>
      <c r="CF1048" s="369"/>
      <c r="CG1048" s="369"/>
      <c r="CH1048" s="369"/>
      <c r="CI1048" s="325"/>
      <c r="CJ1048" s="369"/>
      <c r="CK1048" s="369"/>
      <c r="CL1048" s="369"/>
      <c r="CM1048" s="369"/>
      <c r="CN1048" s="369"/>
      <c r="CO1048" s="369"/>
      <c r="CP1048" s="369"/>
      <c r="CQ1048" s="369"/>
      <c r="CR1048" s="369"/>
      <c r="CS1048" s="369"/>
      <c r="CT1048" s="369"/>
      <c r="CU1048" s="369"/>
      <c r="CV1048" s="369"/>
      <c r="CW1048" s="369"/>
      <c r="CX1048" s="369"/>
      <c r="CY1048" s="325"/>
      <c r="CZ1048" s="325"/>
      <c r="DA1048" s="325"/>
      <c r="DB1048" s="325"/>
      <c r="DC1048" s="325"/>
      <c r="DD1048" s="325"/>
      <c r="DE1048" s="325"/>
      <c r="DF1048" s="325"/>
      <c r="DG1048" s="325"/>
      <c r="DH1048" s="325"/>
      <c r="DI1048" s="325"/>
    </row>
    <row r="1049" spans="68:113" x14ac:dyDescent="0.2">
      <c r="BP1049" s="369"/>
      <c r="BQ1049" s="372"/>
      <c r="BR1049" s="372"/>
      <c r="BS1049" s="372"/>
      <c r="BT1049" s="369"/>
      <c r="BU1049" s="369"/>
      <c r="BV1049" s="369"/>
      <c r="BW1049" s="369"/>
      <c r="BX1049" s="369"/>
      <c r="BY1049" s="369"/>
      <c r="BZ1049" s="369"/>
      <c r="CA1049" s="369"/>
      <c r="CB1049" s="369"/>
      <c r="CC1049" s="369"/>
      <c r="CD1049" s="369"/>
      <c r="CE1049" s="369"/>
      <c r="CF1049" s="369"/>
      <c r="CG1049" s="369"/>
      <c r="CH1049" s="369"/>
      <c r="CI1049" s="325"/>
      <c r="CJ1049" s="369"/>
      <c r="CK1049" s="369"/>
      <c r="CL1049" s="369"/>
      <c r="CM1049" s="369"/>
      <c r="CN1049" s="369"/>
      <c r="CO1049" s="369"/>
      <c r="CP1049" s="369"/>
      <c r="CQ1049" s="369"/>
      <c r="CR1049" s="369"/>
      <c r="CS1049" s="369"/>
      <c r="CT1049" s="369"/>
      <c r="CU1049" s="369"/>
      <c r="CV1049" s="369"/>
      <c r="CW1049" s="369"/>
      <c r="CX1049" s="369"/>
      <c r="CY1049" s="325"/>
      <c r="CZ1049" s="325"/>
      <c r="DA1049" s="325"/>
      <c r="DB1049" s="325"/>
      <c r="DC1049" s="325"/>
      <c r="DD1049" s="325"/>
      <c r="DE1049" s="325"/>
      <c r="DF1049" s="325"/>
      <c r="DG1049" s="325"/>
      <c r="DH1049" s="325"/>
      <c r="DI1049" s="325"/>
    </row>
    <row r="1050" spans="68:113" x14ac:dyDescent="0.2">
      <c r="BP1050" s="369"/>
      <c r="BQ1050" s="372"/>
      <c r="BR1050" s="372"/>
      <c r="BS1050" s="372"/>
      <c r="BT1050" s="369"/>
      <c r="BU1050" s="369"/>
      <c r="BV1050" s="369"/>
      <c r="BW1050" s="369"/>
      <c r="BX1050" s="369"/>
      <c r="BY1050" s="369"/>
      <c r="BZ1050" s="369"/>
      <c r="CA1050" s="369"/>
      <c r="CB1050" s="369"/>
      <c r="CC1050" s="369"/>
      <c r="CD1050" s="369"/>
      <c r="CE1050" s="369"/>
      <c r="CF1050" s="369"/>
      <c r="CG1050" s="369"/>
      <c r="CH1050" s="369"/>
      <c r="CI1050" s="325"/>
      <c r="CJ1050" s="369"/>
      <c r="CK1050" s="369"/>
      <c r="CL1050" s="369"/>
      <c r="CM1050" s="369"/>
      <c r="CN1050" s="369"/>
      <c r="CO1050" s="369"/>
      <c r="CP1050" s="369"/>
      <c r="CQ1050" s="369"/>
      <c r="CR1050" s="369"/>
      <c r="CS1050" s="369"/>
      <c r="CT1050" s="369"/>
      <c r="CU1050" s="369"/>
      <c r="CV1050" s="369"/>
      <c r="CW1050" s="369"/>
      <c r="CX1050" s="369"/>
      <c r="CY1050" s="325"/>
      <c r="CZ1050" s="325"/>
      <c r="DA1050" s="325"/>
      <c r="DB1050" s="325"/>
      <c r="DC1050" s="325"/>
      <c r="DD1050" s="325"/>
      <c r="DE1050" s="325"/>
      <c r="DF1050" s="325"/>
      <c r="DG1050" s="325"/>
      <c r="DH1050" s="325"/>
      <c r="DI1050" s="325"/>
    </row>
    <row r="1051" spans="68:113" x14ac:dyDescent="0.2">
      <c r="BP1051" s="369"/>
      <c r="BQ1051" s="372"/>
      <c r="BR1051" s="372"/>
      <c r="BS1051" s="372"/>
      <c r="BT1051" s="369"/>
      <c r="BU1051" s="369"/>
      <c r="BV1051" s="369"/>
      <c r="BW1051" s="369"/>
      <c r="BX1051" s="369"/>
      <c r="BY1051" s="369"/>
      <c r="BZ1051" s="369"/>
      <c r="CA1051" s="369"/>
      <c r="CB1051" s="369"/>
      <c r="CC1051" s="369"/>
      <c r="CD1051" s="369"/>
      <c r="CE1051" s="369"/>
      <c r="CF1051" s="369"/>
      <c r="CG1051" s="369"/>
      <c r="CH1051" s="369"/>
      <c r="CI1051" s="325"/>
      <c r="CJ1051" s="369"/>
      <c r="CK1051" s="369"/>
      <c r="CL1051" s="369"/>
      <c r="CM1051" s="369"/>
      <c r="CN1051" s="369"/>
      <c r="CO1051" s="369"/>
      <c r="CP1051" s="369"/>
      <c r="CQ1051" s="369"/>
      <c r="CR1051" s="369"/>
      <c r="CS1051" s="369"/>
      <c r="CT1051" s="369"/>
      <c r="CU1051" s="369"/>
      <c r="CV1051" s="369"/>
      <c r="CW1051" s="369"/>
      <c r="CX1051" s="369"/>
      <c r="CY1051" s="325"/>
      <c r="CZ1051" s="325"/>
      <c r="DA1051" s="325"/>
      <c r="DB1051" s="325"/>
      <c r="DC1051" s="325"/>
      <c r="DD1051" s="325"/>
      <c r="DE1051" s="325"/>
      <c r="DF1051" s="325"/>
      <c r="DG1051" s="325"/>
      <c r="DH1051" s="325"/>
      <c r="DI1051" s="325"/>
    </row>
    <row r="1052" spans="68:113" x14ac:dyDescent="0.2">
      <c r="BP1052" s="369"/>
      <c r="BQ1052" s="372"/>
      <c r="BR1052" s="372"/>
      <c r="BS1052" s="372"/>
      <c r="BT1052" s="369"/>
      <c r="BU1052" s="369"/>
      <c r="BV1052" s="369"/>
      <c r="BW1052" s="369"/>
      <c r="BX1052" s="369"/>
      <c r="BY1052" s="369"/>
      <c r="BZ1052" s="369"/>
      <c r="CA1052" s="369"/>
      <c r="CB1052" s="369"/>
      <c r="CC1052" s="369"/>
      <c r="CD1052" s="369"/>
      <c r="CE1052" s="369"/>
      <c r="CF1052" s="369"/>
      <c r="CG1052" s="369"/>
      <c r="CH1052" s="369"/>
      <c r="CI1052" s="325"/>
      <c r="CJ1052" s="369"/>
      <c r="CK1052" s="369"/>
      <c r="CL1052" s="369"/>
      <c r="CM1052" s="369"/>
      <c r="CN1052" s="369"/>
      <c r="CO1052" s="369"/>
      <c r="CP1052" s="369"/>
      <c r="CQ1052" s="369"/>
      <c r="CR1052" s="369"/>
      <c r="CS1052" s="369"/>
      <c r="CT1052" s="369"/>
      <c r="CU1052" s="369"/>
      <c r="CV1052" s="369"/>
      <c r="CW1052" s="369"/>
      <c r="CX1052" s="369"/>
      <c r="CY1052" s="325"/>
      <c r="CZ1052" s="325"/>
      <c r="DA1052" s="325"/>
      <c r="DB1052" s="325"/>
      <c r="DC1052" s="325"/>
      <c r="DD1052" s="325"/>
      <c r="DE1052" s="325"/>
      <c r="DF1052" s="325"/>
      <c r="DG1052" s="325"/>
      <c r="DH1052" s="325"/>
      <c r="DI1052" s="325"/>
    </row>
    <row r="1053" spans="68:113" x14ac:dyDescent="0.2">
      <c r="BP1053" s="369"/>
      <c r="BQ1053" s="372"/>
      <c r="BR1053" s="372"/>
      <c r="BS1053" s="372"/>
      <c r="BT1053" s="369"/>
      <c r="BU1053" s="369"/>
      <c r="BV1053" s="369"/>
      <c r="BW1053" s="369"/>
      <c r="BX1053" s="369"/>
      <c r="BY1053" s="369"/>
      <c r="BZ1053" s="369"/>
      <c r="CA1053" s="369"/>
      <c r="CB1053" s="369"/>
      <c r="CC1053" s="369"/>
      <c r="CD1053" s="369"/>
      <c r="CE1053" s="369"/>
      <c r="CF1053" s="369"/>
      <c r="CG1053" s="369"/>
      <c r="CH1053" s="369"/>
      <c r="CI1053" s="325"/>
      <c r="CJ1053" s="369"/>
      <c r="CK1053" s="369"/>
      <c r="CL1053" s="369"/>
      <c r="CM1053" s="369"/>
      <c r="CN1053" s="369"/>
      <c r="CO1053" s="369"/>
      <c r="CP1053" s="369"/>
      <c r="CQ1053" s="369"/>
      <c r="CR1053" s="369"/>
      <c r="CS1053" s="369"/>
      <c r="CT1053" s="369"/>
      <c r="CU1053" s="369"/>
      <c r="CV1053" s="369"/>
      <c r="CW1053" s="369"/>
      <c r="CX1053" s="369"/>
      <c r="CY1053" s="325"/>
      <c r="CZ1053" s="325"/>
      <c r="DA1053" s="325"/>
      <c r="DB1053" s="325"/>
      <c r="DC1053" s="325"/>
      <c r="DD1053" s="325"/>
      <c r="DE1053" s="325"/>
      <c r="DF1053" s="325"/>
      <c r="DG1053" s="325"/>
      <c r="DH1053" s="325"/>
      <c r="DI1053" s="325"/>
    </row>
    <row r="1054" spans="68:113" x14ac:dyDescent="0.2">
      <c r="BP1054" s="369"/>
      <c r="BQ1054" s="372"/>
      <c r="BR1054" s="372"/>
      <c r="BS1054" s="372"/>
      <c r="BT1054" s="369"/>
      <c r="BU1054" s="369"/>
      <c r="BV1054" s="369"/>
      <c r="BW1054" s="369"/>
      <c r="BX1054" s="369"/>
      <c r="BY1054" s="369"/>
      <c r="BZ1054" s="369"/>
      <c r="CA1054" s="369"/>
      <c r="CB1054" s="369"/>
      <c r="CC1054" s="369"/>
      <c r="CD1054" s="369"/>
      <c r="CE1054" s="369"/>
      <c r="CF1054" s="369"/>
      <c r="CG1054" s="369"/>
      <c r="CH1054" s="369"/>
      <c r="CI1054" s="325"/>
      <c r="CJ1054" s="369"/>
      <c r="CK1054" s="369"/>
      <c r="CL1054" s="369"/>
      <c r="CM1054" s="369"/>
      <c r="CN1054" s="369"/>
      <c r="CO1054" s="369"/>
      <c r="CP1054" s="369"/>
      <c r="CQ1054" s="369"/>
      <c r="CR1054" s="369"/>
      <c r="CS1054" s="369"/>
      <c r="CT1054" s="369"/>
      <c r="CU1054" s="369"/>
      <c r="CV1054" s="369"/>
      <c r="CW1054" s="369"/>
      <c r="CX1054" s="369"/>
      <c r="CY1054" s="325"/>
      <c r="CZ1054" s="325"/>
      <c r="DA1054" s="325"/>
      <c r="DB1054" s="325"/>
      <c r="DC1054" s="325"/>
      <c r="DD1054" s="325"/>
      <c r="DE1054" s="325"/>
      <c r="DF1054" s="325"/>
      <c r="DG1054" s="325"/>
      <c r="DH1054" s="325"/>
      <c r="DI1054" s="325"/>
    </row>
    <row r="1055" spans="68:113" x14ac:dyDescent="0.2">
      <c r="BP1055" s="369"/>
      <c r="BQ1055" s="372"/>
      <c r="BR1055" s="372"/>
      <c r="BS1055" s="372"/>
      <c r="BT1055" s="369"/>
      <c r="BU1055" s="369"/>
      <c r="BV1055" s="369"/>
      <c r="BW1055" s="369"/>
      <c r="BX1055" s="369"/>
      <c r="BY1055" s="369"/>
      <c r="BZ1055" s="369"/>
      <c r="CA1055" s="369"/>
      <c r="CB1055" s="369"/>
      <c r="CC1055" s="369"/>
      <c r="CD1055" s="369"/>
      <c r="CE1055" s="369"/>
      <c r="CF1055" s="369"/>
      <c r="CG1055" s="369"/>
      <c r="CH1055" s="369"/>
      <c r="CI1055" s="325"/>
      <c r="CJ1055" s="369"/>
      <c r="CK1055" s="369"/>
      <c r="CL1055" s="369"/>
      <c r="CM1055" s="369"/>
      <c r="CN1055" s="369"/>
      <c r="CO1055" s="369"/>
      <c r="CP1055" s="369"/>
      <c r="CQ1055" s="369"/>
      <c r="CR1055" s="369"/>
      <c r="CS1055" s="369"/>
      <c r="CT1055" s="369"/>
      <c r="CU1055" s="369"/>
      <c r="CV1055" s="369"/>
      <c r="CW1055" s="369"/>
      <c r="CX1055" s="369"/>
      <c r="CY1055" s="325"/>
      <c r="CZ1055" s="325"/>
      <c r="DA1055" s="325"/>
      <c r="DB1055" s="325"/>
      <c r="DC1055" s="325"/>
      <c r="DD1055" s="325"/>
      <c r="DE1055" s="325"/>
      <c r="DF1055" s="325"/>
      <c r="DG1055" s="325"/>
      <c r="DH1055" s="325"/>
      <c r="DI1055" s="325"/>
    </row>
    <row r="1056" spans="68:113" x14ac:dyDescent="0.2">
      <c r="BP1056" s="369"/>
      <c r="BQ1056" s="372"/>
      <c r="BR1056" s="372"/>
      <c r="BS1056" s="372"/>
      <c r="BT1056" s="369"/>
      <c r="BU1056" s="369"/>
      <c r="BV1056" s="369"/>
      <c r="BW1056" s="369"/>
      <c r="BX1056" s="369"/>
      <c r="BY1056" s="369"/>
      <c r="BZ1056" s="369"/>
      <c r="CA1056" s="369"/>
      <c r="CB1056" s="369"/>
      <c r="CC1056" s="369"/>
      <c r="CD1056" s="369"/>
      <c r="CE1056" s="369"/>
      <c r="CF1056" s="369"/>
      <c r="CG1056" s="369"/>
      <c r="CH1056" s="369"/>
      <c r="CI1056" s="325"/>
      <c r="CJ1056" s="369"/>
      <c r="CK1056" s="369"/>
      <c r="CL1056" s="369"/>
      <c r="CM1056" s="369"/>
      <c r="CN1056" s="369"/>
      <c r="CO1056" s="369"/>
      <c r="CP1056" s="369"/>
      <c r="CQ1056" s="369"/>
      <c r="CR1056" s="369"/>
      <c r="CS1056" s="369"/>
      <c r="CT1056" s="369"/>
      <c r="CU1056" s="369"/>
      <c r="CV1056" s="369"/>
      <c r="CW1056" s="369"/>
      <c r="CX1056" s="369"/>
      <c r="CY1056" s="325"/>
      <c r="CZ1056" s="325"/>
      <c r="DA1056" s="325"/>
      <c r="DB1056" s="325"/>
      <c r="DC1056" s="325"/>
      <c r="DD1056" s="325"/>
      <c r="DE1056" s="325"/>
      <c r="DF1056" s="325"/>
      <c r="DG1056" s="325"/>
      <c r="DH1056" s="325"/>
      <c r="DI1056" s="325"/>
    </row>
    <row r="1057" spans="68:113" x14ac:dyDescent="0.2">
      <c r="BP1057" s="369"/>
      <c r="BQ1057" s="372"/>
      <c r="BR1057" s="372"/>
      <c r="BS1057" s="372"/>
      <c r="BT1057" s="369"/>
      <c r="BU1057" s="369"/>
      <c r="BV1057" s="369"/>
      <c r="BW1057" s="369"/>
      <c r="BX1057" s="369"/>
      <c r="BY1057" s="369"/>
      <c r="BZ1057" s="369"/>
      <c r="CA1057" s="369"/>
      <c r="CB1057" s="369"/>
      <c r="CC1057" s="369"/>
      <c r="CD1057" s="369"/>
      <c r="CE1057" s="369"/>
      <c r="CF1057" s="369"/>
      <c r="CG1057" s="369"/>
      <c r="CH1057" s="369"/>
      <c r="CI1057" s="325"/>
      <c r="CJ1057" s="369"/>
      <c r="CK1057" s="369"/>
      <c r="CL1057" s="369"/>
      <c r="CM1057" s="369"/>
      <c r="CN1057" s="369"/>
      <c r="CO1057" s="369"/>
      <c r="CP1057" s="369"/>
      <c r="CQ1057" s="369"/>
      <c r="CR1057" s="369"/>
      <c r="CS1057" s="369"/>
      <c r="CT1057" s="369"/>
      <c r="CU1057" s="369"/>
      <c r="CV1057" s="369"/>
      <c r="CW1057" s="369"/>
      <c r="CX1057" s="369"/>
      <c r="CY1057" s="325"/>
      <c r="CZ1057" s="325"/>
      <c r="DA1057" s="325"/>
      <c r="DB1057" s="325"/>
      <c r="DC1057" s="325"/>
      <c r="DD1057" s="325"/>
      <c r="DE1057" s="325"/>
      <c r="DF1057" s="325"/>
      <c r="DG1057" s="325"/>
      <c r="DH1057" s="325"/>
      <c r="DI1057" s="325"/>
    </row>
    <row r="1058" spans="68:113" x14ac:dyDescent="0.2">
      <c r="BP1058" s="369"/>
      <c r="BQ1058" s="372"/>
      <c r="BR1058" s="372"/>
      <c r="BS1058" s="372"/>
      <c r="BT1058" s="369"/>
      <c r="BU1058" s="369"/>
      <c r="BV1058" s="369"/>
      <c r="BW1058" s="369"/>
      <c r="BX1058" s="369"/>
      <c r="BY1058" s="369"/>
      <c r="BZ1058" s="369"/>
      <c r="CA1058" s="369"/>
      <c r="CB1058" s="369"/>
      <c r="CC1058" s="369"/>
      <c r="CD1058" s="369"/>
      <c r="CE1058" s="369"/>
      <c r="CF1058" s="369"/>
      <c r="CG1058" s="369"/>
      <c r="CH1058" s="369"/>
      <c r="CI1058" s="325"/>
      <c r="CJ1058" s="369"/>
      <c r="CK1058" s="369"/>
      <c r="CL1058" s="369"/>
      <c r="CM1058" s="369"/>
      <c r="CN1058" s="369"/>
      <c r="CO1058" s="369"/>
      <c r="CP1058" s="369"/>
      <c r="CQ1058" s="369"/>
      <c r="CR1058" s="369"/>
      <c r="CS1058" s="369"/>
      <c r="CT1058" s="369"/>
      <c r="CU1058" s="369"/>
      <c r="CV1058" s="369"/>
      <c r="CW1058" s="369"/>
      <c r="CX1058" s="369"/>
      <c r="CY1058" s="325"/>
      <c r="CZ1058" s="325"/>
      <c r="DA1058" s="325"/>
      <c r="DB1058" s="325"/>
      <c r="DC1058" s="325"/>
      <c r="DD1058" s="325"/>
      <c r="DE1058" s="325"/>
      <c r="DF1058" s="325"/>
      <c r="DG1058" s="325"/>
      <c r="DH1058" s="325"/>
      <c r="DI1058" s="325"/>
    </row>
    <row r="1059" spans="68:113" x14ac:dyDescent="0.2">
      <c r="BP1059" s="369"/>
      <c r="BQ1059" s="372"/>
      <c r="BR1059" s="372"/>
      <c r="BS1059" s="372"/>
      <c r="BT1059" s="369"/>
      <c r="BU1059" s="369"/>
      <c r="BV1059" s="369"/>
      <c r="BW1059" s="369"/>
      <c r="BX1059" s="369"/>
      <c r="BY1059" s="369"/>
      <c r="BZ1059" s="369"/>
      <c r="CA1059" s="369"/>
      <c r="CB1059" s="369"/>
      <c r="CC1059" s="369"/>
      <c r="CD1059" s="369"/>
      <c r="CE1059" s="369"/>
      <c r="CF1059" s="369"/>
      <c r="CG1059" s="369"/>
      <c r="CH1059" s="369"/>
      <c r="CI1059" s="325"/>
      <c r="CJ1059" s="369"/>
      <c r="CK1059" s="369"/>
      <c r="CL1059" s="369"/>
      <c r="CM1059" s="369"/>
      <c r="CN1059" s="369"/>
      <c r="CO1059" s="369"/>
      <c r="CP1059" s="369"/>
      <c r="CQ1059" s="369"/>
      <c r="CR1059" s="369"/>
      <c r="CS1059" s="369"/>
      <c r="CT1059" s="369"/>
      <c r="CU1059" s="369"/>
      <c r="CV1059" s="369"/>
      <c r="CW1059" s="369"/>
      <c r="CX1059" s="369"/>
      <c r="CY1059" s="325"/>
      <c r="CZ1059" s="325"/>
      <c r="DA1059" s="325"/>
      <c r="DB1059" s="325"/>
      <c r="DC1059" s="325"/>
      <c r="DD1059" s="325"/>
      <c r="DE1059" s="325"/>
      <c r="DF1059" s="325"/>
      <c r="DG1059" s="325"/>
      <c r="DH1059" s="325"/>
      <c r="DI1059" s="325"/>
    </row>
    <row r="1060" spans="68:113" x14ac:dyDescent="0.2">
      <c r="BP1060" s="369"/>
      <c r="BQ1060" s="372"/>
      <c r="BR1060" s="372"/>
      <c r="BS1060" s="372"/>
      <c r="BT1060" s="369"/>
      <c r="BU1060" s="369"/>
      <c r="BV1060" s="369"/>
      <c r="BW1060" s="369"/>
      <c r="BX1060" s="369"/>
      <c r="BY1060" s="369"/>
      <c r="BZ1060" s="369"/>
      <c r="CA1060" s="369"/>
      <c r="CB1060" s="369"/>
      <c r="CC1060" s="369"/>
      <c r="CD1060" s="369"/>
      <c r="CE1060" s="369"/>
      <c r="CF1060" s="369"/>
      <c r="CG1060" s="369"/>
      <c r="CH1060" s="369"/>
      <c r="CI1060" s="325"/>
      <c r="CJ1060" s="369"/>
      <c r="CK1060" s="369"/>
      <c r="CL1060" s="369"/>
      <c r="CM1060" s="369"/>
      <c r="CN1060" s="369"/>
      <c r="CO1060" s="369"/>
      <c r="CP1060" s="369"/>
      <c r="CQ1060" s="369"/>
      <c r="CR1060" s="369"/>
      <c r="CS1060" s="369"/>
      <c r="CT1060" s="369"/>
      <c r="CU1060" s="369"/>
      <c r="CV1060" s="369"/>
      <c r="CW1060" s="369"/>
      <c r="CX1060" s="369"/>
      <c r="CY1060" s="325"/>
      <c r="CZ1060" s="325"/>
      <c r="DA1060" s="325"/>
      <c r="DB1060" s="325"/>
      <c r="DC1060" s="325"/>
      <c r="DD1060" s="325"/>
      <c r="DE1060" s="325"/>
      <c r="DF1060" s="325"/>
      <c r="DG1060" s="325"/>
      <c r="DH1060" s="325"/>
      <c r="DI1060" s="325"/>
    </row>
    <row r="1061" spans="68:113" x14ac:dyDescent="0.2">
      <c r="BP1061" s="369"/>
      <c r="BQ1061" s="372"/>
      <c r="BR1061" s="372"/>
      <c r="BS1061" s="372"/>
      <c r="BT1061" s="369"/>
      <c r="BU1061" s="369"/>
      <c r="BV1061" s="369"/>
      <c r="BW1061" s="369"/>
      <c r="BX1061" s="369"/>
      <c r="BY1061" s="369"/>
      <c r="BZ1061" s="369"/>
      <c r="CA1061" s="369"/>
      <c r="CB1061" s="369"/>
      <c r="CC1061" s="369"/>
      <c r="CD1061" s="369"/>
      <c r="CE1061" s="369"/>
      <c r="CF1061" s="369"/>
      <c r="CG1061" s="369"/>
      <c r="CH1061" s="369"/>
      <c r="CI1061" s="325"/>
      <c r="CJ1061" s="369"/>
      <c r="CK1061" s="369"/>
      <c r="CL1061" s="369"/>
      <c r="CM1061" s="369"/>
      <c r="CN1061" s="369"/>
      <c r="CO1061" s="369"/>
      <c r="CP1061" s="369"/>
      <c r="CQ1061" s="369"/>
      <c r="CR1061" s="369"/>
      <c r="CS1061" s="369"/>
      <c r="CT1061" s="369"/>
      <c r="CU1061" s="369"/>
      <c r="CV1061" s="369"/>
      <c r="CW1061" s="369"/>
      <c r="CX1061" s="369"/>
      <c r="CY1061" s="325"/>
      <c r="CZ1061" s="325"/>
      <c r="DA1061" s="325"/>
      <c r="DB1061" s="325"/>
      <c r="DC1061" s="325"/>
      <c r="DD1061" s="325"/>
      <c r="DE1061" s="325"/>
      <c r="DF1061" s="325"/>
      <c r="DG1061" s="325"/>
      <c r="DH1061" s="325"/>
      <c r="DI1061" s="325"/>
    </row>
    <row r="1062" spans="68:113" x14ac:dyDescent="0.2">
      <c r="BP1062" s="369"/>
      <c r="BQ1062" s="372"/>
      <c r="BR1062" s="372"/>
      <c r="BS1062" s="372"/>
      <c r="BT1062" s="369"/>
      <c r="BU1062" s="369"/>
      <c r="BV1062" s="369"/>
      <c r="BW1062" s="369"/>
      <c r="BX1062" s="369"/>
      <c r="BY1062" s="369"/>
      <c r="BZ1062" s="369"/>
      <c r="CA1062" s="369"/>
      <c r="CB1062" s="369"/>
      <c r="CC1062" s="369"/>
      <c r="CD1062" s="369"/>
      <c r="CE1062" s="369"/>
      <c r="CF1062" s="369"/>
      <c r="CG1062" s="369"/>
      <c r="CH1062" s="369"/>
      <c r="CI1062" s="325"/>
      <c r="CJ1062" s="369"/>
      <c r="CK1062" s="369"/>
      <c r="CL1062" s="369"/>
      <c r="CM1062" s="369"/>
      <c r="CN1062" s="369"/>
      <c r="CO1062" s="369"/>
      <c r="CP1062" s="369"/>
      <c r="CQ1062" s="369"/>
      <c r="CR1062" s="369"/>
      <c r="CS1062" s="369"/>
      <c r="CT1062" s="369"/>
      <c r="CU1062" s="369"/>
      <c r="CV1062" s="369"/>
      <c r="CW1062" s="369"/>
      <c r="CX1062" s="369"/>
      <c r="CY1062" s="325"/>
      <c r="CZ1062" s="325"/>
      <c r="DA1062" s="325"/>
      <c r="DB1062" s="325"/>
      <c r="DC1062" s="325"/>
      <c r="DD1062" s="325"/>
      <c r="DE1062" s="325"/>
      <c r="DF1062" s="325"/>
      <c r="DG1062" s="325"/>
      <c r="DH1062" s="325"/>
      <c r="DI1062" s="325"/>
    </row>
    <row r="1063" spans="68:113" x14ac:dyDescent="0.2">
      <c r="BP1063" s="369"/>
      <c r="BQ1063" s="372"/>
      <c r="BR1063" s="372"/>
      <c r="BS1063" s="372"/>
      <c r="BT1063" s="369"/>
      <c r="BU1063" s="369"/>
      <c r="BV1063" s="369"/>
      <c r="BW1063" s="369"/>
      <c r="BX1063" s="369"/>
      <c r="BY1063" s="369"/>
      <c r="BZ1063" s="369"/>
      <c r="CA1063" s="369"/>
      <c r="CB1063" s="369"/>
      <c r="CC1063" s="369"/>
      <c r="CD1063" s="369"/>
      <c r="CE1063" s="369"/>
      <c r="CF1063" s="369"/>
      <c r="CG1063" s="369"/>
      <c r="CH1063" s="369"/>
      <c r="CI1063" s="325"/>
      <c r="CJ1063" s="369"/>
      <c r="CK1063" s="369"/>
      <c r="CL1063" s="369"/>
      <c r="CM1063" s="369"/>
      <c r="CN1063" s="369"/>
      <c r="CO1063" s="369"/>
      <c r="CP1063" s="369"/>
      <c r="CQ1063" s="369"/>
      <c r="CR1063" s="369"/>
      <c r="CS1063" s="369"/>
      <c r="CT1063" s="369"/>
      <c r="CU1063" s="369"/>
      <c r="CV1063" s="369"/>
      <c r="CW1063" s="369"/>
      <c r="CX1063" s="369"/>
      <c r="CY1063" s="325"/>
      <c r="CZ1063" s="325"/>
      <c r="DA1063" s="325"/>
      <c r="DB1063" s="325"/>
      <c r="DC1063" s="325"/>
      <c r="DD1063" s="325"/>
      <c r="DE1063" s="325"/>
      <c r="DF1063" s="325"/>
      <c r="DG1063" s="325"/>
      <c r="DH1063" s="325"/>
      <c r="DI1063" s="325"/>
    </row>
    <row r="1064" spans="68:113" x14ac:dyDescent="0.2">
      <c r="BP1064" s="369"/>
      <c r="BQ1064" s="372"/>
      <c r="BR1064" s="372"/>
      <c r="BS1064" s="372"/>
      <c r="BT1064" s="369"/>
      <c r="BU1064" s="369"/>
      <c r="BV1064" s="369"/>
      <c r="BW1064" s="369"/>
      <c r="BX1064" s="369"/>
      <c r="BY1064" s="369"/>
      <c r="BZ1064" s="369"/>
      <c r="CA1064" s="369"/>
      <c r="CB1064" s="369"/>
      <c r="CC1064" s="369"/>
      <c r="CD1064" s="369"/>
      <c r="CE1064" s="369"/>
      <c r="CF1064" s="369"/>
      <c r="CG1064" s="369"/>
      <c r="CH1064" s="369"/>
      <c r="CI1064" s="325"/>
      <c r="CJ1064" s="369"/>
      <c r="CK1064" s="369"/>
      <c r="CL1064" s="369"/>
      <c r="CM1064" s="369"/>
      <c r="CN1064" s="369"/>
      <c r="CO1064" s="369"/>
      <c r="CP1064" s="369"/>
      <c r="CQ1064" s="369"/>
      <c r="CR1064" s="369"/>
      <c r="CS1064" s="369"/>
      <c r="CT1064" s="369"/>
      <c r="CU1064" s="369"/>
      <c r="CV1064" s="369"/>
      <c r="CW1064" s="369"/>
      <c r="CX1064" s="369"/>
      <c r="CY1064" s="325"/>
      <c r="CZ1064" s="325"/>
      <c r="DA1064" s="325"/>
      <c r="DB1064" s="325"/>
      <c r="DC1064" s="325"/>
      <c r="DD1064" s="325"/>
      <c r="DE1064" s="325"/>
      <c r="DF1064" s="325"/>
      <c r="DG1064" s="325"/>
      <c r="DH1064" s="325"/>
      <c r="DI1064" s="325"/>
    </row>
    <row r="1065" spans="68:113" x14ac:dyDescent="0.2">
      <c r="BP1065" s="369"/>
      <c r="BQ1065" s="372"/>
      <c r="BR1065" s="372"/>
      <c r="BS1065" s="372"/>
      <c r="BT1065" s="369"/>
      <c r="BU1065" s="369"/>
      <c r="BV1065" s="369"/>
      <c r="BW1065" s="369"/>
      <c r="BX1065" s="369"/>
      <c r="BY1065" s="369"/>
      <c r="BZ1065" s="369"/>
      <c r="CA1065" s="369"/>
      <c r="CB1065" s="369"/>
      <c r="CC1065" s="369"/>
      <c r="CD1065" s="369"/>
      <c r="CE1065" s="369"/>
      <c r="CF1065" s="369"/>
      <c r="CG1065" s="369"/>
      <c r="CH1065" s="369"/>
      <c r="CI1065" s="325"/>
      <c r="CJ1065" s="369"/>
      <c r="CK1065" s="369"/>
      <c r="CL1065" s="369"/>
      <c r="CM1065" s="369"/>
      <c r="CN1065" s="369"/>
      <c r="CO1065" s="369"/>
      <c r="CP1065" s="369"/>
      <c r="CQ1065" s="369"/>
      <c r="CR1065" s="369"/>
      <c r="CS1065" s="369"/>
      <c r="CT1065" s="369"/>
      <c r="CU1065" s="369"/>
      <c r="CV1065" s="369"/>
      <c r="CW1065" s="369"/>
      <c r="CX1065" s="369"/>
      <c r="CY1065" s="325"/>
      <c r="CZ1065" s="325"/>
      <c r="DA1065" s="325"/>
      <c r="DB1065" s="325"/>
      <c r="DC1065" s="325"/>
      <c r="DD1065" s="325"/>
      <c r="DE1065" s="325"/>
      <c r="DF1065" s="325"/>
      <c r="DG1065" s="325"/>
      <c r="DH1065" s="325"/>
      <c r="DI1065" s="325"/>
    </row>
    <row r="1066" spans="68:113" x14ac:dyDescent="0.2">
      <c r="BP1066" s="369"/>
      <c r="BQ1066" s="372"/>
      <c r="BR1066" s="372"/>
      <c r="BS1066" s="372"/>
      <c r="BT1066" s="369"/>
      <c r="BU1066" s="369"/>
      <c r="BV1066" s="369"/>
      <c r="BW1066" s="369"/>
      <c r="BX1066" s="369"/>
      <c r="BY1066" s="369"/>
      <c r="BZ1066" s="369"/>
      <c r="CA1066" s="369"/>
      <c r="CB1066" s="369"/>
      <c r="CC1066" s="369"/>
      <c r="CD1066" s="369"/>
      <c r="CE1066" s="369"/>
      <c r="CF1066" s="369"/>
      <c r="CG1066" s="369"/>
      <c r="CH1066" s="369"/>
      <c r="CI1066" s="325"/>
      <c r="CJ1066" s="369"/>
      <c r="CK1066" s="369"/>
      <c r="CL1066" s="369"/>
      <c r="CM1066" s="369"/>
      <c r="CN1066" s="369"/>
      <c r="CO1066" s="369"/>
      <c r="CP1066" s="369"/>
      <c r="CQ1066" s="369"/>
      <c r="CR1066" s="369"/>
      <c r="CS1066" s="369"/>
      <c r="CT1066" s="369"/>
      <c r="CU1066" s="369"/>
      <c r="CV1066" s="369"/>
      <c r="CW1066" s="369"/>
      <c r="CX1066" s="369"/>
      <c r="CY1066" s="325"/>
      <c r="CZ1066" s="325"/>
      <c r="DA1066" s="325"/>
      <c r="DB1066" s="325"/>
      <c r="DC1066" s="325"/>
      <c r="DD1066" s="325"/>
      <c r="DE1066" s="325"/>
      <c r="DF1066" s="325"/>
      <c r="DG1066" s="325"/>
      <c r="DH1066" s="325"/>
      <c r="DI1066" s="325"/>
    </row>
    <row r="1067" spans="68:113" x14ac:dyDescent="0.2">
      <c r="BP1067" s="369"/>
      <c r="BQ1067" s="372"/>
      <c r="BR1067" s="372"/>
      <c r="BS1067" s="372"/>
      <c r="BT1067" s="369"/>
      <c r="BU1067" s="369"/>
      <c r="BV1067" s="369"/>
      <c r="BW1067" s="369"/>
      <c r="BX1067" s="369"/>
      <c r="BY1067" s="369"/>
      <c r="BZ1067" s="369"/>
      <c r="CA1067" s="369"/>
      <c r="CB1067" s="369"/>
      <c r="CC1067" s="369"/>
      <c r="CD1067" s="369"/>
      <c r="CE1067" s="369"/>
      <c r="CF1067" s="369"/>
      <c r="CG1067" s="369"/>
      <c r="CH1067" s="369"/>
      <c r="CI1067" s="325"/>
      <c r="CJ1067" s="369"/>
      <c r="CK1067" s="369"/>
      <c r="CL1067" s="369"/>
      <c r="CM1067" s="369"/>
      <c r="CN1067" s="369"/>
      <c r="CO1067" s="369"/>
      <c r="CP1067" s="369"/>
      <c r="CQ1067" s="369"/>
      <c r="CR1067" s="369"/>
      <c r="CS1067" s="369"/>
      <c r="CT1067" s="369"/>
      <c r="CU1067" s="369"/>
      <c r="CV1067" s="369"/>
      <c r="CW1067" s="369"/>
      <c r="CX1067" s="369"/>
      <c r="CY1067" s="325"/>
      <c r="CZ1067" s="325"/>
      <c r="DA1067" s="325"/>
      <c r="DB1067" s="325"/>
      <c r="DC1067" s="325"/>
      <c r="DD1067" s="325"/>
      <c r="DE1067" s="325"/>
      <c r="DF1067" s="325"/>
      <c r="DG1067" s="325"/>
      <c r="DH1067" s="325"/>
      <c r="DI1067" s="325"/>
    </row>
    <row r="1068" spans="68:113" x14ac:dyDescent="0.2">
      <c r="BP1068" s="369"/>
      <c r="BQ1068" s="372"/>
      <c r="BR1068" s="372"/>
      <c r="BS1068" s="372"/>
      <c r="BT1068" s="369"/>
      <c r="BU1068" s="369"/>
      <c r="BV1068" s="369"/>
      <c r="BW1068" s="369"/>
      <c r="BX1068" s="369"/>
      <c r="BY1068" s="369"/>
      <c r="BZ1068" s="369"/>
      <c r="CA1068" s="369"/>
      <c r="CB1068" s="369"/>
      <c r="CC1068" s="369"/>
      <c r="CD1068" s="369"/>
      <c r="CE1068" s="369"/>
      <c r="CF1068" s="369"/>
      <c r="CG1068" s="369"/>
      <c r="CH1068" s="369"/>
      <c r="CI1068" s="325"/>
      <c r="CJ1068" s="369"/>
      <c r="CK1068" s="369"/>
      <c r="CL1068" s="369"/>
      <c r="CM1068" s="369"/>
      <c r="CN1068" s="369"/>
      <c r="CO1068" s="369"/>
      <c r="CP1068" s="369"/>
      <c r="CQ1068" s="369"/>
      <c r="CR1068" s="369"/>
      <c r="CS1068" s="369"/>
      <c r="CT1068" s="369"/>
      <c r="CU1068" s="369"/>
      <c r="CV1068" s="369"/>
      <c r="CW1068" s="369"/>
      <c r="CX1068" s="369"/>
      <c r="CY1068" s="325"/>
      <c r="CZ1068" s="325"/>
      <c r="DA1068" s="325"/>
      <c r="DB1068" s="325"/>
      <c r="DC1068" s="325"/>
      <c r="DD1068" s="325"/>
      <c r="DE1068" s="325"/>
      <c r="DF1068" s="325"/>
      <c r="DG1068" s="325"/>
      <c r="DH1068" s="325"/>
      <c r="DI1068" s="325"/>
    </row>
    <row r="1069" spans="68:113" x14ac:dyDescent="0.2">
      <c r="BP1069" s="369"/>
      <c r="BQ1069" s="372"/>
      <c r="BR1069" s="372"/>
      <c r="BS1069" s="372"/>
      <c r="BT1069" s="369"/>
      <c r="BU1069" s="369"/>
      <c r="BV1069" s="369"/>
      <c r="BW1069" s="369"/>
      <c r="BX1069" s="369"/>
      <c r="BY1069" s="369"/>
      <c r="BZ1069" s="369"/>
      <c r="CA1069" s="369"/>
      <c r="CB1069" s="369"/>
      <c r="CC1069" s="369"/>
      <c r="CD1069" s="369"/>
      <c r="CE1069" s="369"/>
      <c r="CF1069" s="369"/>
      <c r="CG1069" s="369"/>
      <c r="CH1069" s="369"/>
      <c r="CI1069" s="325"/>
      <c r="CJ1069" s="369"/>
      <c r="CK1069" s="369"/>
      <c r="CL1069" s="369"/>
      <c r="CM1069" s="369"/>
      <c r="CN1069" s="369"/>
      <c r="CO1069" s="369"/>
      <c r="CP1069" s="369"/>
      <c r="CQ1069" s="369"/>
      <c r="CR1069" s="369"/>
      <c r="CS1069" s="369"/>
      <c r="CT1069" s="369"/>
      <c r="CU1069" s="369"/>
      <c r="CV1069" s="369"/>
      <c r="CW1069" s="369"/>
      <c r="CX1069" s="369"/>
      <c r="CY1069" s="325"/>
      <c r="CZ1069" s="325"/>
      <c r="DA1069" s="325"/>
      <c r="DB1069" s="325"/>
      <c r="DC1069" s="325"/>
      <c r="DD1069" s="325"/>
      <c r="DE1069" s="325"/>
      <c r="DF1069" s="325"/>
      <c r="DG1069" s="325"/>
      <c r="DH1069" s="325"/>
      <c r="DI1069" s="325"/>
    </row>
    <row r="1070" spans="68:113" x14ac:dyDescent="0.2">
      <c r="BP1070" s="369"/>
      <c r="BQ1070" s="372"/>
      <c r="BR1070" s="372"/>
      <c r="BS1070" s="372"/>
      <c r="BT1070" s="369"/>
      <c r="BU1070" s="369"/>
      <c r="BV1070" s="369"/>
      <c r="BW1070" s="369"/>
      <c r="BX1070" s="369"/>
      <c r="BY1070" s="369"/>
      <c r="BZ1070" s="369"/>
      <c r="CA1070" s="369"/>
      <c r="CB1070" s="369"/>
      <c r="CC1070" s="369"/>
      <c r="CD1070" s="369"/>
      <c r="CE1070" s="369"/>
      <c r="CF1070" s="369"/>
      <c r="CG1070" s="369"/>
      <c r="CH1070" s="369"/>
      <c r="CI1070" s="325"/>
      <c r="CJ1070" s="369"/>
      <c r="CK1070" s="369"/>
      <c r="CL1070" s="369"/>
      <c r="CM1070" s="369"/>
      <c r="CN1070" s="369"/>
      <c r="CO1070" s="369"/>
      <c r="CP1070" s="369"/>
      <c r="CQ1070" s="369"/>
      <c r="CR1070" s="369"/>
      <c r="CS1070" s="369"/>
      <c r="CT1070" s="369"/>
      <c r="CU1070" s="369"/>
      <c r="CV1070" s="369"/>
      <c r="CW1070" s="369"/>
      <c r="CX1070" s="369"/>
      <c r="CY1070" s="325"/>
      <c r="CZ1070" s="325"/>
      <c r="DA1070" s="325"/>
      <c r="DB1070" s="325"/>
      <c r="DC1070" s="325"/>
      <c r="DD1070" s="325"/>
      <c r="DE1070" s="325"/>
      <c r="DF1070" s="325"/>
      <c r="DG1070" s="325"/>
      <c r="DH1070" s="325"/>
      <c r="DI1070" s="325"/>
    </row>
    <row r="1071" spans="68:113" x14ac:dyDescent="0.2">
      <c r="BP1071" s="369"/>
      <c r="BQ1071" s="372"/>
      <c r="BR1071" s="372"/>
      <c r="BS1071" s="372"/>
      <c r="BT1071" s="369"/>
      <c r="BU1071" s="369"/>
      <c r="BV1071" s="369"/>
      <c r="BW1071" s="369"/>
      <c r="BX1071" s="369"/>
      <c r="BY1071" s="369"/>
      <c r="BZ1071" s="369"/>
      <c r="CA1071" s="369"/>
      <c r="CB1071" s="369"/>
      <c r="CC1071" s="369"/>
      <c r="CD1071" s="369"/>
      <c r="CE1071" s="369"/>
      <c r="CF1071" s="369"/>
      <c r="CG1071" s="369"/>
      <c r="CH1071" s="369"/>
      <c r="CI1071" s="325"/>
      <c r="CJ1071" s="369"/>
      <c r="CK1071" s="369"/>
      <c r="CL1071" s="369"/>
      <c r="CM1071" s="369"/>
      <c r="CN1071" s="369"/>
      <c r="CO1071" s="369"/>
      <c r="CP1071" s="369"/>
      <c r="CQ1071" s="369"/>
      <c r="CR1071" s="369"/>
      <c r="CS1071" s="369"/>
      <c r="CT1071" s="369"/>
      <c r="CU1071" s="369"/>
      <c r="CV1071" s="369"/>
      <c r="CW1071" s="369"/>
      <c r="CX1071" s="369"/>
      <c r="CY1071" s="325"/>
      <c r="CZ1071" s="325"/>
      <c r="DA1071" s="325"/>
      <c r="DB1071" s="325"/>
      <c r="DC1071" s="325"/>
      <c r="DD1071" s="325"/>
      <c r="DE1071" s="325"/>
      <c r="DF1071" s="325"/>
      <c r="DG1071" s="325"/>
      <c r="DH1071" s="325"/>
      <c r="DI1071" s="325"/>
    </row>
    <row r="1072" spans="68:113" x14ac:dyDescent="0.2">
      <c r="BP1072" s="369"/>
      <c r="BQ1072" s="372"/>
      <c r="BR1072" s="372"/>
      <c r="BS1072" s="372"/>
      <c r="BT1072" s="369"/>
      <c r="BU1072" s="369"/>
      <c r="BV1072" s="369"/>
      <c r="BW1072" s="369"/>
      <c r="BX1072" s="369"/>
      <c r="BY1072" s="369"/>
      <c r="BZ1072" s="369"/>
      <c r="CA1072" s="369"/>
      <c r="CB1072" s="369"/>
      <c r="CC1072" s="369"/>
      <c r="CD1072" s="369"/>
      <c r="CE1072" s="369"/>
      <c r="CF1072" s="369"/>
      <c r="CG1072" s="369"/>
      <c r="CH1072" s="369"/>
      <c r="CI1072" s="325"/>
      <c r="CJ1072" s="369"/>
      <c r="CK1072" s="369"/>
      <c r="CL1072" s="369"/>
      <c r="CM1072" s="369"/>
      <c r="CN1072" s="369"/>
      <c r="CO1072" s="369"/>
      <c r="CP1072" s="369"/>
      <c r="CQ1072" s="369"/>
      <c r="CR1072" s="369"/>
      <c r="CS1072" s="369"/>
      <c r="CT1072" s="369"/>
      <c r="CU1072" s="369"/>
      <c r="CV1072" s="369"/>
      <c r="CW1072" s="369"/>
      <c r="CX1072" s="369"/>
      <c r="CY1072" s="325"/>
      <c r="CZ1072" s="325"/>
      <c r="DA1072" s="325"/>
      <c r="DB1072" s="325"/>
      <c r="DC1072" s="325"/>
      <c r="DD1072" s="325"/>
      <c r="DE1072" s="325"/>
      <c r="DF1072" s="325"/>
      <c r="DG1072" s="325"/>
      <c r="DH1072" s="325"/>
      <c r="DI1072" s="325"/>
    </row>
    <row r="1073" spans="68:113" x14ac:dyDescent="0.2">
      <c r="BP1073" s="369"/>
      <c r="BQ1073" s="372"/>
      <c r="BR1073" s="372"/>
      <c r="BS1073" s="372"/>
      <c r="BT1073" s="369"/>
      <c r="BU1073" s="369"/>
      <c r="BV1073" s="369"/>
      <c r="BW1073" s="369"/>
      <c r="BX1073" s="369"/>
      <c r="BY1073" s="369"/>
      <c r="BZ1073" s="369"/>
      <c r="CA1073" s="369"/>
      <c r="CB1073" s="369"/>
      <c r="CC1073" s="369"/>
      <c r="CD1073" s="369"/>
      <c r="CE1073" s="369"/>
      <c r="CF1073" s="369"/>
      <c r="CG1073" s="369"/>
      <c r="CH1073" s="369"/>
      <c r="CI1073" s="325"/>
      <c r="CJ1073" s="369"/>
      <c r="CK1073" s="369"/>
      <c r="CL1073" s="369"/>
      <c r="CM1073" s="369"/>
      <c r="CN1073" s="369"/>
      <c r="CO1073" s="369"/>
      <c r="CP1073" s="369"/>
      <c r="CQ1073" s="369"/>
      <c r="CR1073" s="369"/>
      <c r="CS1073" s="369"/>
      <c r="CT1073" s="369"/>
      <c r="CU1073" s="369"/>
      <c r="CV1073" s="369"/>
      <c r="CW1073" s="369"/>
      <c r="CX1073" s="369"/>
      <c r="CY1073" s="325"/>
      <c r="CZ1073" s="325"/>
      <c r="DA1073" s="325"/>
      <c r="DB1073" s="325"/>
      <c r="DC1073" s="325"/>
      <c r="DD1073" s="325"/>
      <c r="DE1073" s="325"/>
      <c r="DF1073" s="325"/>
      <c r="DG1073" s="325"/>
      <c r="DH1073" s="325"/>
      <c r="DI1073" s="325"/>
    </row>
    <row r="1074" spans="68:113" x14ac:dyDescent="0.2">
      <c r="BP1074" s="369"/>
      <c r="BQ1074" s="372"/>
      <c r="BR1074" s="372"/>
      <c r="BS1074" s="372"/>
      <c r="BT1074" s="369"/>
      <c r="BU1074" s="369"/>
      <c r="BV1074" s="369"/>
      <c r="BW1074" s="369"/>
      <c r="BX1074" s="369"/>
      <c r="BY1074" s="369"/>
      <c r="BZ1074" s="369"/>
      <c r="CA1074" s="369"/>
      <c r="CB1074" s="369"/>
      <c r="CC1074" s="369"/>
      <c r="CD1074" s="369"/>
      <c r="CE1074" s="369"/>
      <c r="CF1074" s="369"/>
      <c r="CG1074" s="369"/>
      <c r="CH1074" s="369"/>
      <c r="CI1074" s="325"/>
      <c r="CJ1074" s="369"/>
      <c r="CK1074" s="369"/>
      <c r="CL1074" s="369"/>
      <c r="CM1074" s="369"/>
      <c r="CN1074" s="369"/>
      <c r="CO1074" s="369"/>
      <c r="CP1074" s="369"/>
      <c r="CQ1074" s="369"/>
      <c r="CR1074" s="369"/>
      <c r="CS1074" s="369"/>
      <c r="CT1074" s="369"/>
      <c r="CU1074" s="369"/>
      <c r="CV1074" s="369"/>
      <c r="CW1074" s="369"/>
      <c r="CX1074" s="369"/>
      <c r="CY1074" s="325"/>
      <c r="CZ1074" s="325"/>
      <c r="DA1074" s="325"/>
      <c r="DB1074" s="325"/>
      <c r="DC1074" s="325"/>
      <c r="DD1074" s="325"/>
      <c r="DE1074" s="325"/>
      <c r="DF1074" s="325"/>
      <c r="DG1074" s="325"/>
      <c r="DH1074" s="325"/>
      <c r="DI1074" s="325"/>
    </row>
    <row r="1075" spans="68:113" x14ac:dyDescent="0.2">
      <c r="BP1075" s="369"/>
      <c r="BQ1075" s="372"/>
      <c r="BR1075" s="372"/>
      <c r="BS1075" s="372"/>
      <c r="BT1075" s="369"/>
      <c r="BU1075" s="369"/>
      <c r="BV1075" s="369"/>
      <c r="BW1075" s="369"/>
      <c r="BX1075" s="369"/>
      <c r="BY1075" s="369"/>
      <c r="BZ1075" s="369"/>
      <c r="CA1075" s="369"/>
      <c r="CB1075" s="369"/>
      <c r="CC1075" s="369"/>
      <c r="CD1075" s="369"/>
      <c r="CE1075" s="369"/>
      <c r="CF1075" s="369"/>
      <c r="CG1075" s="369"/>
      <c r="CH1075" s="369"/>
      <c r="CI1075" s="325"/>
      <c r="CJ1075" s="369"/>
      <c r="CK1075" s="369"/>
      <c r="CL1075" s="369"/>
      <c r="CM1075" s="369"/>
      <c r="CN1075" s="369"/>
      <c r="CO1075" s="369"/>
      <c r="CP1075" s="369"/>
      <c r="CQ1075" s="369"/>
      <c r="CR1075" s="369"/>
      <c r="CS1075" s="369"/>
      <c r="CT1075" s="369"/>
      <c r="CU1075" s="369"/>
      <c r="CV1075" s="369"/>
      <c r="CW1075" s="369"/>
      <c r="CX1075" s="369"/>
      <c r="CY1075" s="325"/>
      <c r="CZ1075" s="325"/>
      <c r="DA1075" s="325"/>
      <c r="DB1075" s="325"/>
      <c r="DC1075" s="325"/>
      <c r="DD1075" s="325"/>
      <c r="DE1075" s="325"/>
      <c r="DF1075" s="325"/>
      <c r="DG1075" s="325"/>
      <c r="DH1075" s="325"/>
      <c r="DI1075" s="325"/>
    </row>
    <row r="1076" spans="68:113" x14ac:dyDescent="0.2">
      <c r="BP1076" s="369"/>
      <c r="BQ1076" s="372"/>
      <c r="BR1076" s="372"/>
      <c r="BS1076" s="372"/>
      <c r="BT1076" s="369"/>
      <c r="BU1076" s="369"/>
      <c r="BV1076" s="369"/>
      <c r="BW1076" s="369"/>
      <c r="BX1076" s="369"/>
      <c r="BY1076" s="369"/>
      <c r="BZ1076" s="369"/>
      <c r="CA1076" s="369"/>
      <c r="CB1076" s="369"/>
      <c r="CC1076" s="369"/>
      <c r="CD1076" s="369"/>
      <c r="CE1076" s="369"/>
      <c r="CF1076" s="369"/>
      <c r="CG1076" s="369"/>
      <c r="CH1076" s="369"/>
      <c r="CI1076" s="325"/>
      <c r="CJ1076" s="369"/>
      <c r="CK1076" s="369"/>
      <c r="CL1076" s="369"/>
      <c r="CM1076" s="369"/>
      <c r="CN1076" s="369"/>
      <c r="CO1076" s="369"/>
      <c r="CP1076" s="369"/>
      <c r="CQ1076" s="369"/>
      <c r="CR1076" s="369"/>
      <c r="CS1076" s="369"/>
      <c r="CT1076" s="369"/>
      <c r="CU1076" s="369"/>
      <c r="CV1076" s="369"/>
      <c r="CW1076" s="369"/>
      <c r="CX1076" s="369"/>
      <c r="CY1076" s="325"/>
      <c r="CZ1076" s="325"/>
      <c r="DA1076" s="325"/>
      <c r="DB1076" s="325"/>
      <c r="DC1076" s="325"/>
      <c r="DD1076" s="325"/>
      <c r="DE1076" s="325"/>
      <c r="DF1076" s="325"/>
      <c r="DG1076" s="325"/>
      <c r="DH1076" s="325"/>
      <c r="DI1076" s="325"/>
    </row>
    <row r="1077" spans="68:113" x14ac:dyDescent="0.2">
      <c r="BP1077" s="369"/>
      <c r="BQ1077" s="372"/>
      <c r="BR1077" s="372"/>
      <c r="BS1077" s="372"/>
      <c r="BT1077" s="369"/>
      <c r="BU1077" s="369"/>
      <c r="BV1077" s="369"/>
      <c r="BW1077" s="369"/>
      <c r="BX1077" s="369"/>
      <c r="BY1077" s="369"/>
      <c r="BZ1077" s="369"/>
      <c r="CA1077" s="369"/>
      <c r="CB1077" s="369"/>
      <c r="CC1077" s="369"/>
      <c r="CD1077" s="369"/>
      <c r="CE1077" s="369"/>
      <c r="CF1077" s="369"/>
      <c r="CG1077" s="369"/>
      <c r="CH1077" s="369"/>
      <c r="CI1077" s="325"/>
      <c r="CJ1077" s="369"/>
      <c r="CK1077" s="369"/>
      <c r="CL1077" s="369"/>
      <c r="CM1077" s="369"/>
      <c r="CN1077" s="369"/>
      <c r="CO1077" s="369"/>
      <c r="CP1077" s="369"/>
      <c r="CQ1077" s="369"/>
      <c r="CR1077" s="369"/>
      <c r="CS1077" s="369"/>
      <c r="CT1077" s="369"/>
      <c r="CU1077" s="369"/>
      <c r="CV1077" s="369"/>
      <c r="CW1077" s="369"/>
      <c r="CX1077" s="369"/>
      <c r="CY1077" s="325"/>
      <c r="CZ1077" s="325"/>
      <c r="DA1077" s="325"/>
      <c r="DB1077" s="325"/>
      <c r="DC1077" s="325"/>
      <c r="DD1077" s="325"/>
      <c r="DE1077" s="325"/>
      <c r="DF1077" s="325"/>
      <c r="DG1077" s="325"/>
      <c r="DH1077" s="325"/>
      <c r="DI1077" s="325"/>
    </row>
    <row r="1078" spans="68:113" x14ac:dyDescent="0.2">
      <c r="BP1078" s="369"/>
      <c r="BQ1078" s="372"/>
      <c r="BR1078" s="372"/>
      <c r="BS1078" s="372"/>
      <c r="BT1078" s="369"/>
      <c r="BU1078" s="369"/>
      <c r="BV1078" s="369"/>
      <c r="BW1078" s="369"/>
      <c r="BX1078" s="369"/>
      <c r="BY1078" s="369"/>
      <c r="BZ1078" s="369"/>
      <c r="CA1078" s="369"/>
      <c r="CB1078" s="369"/>
      <c r="CC1078" s="369"/>
      <c r="CD1078" s="369"/>
      <c r="CE1078" s="369"/>
      <c r="CF1078" s="369"/>
      <c r="CG1078" s="369"/>
      <c r="CH1078" s="369"/>
      <c r="CI1078" s="325"/>
      <c r="CJ1078" s="369"/>
      <c r="CK1078" s="369"/>
      <c r="CL1078" s="369"/>
      <c r="CM1078" s="369"/>
      <c r="CN1078" s="369"/>
      <c r="CO1078" s="369"/>
      <c r="CP1078" s="369"/>
      <c r="CQ1078" s="369"/>
      <c r="CR1078" s="369"/>
      <c r="CS1078" s="369"/>
      <c r="CT1078" s="369"/>
      <c r="CU1078" s="369"/>
      <c r="CV1078" s="369"/>
      <c r="CW1078" s="369"/>
      <c r="CX1078" s="369"/>
      <c r="CY1078" s="325"/>
      <c r="CZ1078" s="325"/>
      <c r="DA1078" s="325"/>
      <c r="DB1078" s="325"/>
      <c r="DC1078" s="325"/>
      <c r="DD1078" s="325"/>
      <c r="DE1078" s="325"/>
      <c r="DF1078" s="325"/>
      <c r="DG1078" s="325"/>
      <c r="DH1078" s="325"/>
      <c r="DI1078" s="325"/>
    </row>
    <row r="1079" spans="68:113" x14ac:dyDescent="0.2">
      <c r="BP1079" s="369"/>
      <c r="BQ1079" s="372"/>
      <c r="BR1079" s="372"/>
      <c r="BS1079" s="372"/>
      <c r="BT1079" s="369"/>
      <c r="BU1079" s="369"/>
      <c r="BV1079" s="369"/>
      <c r="BW1079" s="369"/>
      <c r="BX1079" s="369"/>
      <c r="BY1079" s="369"/>
      <c r="BZ1079" s="369"/>
      <c r="CA1079" s="369"/>
      <c r="CB1079" s="369"/>
      <c r="CC1079" s="369"/>
      <c r="CD1079" s="369"/>
      <c r="CE1079" s="369"/>
      <c r="CF1079" s="369"/>
      <c r="CG1079" s="369"/>
      <c r="CH1079" s="369"/>
      <c r="CI1079" s="325"/>
      <c r="CJ1079" s="369"/>
      <c r="CK1079" s="369"/>
      <c r="CL1079" s="369"/>
      <c r="CM1079" s="369"/>
      <c r="CN1079" s="369"/>
      <c r="CO1079" s="369"/>
      <c r="CP1079" s="369"/>
      <c r="CQ1079" s="369"/>
      <c r="CR1079" s="369"/>
      <c r="CS1079" s="369"/>
      <c r="CT1079" s="369"/>
      <c r="CU1079" s="369"/>
      <c r="CV1079" s="369"/>
      <c r="CW1079" s="369"/>
      <c r="CX1079" s="369"/>
      <c r="CY1079" s="325"/>
      <c r="CZ1079" s="325"/>
      <c r="DA1079" s="325"/>
      <c r="DB1079" s="325"/>
      <c r="DC1079" s="325"/>
      <c r="DD1079" s="325"/>
      <c r="DE1079" s="325"/>
      <c r="DF1079" s="325"/>
      <c r="DG1079" s="325"/>
      <c r="DH1079" s="325"/>
      <c r="DI1079" s="325"/>
    </row>
    <row r="1080" spans="68:113" x14ac:dyDescent="0.2">
      <c r="BP1080" s="369"/>
      <c r="BQ1080" s="372"/>
      <c r="BR1080" s="372"/>
      <c r="BS1080" s="372"/>
      <c r="BT1080" s="369"/>
      <c r="BU1080" s="369"/>
      <c r="BV1080" s="369"/>
      <c r="BW1080" s="369"/>
      <c r="BX1080" s="369"/>
      <c r="BY1080" s="369"/>
      <c r="BZ1080" s="369"/>
      <c r="CA1080" s="369"/>
      <c r="CB1080" s="369"/>
      <c r="CC1080" s="369"/>
      <c r="CD1080" s="369"/>
      <c r="CE1080" s="369"/>
      <c r="CF1080" s="369"/>
      <c r="CG1080" s="369"/>
      <c r="CH1080" s="369"/>
      <c r="CI1080" s="325"/>
      <c r="CJ1080" s="369"/>
      <c r="CK1080" s="369"/>
      <c r="CL1080" s="369"/>
      <c r="CM1080" s="369"/>
      <c r="CN1080" s="369"/>
      <c r="CO1080" s="369"/>
      <c r="CP1080" s="369"/>
      <c r="CQ1080" s="369"/>
      <c r="CR1080" s="369"/>
      <c r="CS1080" s="369"/>
      <c r="CT1080" s="369"/>
      <c r="CU1080" s="369"/>
      <c r="CV1080" s="369"/>
      <c r="CW1080" s="369"/>
      <c r="CX1080" s="369"/>
      <c r="CY1080" s="325"/>
      <c r="CZ1080" s="325"/>
      <c r="DA1080" s="325"/>
      <c r="DB1080" s="325"/>
      <c r="DC1080" s="325"/>
      <c r="DD1080" s="325"/>
      <c r="DE1080" s="325"/>
      <c r="DF1080" s="325"/>
      <c r="DG1080" s="325"/>
      <c r="DH1080" s="325"/>
      <c r="DI1080" s="325"/>
    </row>
    <row r="1081" spans="68:113" x14ac:dyDescent="0.2">
      <c r="BP1081" s="369"/>
      <c r="BQ1081" s="372"/>
      <c r="BR1081" s="372"/>
      <c r="BS1081" s="372"/>
      <c r="BT1081" s="369"/>
      <c r="BU1081" s="369"/>
      <c r="BV1081" s="369"/>
      <c r="BW1081" s="369"/>
      <c r="BX1081" s="369"/>
      <c r="BY1081" s="369"/>
      <c r="BZ1081" s="369"/>
      <c r="CA1081" s="369"/>
      <c r="CB1081" s="369"/>
      <c r="CC1081" s="369"/>
      <c r="CD1081" s="369"/>
      <c r="CE1081" s="369"/>
      <c r="CF1081" s="369"/>
      <c r="CG1081" s="369"/>
      <c r="CH1081" s="369"/>
      <c r="CI1081" s="325"/>
      <c r="CJ1081" s="369"/>
      <c r="CK1081" s="369"/>
      <c r="CL1081" s="369"/>
      <c r="CM1081" s="369"/>
      <c r="CN1081" s="369"/>
      <c r="CO1081" s="369"/>
      <c r="CP1081" s="369"/>
      <c r="CQ1081" s="369"/>
      <c r="CR1081" s="369"/>
      <c r="CS1081" s="369"/>
      <c r="CT1081" s="369"/>
      <c r="CU1081" s="369"/>
      <c r="CV1081" s="369"/>
      <c r="CW1081" s="369"/>
      <c r="CX1081" s="369"/>
      <c r="CY1081" s="325"/>
      <c r="CZ1081" s="325"/>
      <c r="DA1081" s="325"/>
      <c r="DB1081" s="325"/>
      <c r="DC1081" s="325"/>
      <c r="DD1081" s="325"/>
      <c r="DE1081" s="325"/>
      <c r="DF1081" s="325"/>
      <c r="DG1081" s="325"/>
      <c r="DH1081" s="325"/>
      <c r="DI1081" s="325"/>
    </row>
    <row r="1082" spans="68:113" x14ac:dyDescent="0.2">
      <c r="BP1082" s="369"/>
      <c r="BQ1082" s="372"/>
      <c r="BR1082" s="372"/>
      <c r="BS1082" s="372"/>
      <c r="BT1082" s="369"/>
      <c r="BU1082" s="369"/>
      <c r="BV1082" s="369"/>
      <c r="BW1082" s="369"/>
      <c r="BX1082" s="369"/>
      <c r="BY1082" s="369"/>
      <c r="BZ1082" s="369"/>
      <c r="CA1082" s="369"/>
      <c r="CB1082" s="369"/>
      <c r="CC1082" s="369"/>
      <c r="CD1082" s="369"/>
      <c r="CE1082" s="369"/>
      <c r="CF1082" s="369"/>
      <c r="CG1082" s="369"/>
      <c r="CH1082" s="369"/>
      <c r="CI1082" s="325"/>
      <c r="CJ1082" s="369"/>
      <c r="CK1082" s="369"/>
      <c r="CL1082" s="369"/>
      <c r="CM1082" s="369"/>
      <c r="CN1082" s="369"/>
      <c r="CO1082" s="369"/>
      <c r="CP1082" s="369"/>
      <c r="CQ1082" s="369"/>
      <c r="CR1082" s="369"/>
      <c r="CS1082" s="369"/>
      <c r="CT1082" s="369"/>
      <c r="CU1082" s="369"/>
      <c r="CV1082" s="369"/>
      <c r="CW1082" s="369"/>
      <c r="CX1082" s="369"/>
      <c r="CY1082" s="325"/>
      <c r="CZ1082" s="325"/>
      <c r="DA1082" s="325"/>
      <c r="DB1082" s="325"/>
      <c r="DC1082" s="325"/>
      <c r="DD1082" s="325"/>
      <c r="DE1082" s="325"/>
      <c r="DF1082" s="325"/>
      <c r="DG1082" s="325"/>
      <c r="DH1082" s="325"/>
      <c r="DI1082" s="325"/>
    </row>
    <row r="1083" spans="68:113" x14ac:dyDescent="0.2">
      <c r="BP1083" s="369"/>
      <c r="BQ1083" s="372"/>
      <c r="BR1083" s="372"/>
      <c r="BS1083" s="372"/>
      <c r="BT1083" s="369"/>
      <c r="BU1083" s="369"/>
      <c r="BV1083" s="369"/>
      <c r="BW1083" s="369"/>
      <c r="BX1083" s="369"/>
      <c r="BY1083" s="369"/>
      <c r="BZ1083" s="369"/>
      <c r="CA1083" s="369"/>
      <c r="CB1083" s="369"/>
      <c r="CC1083" s="369"/>
      <c r="CD1083" s="369"/>
      <c r="CE1083" s="369"/>
      <c r="CF1083" s="369"/>
      <c r="CG1083" s="369"/>
      <c r="CH1083" s="369"/>
      <c r="CI1083" s="325"/>
      <c r="CJ1083" s="369"/>
      <c r="CK1083" s="369"/>
      <c r="CL1083" s="369"/>
      <c r="CM1083" s="369"/>
      <c r="CN1083" s="369"/>
      <c r="CO1083" s="369"/>
      <c r="CP1083" s="369"/>
      <c r="CQ1083" s="369"/>
      <c r="CR1083" s="369"/>
      <c r="CS1083" s="369"/>
      <c r="CT1083" s="369"/>
      <c r="CU1083" s="369"/>
      <c r="CV1083" s="369"/>
      <c r="CW1083" s="369"/>
      <c r="CX1083" s="369"/>
      <c r="CY1083" s="325"/>
      <c r="CZ1083" s="325"/>
      <c r="DA1083" s="325"/>
      <c r="DB1083" s="325"/>
      <c r="DC1083" s="325"/>
      <c r="DD1083" s="325"/>
      <c r="DE1083" s="325"/>
      <c r="DF1083" s="325"/>
      <c r="DG1083" s="325"/>
      <c r="DH1083" s="325"/>
      <c r="DI1083" s="325"/>
    </row>
    <row r="1084" spans="68:113" x14ac:dyDescent="0.2">
      <c r="BP1084" s="369"/>
      <c r="BQ1084" s="372"/>
      <c r="BR1084" s="372"/>
      <c r="BS1084" s="372"/>
      <c r="BT1084" s="369"/>
      <c r="BU1084" s="369"/>
      <c r="BV1084" s="369"/>
      <c r="BW1084" s="369"/>
      <c r="BX1084" s="369"/>
      <c r="BY1084" s="369"/>
      <c r="BZ1084" s="369"/>
      <c r="CA1084" s="369"/>
      <c r="CB1084" s="369"/>
      <c r="CC1084" s="369"/>
      <c r="CD1084" s="369"/>
      <c r="CE1084" s="369"/>
      <c r="CF1084" s="369"/>
      <c r="CG1084" s="369"/>
      <c r="CH1084" s="369"/>
      <c r="CI1084" s="325"/>
      <c r="CJ1084" s="369"/>
      <c r="CK1084" s="369"/>
      <c r="CL1084" s="369"/>
      <c r="CM1084" s="369"/>
      <c r="CN1084" s="369"/>
      <c r="CO1084" s="369"/>
      <c r="CP1084" s="369"/>
      <c r="CQ1084" s="369"/>
      <c r="CR1084" s="369"/>
      <c r="CS1084" s="369"/>
      <c r="CT1084" s="369"/>
      <c r="CU1084" s="369"/>
      <c r="CV1084" s="369"/>
      <c r="CW1084" s="369"/>
      <c r="CX1084" s="369"/>
      <c r="CY1084" s="325"/>
      <c r="CZ1084" s="325"/>
      <c r="DA1084" s="325"/>
      <c r="DB1084" s="325"/>
      <c r="DC1084" s="325"/>
      <c r="DD1084" s="325"/>
      <c r="DE1084" s="325"/>
      <c r="DF1084" s="325"/>
      <c r="DG1084" s="325"/>
      <c r="DH1084" s="325"/>
      <c r="DI1084" s="325"/>
    </row>
    <row r="1085" spans="68:113" x14ac:dyDescent="0.2">
      <c r="BP1085" s="369"/>
      <c r="BQ1085" s="372"/>
      <c r="BR1085" s="372"/>
      <c r="BS1085" s="372"/>
      <c r="BT1085" s="369"/>
      <c r="BU1085" s="369"/>
      <c r="BV1085" s="369"/>
      <c r="BW1085" s="369"/>
      <c r="BX1085" s="369"/>
      <c r="BY1085" s="369"/>
      <c r="BZ1085" s="369"/>
      <c r="CA1085" s="369"/>
      <c r="CB1085" s="369"/>
      <c r="CC1085" s="369"/>
      <c r="CD1085" s="369"/>
      <c r="CE1085" s="369"/>
      <c r="CF1085" s="369"/>
      <c r="CG1085" s="369"/>
      <c r="CH1085" s="369"/>
      <c r="CI1085" s="325"/>
      <c r="CJ1085" s="369"/>
      <c r="CK1085" s="369"/>
      <c r="CL1085" s="369"/>
      <c r="CM1085" s="369"/>
      <c r="CN1085" s="369"/>
      <c r="CO1085" s="369"/>
      <c r="CP1085" s="369"/>
      <c r="CQ1085" s="369"/>
      <c r="CR1085" s="369"/>
      <c r="CS1085" s="369"/>
      <c r="CT1085" s="369"/>
      <c r="CU1085" s="369"/>
      <c r="CV1085" s="369"/>
      <c r="CW1085" s="369"/>
      <c r="CX1085" s="369"/>
      <c r="CY1085" s="325"/>
      <c r="CZ1085" s="325"/>
      <c r="DA1085" s="325"/>
      <c r="DB1085" s="325"/>
      <c r="DC1085" s="325"/>
      <c r="DD1085" s="325"/>
      <c r="DE1085" s="325"/>
      <c r="DF1085" s="325"/>
      <c r="DG1085" s="325"/>
      <c r="DH1085" s="325"/>
      <c r="DI1085" s="325"/>
    </row>
    <row r="1086" spans="68:113" x14ac:dyDescent="0.2">
      <c r="BP1086" s="369"/>
      <c r="BQ1086" s="372"/>
      <c r="BR1086" s="372"/>
      <c r="BS1086" s="372"/>
      <c r="BT1086" s="369"/>
      <c r="BU1086" s="369"/>
      <c r="BV1086" s="369"/>
      <c r="BW1086" s="369"/>
      <c r="BX1086" s="369"/>
      <c r="BY1086" s="369"/>
      <c r="BZ1086" s="369"/>
      <c r="CA1086" s="369"/>
      <c r="CB1086" s="369"/>
      <c r="CC1086" s="369"/>
      <c r="CD1086" s="369"/>
      <c r="CE1086" s="369"/>
      <c r="CF1086" s="369"/>
      <c r="CG1086" s="369"/>
      <c r="CH1086" s="369"/>
      <c r="CI1086" s="325"/>
      <c r="CJ1086" s="369"/>
      <c r="CK1086" s="369"/>
      <c r="CL1086" s="369"/>
      <c r="CM1086" s="369"/>
      <c r="CN1086" s="369"/>
      <c r="CO1086" s="369"/>
      <c r="CP1086" s="369"/>
      <c r="CQ1086" s="369"/>
      <c r="CR1086" s="369"/>
      <c r="CS1086" s="369"/>
      <c r="CT1086" s="369"/>
      <c r="CU1086" s="369"/>
      <c r="CV1086" s="369"/>
      <c r="CW1086" s="369"/>
      <c r="CX1086" s="369"/>
      <c r="CY1086" s="325"/>
      <c r="CZ1086" s="325"/>
      <c r="DA1086" s="325"/>
      <c r="DB1086" s="325"/>
      <c r="DC1086" s="325"/>
      <c r="DD1086" s="325"/>
      <c r="DE1086" s="325"/>
      <c r="DF1086" s="325"/>
      <c r="DG1086" s="325"/>
      <c r="DH1086" s="325"/>
      <c r="DI1086" s="325"/>
    </row>
    <row r="1087" spans="68:113" x14ac:dyDescent="0.2">
      <c r="BP1087" s="369"/>
      <c r="BQ1087" s="372"/>
      <c r="BR1087" s="372"/>
      <c r="BS1087" s="372"/>
      <c r="BT1087" s="369"/>
      <c r="BU1087" s="369"/>
      <c r="BV1087" s="369"/>
      <c r="BW1087" s="369"/>
      <c r="BX1087" s="369"/>
      <c r="BY1087" s="369"/>
      <c r="BZ1087" s="369"/>
      <c r="CA1087" s="369"/>
      <c r="CB1087" s="369"/>
      <c r="CC1087" s="369"/>
      <c r="CD1087" s="369"/>
      <c r="CE1087" s="369"/>
      <c r="CF1087" s="369"/>
      <c r="CG1087" s="369"/>
      <c r="CH1087" s="369"/>
      <c r="CI1087" s="325"/>
      <c r="CJ1087" s="369"/>
      <c r="CK1087" s="369"/>
      <c r="CL1087" s="369"/>
      <c r="CM1087" s="369"/>
      <c r="CN1087" s="369"/>
      <c r="CO1087" s="369"/>
      <c r="CP1087" s="369"/>
      <c r="CQ1087" s="369"/>
      <c r="CR1087" s="369"/>
      <c r="CS1087" s="369"/>
      <c r="CT1087" s="369"/>
      <c r="CU1087" s="369"/>
      <c r="CV1087" s="369"/>
      <c r="CW1087" s="369"/>
      <c r="CX1087" s="369"/>
      <c r="CY1087" s="325"/>
      <c r="CZ1087" s="325"/>
      <c r="DA1087" s="325"/>
      <c r="DB1087" s="325"/>
      <c r="DC1087" s="325"/>
      <c r="DD1087" s="325"/>
      <c r="DE1087" s="325"/>
      <c r="DF1087" s="325"/>
      <c r="DG1087" s="325"/>
      <c r="DH1087" s="325"/>
      <c r="DI1087" s="325"/>
    </row>
    <row r="1088" spans="68:113" x14ac:dyDescent="0.2">
      <c r="BP1088" s="369"/>
      <c r="BQ1088" s="372"/>
      <c r="BR1088" s="372"/>
      <c r="BS1088" s="372"/>
      <c r="BT1088" s="369"/>
      <c r="BU1088" s="369"/>
      <c r="BV1088" s="369"/>
      <c r="BW1088" s="369"/>
      <c r="BX1088" s="369"/>
      <c r="BY1088" s="369"/>
      <c r="BZ1088" s="369"/>
      <c r="CA1088" s="369"/>
      <c r="CB1088" s="369"/>
      <c r="CC1088" s="369"/>
      <c r="CD1088" s="369"/>
      <c r="CE1088" s="369"/>
      <c r="CF1088" s="369"/>
      <c r="CG1088" s="369"/>
      <c r="CH1088" s="369"/>
      <c r="CI1088" s="325"/>
      <c r="CJ1088" s="369"/>
      <c r="CK1088" s="369"/>
      <c r="CL1088" s="369"/>
      <c r="CM1088" s="369"/>
      <c r="CN1088" s="369"/>
      <c r="CO1088" s="369"/>
      <c r="CP1088" s="369"/>
      <c r="CQ1088" s="369"/>
      <c r="CR1088" s="369"/>
      <c r="CS1088" s="369"/>
      <c r="CT1088" s="369"/>
      <c r="CU1088" s="369"/>
      <c r="CV1088" s="369"/>
      <c r="CW1088" s="369"/>
      <c r="CX1088" s="369"/>
      <c r="CY1088" s="325"/>
      <c r="CZ1088" s="325"/>
      <c r="DA1088" s="325"/>
      <c r="DB1088" s="325"/>
      <c r="DC1088" s="325"/>
      <c r="DD1088" s="325"/>
      <c r="DE1088" s="325"/>
      <c r="DF1088" s="325"/>
      <c r="DG1088" s="325"/>
      <c r="DH1088" s="325"/>
      <c r="DI1088" s="325"/>
    </row>
    <row r="1089" spans="68:113" x14ac:dyDescent="0.2">
      <c r="BP1089" s="369"/>
      <c r="BQ1089" s="372"/>
      <c r="BR1089" s="372"/>
      <c r="BS1089" s="372"/>
      <c r="BT1089" s="369"/>
      <c r="BU1089" s="369"/>
      <c r="BV1089" s="369"/>
      <c r="BW1089" s="369"/>
      <c r="BX1089" s="369"/>
      <c r="BY1089" s="369"/>
      <c r="BZ1089" s="369"/>
      <c r="CA1089" s="369"/>
      <c r="CB1089" s="369"/>
      <c r="CC1089" s="369"/>
      <c r="CD1089" s="369"/>
      <c r="CE1089" s="369"/>
      <c r="CF1089" s="369"/>
      <c r="CG1089" s="369"/>
      <c r="CH1089" s="369"/>
      <c r="CI1089" s="325"/>
      <c r="CJ1089" s="369"/>
      <c r="CK1089" s="369"/>
      <c r="CL1089" s="369"/>
      <c r="CM1089" s="369"/>
      <c r="CN1089" s="369"/>
      <c r="CO1089" s="369"/>
      <c r="CP1089" s="369"/>
      <c r="CQ1089" s="369"/>
      <c r="CR1089" s="369"/>
      <c r="CS1089" s="369"/>
      <c r="CT1089" s="369"/>
      <c r="CU1089" s="369"/>
      <c r="CV1089" s="369"/>
      <c r="CW1089" s="369"/>
      <c r="CX1089" s="369"/>
      <c r="CY1089" s="325"/>
      <c r="CZ1089" s="325"/>
      <c r="DA1089" s="325"/>
      <c r="DB1089" s="325"/>
      <c r="DC1089" s="325"/>
      <c r="DD1089" s="325"/>
      <c r="DE1089" s="325"/>
      <c r="DF1089" s="325"/>
      <c r="DG1089" s="325"/>
      <c r="DH1089" s="325"/>
      <c r="DI1089" s="325"/>
    </row>
    <row r="1090" spans="68:113" x14ac:dyDescent="0.2">
      <c r="BP1090" s="369"/>
      <c r="BQ1090" s="372"/>
      <c r="BR1090" s="372"/>
      <c r="BS1090" s="372"/>
      <c r="BT1090" s="369"/>
      <c r="BU1090" s="369"/>
      <c r="BV1090" s="369"/>
      <c r="BW1090" s="369"/>
      <c r="BX1090" s="369"/>
      <c r="BY1090" s="369"/>
      <c r="BZ1090" s="369"/>
      <c r="CA1090" s="369"/>
      <c r="CB1090" s="369"/>
      <c r="CC1090" s="369"/>
      <c r="CD1090" s="369"/>
      <c r="CE1090" s="369"/>
      <c r="CF1090" s="369"/>
      <c r="CG1090" s="369"/>
      <c r="CH1090" s="369"/>
      <c r="CI1090" s="325"/>
      <c r="CJ1090" s="369"/>
      <c r="CK1090" s="369"/>
      <c r="CL1090" s="369"/>
      <c r="CM1090" s="369"/>
      <c r="CN1090" s="369"/>
      <c r="CO1090" s="369"/>
      <c r="CP1090" s="369"/>
      <c r="CQ1090" s="369"/>
      <c r="CR1090" s="369"/>
      <c r="CS1090" s="369"/>
      <c r="CT1090" s="369"/>
      <c r="CU1090" s="369"/>
      <c r="CV1090" s="369"/>
      <c r="CW1090" s="369"/>
      <c r="CX1090" s="369"/>
      <c r="CY1090" s="325"/>
      <c r="CZ1090" s="325"/>
      <c r="DA1090" s="325"/>
      <c r="DB1090" s="325"/>
      <c r="DC1090" s="325"/>
      <c r="DD1090" s="325"/>
      <c r="DE1090" s="325"/>
      <c r="DF1090" s="325"/>
      <c r="DG1090" s="325"/>
      <c r="DH1090" s="325"/>
      <c r="DI1090" s="325"/>
    </row>
    <row r="1091" spans="68:113" x14ac:dyDescent="0.2">
      <c r="BP1091" s="369"/>
      <c r="BQ1091" s="372"/>
      <c r="BR1091" s="372"/>
      <c r="BS1091" s="372"/>
      <c r="BT1091" s="369"/>
      <c r="BU1091" s="369"/>
      <c r="BV1091" s="369"/>
      <c r="BW1091" s="369"/>
      <c r="BX1091" s="369"/>
      <c r="BY1091" s="369"/>
      <c r="BZ1091" s="369"/>
      <c r="CA1091" s="369"/>
      <c r="CB1091" s="369"/>
      <c r="CC1091" s="369"/>
      <c r="CD1091" s="369"/>
      <c r="CE1091" s="369"/>
      <c r="CF1091" s="369"/>
      <c r="CG1091" s="369"/>
      <c r="CH1091" s="369"/>
      <c r="CI1091" s="325"/>
      <c r="CJ1091" s="369"/>
      <c r="CK1091" s="369"/>
      <c r="CL1091" s="369"/>
      <c r="CM1091" s="369"/>
      <c r="CN1091" s="369"/>
      <c r="CO1091" s="369"/>
      <c r="CP1091" s="369"/>
      <c r="CQ1091" s="369"/>
      <c r="CR1091" s="369"/>
      <c r="CS1091" s="369"/>
      <c r="CT1091" s="369"/>
      <c r="CU1091" s="369"/>
      <c r="CV1091" s="369"/>
      <c r="CW1091" s="369"/>
      <c r="CX1091" s="369"/>
      <c r="CY1091" s="325"/>
      <c r="CZ1091" s="325"/>
      <c r="DA1091" s="325"/>
      <c r="DB1091" s="325"/>
      <c r="DC1091" s="325"/>
      <c r="DD1091" s="325"/>
      <c r="DE1091" s="325"/>
      <c r="DF1091" s="325"/>
      <c r="DG1091" s="325"/>
      <c r="DH1091" s="325"/>
      <c r="DI1091" s="325"/>
    </row>
    <row r="1092" spans="68:113" x14ac:dyDescent="0.2">
      <c r="BP1092" s="369"/>
      <c r="BQ1092" s="372"/>
      <c r="BR1092" s="372"/>
      <c r="BS1092" s="372"/>
      <c r="BT1092" s="369"/>
      <c r="BU1092" s="369"/>
      <c r="BV1092" s="369"/>
      <c r="BW1092" s="369"/>
      <c r="BX1092" s="369"/>
      <c r="BY1092" s="369"/>
      <c r="BZ1092" s="369"/>
      <c r="CA1092" s="369"/>
      <c r="CB1092" s="369"/>
      <c r="CC1092" s="369"/>
      <c r="CD1092" s="369"/>
      <c r="CE1092" s="369"/>
      <c r="CF1092" s="369"/>
      <c r="CG1092" s="369"/>
      <c r="CH1092" s="369"/>
      <c r="CI1092" s="325"/>
      <c r="CJ1092" s="369"/>
      <c r="CK1092" s="369"/>
      <c r="CL1092" s="369"/>
      <c r="CM1092" s="369"/>
      <c r="CN1092" s="369"/>
      <c r="CO1092" s="369"/>
      <c r="CP1092" s="369"/>
      <c r="CQ1092" s="369"/>
      <c r="CR1092" s="369"/>
      <c r="CS1092" s="369"/>
      <c r="CT1092" s="369"/>
      <c r="CU1092" s="369"/>
      <c r="CV1092" s="369"/>
      <c r="CW1092" s="369"/>
      <c r="CX1092" s="369"/>
      <c r="CY1092" s="325"/>
      <c r="CZ1092" s="325"/>
      <c r="DA1092" s="325"/>
      <c r="DB1092" s="325"/>
      <c r="DC1092" s="325"/>
      <c r="DD1092" s="325"/>
      <c r="DE1092" s="325"/>
      <c r="DF1092" s="325"/>
      <c r="DG1092" s="325"/>
      <c r="DH1092" s="325"/>
      <c r="DI1092" s="325"/>
    </row>
    <row r="1093" spans="68:113" x14ac:dyDescent="0.2">
      <c r="BP1093" s="369"/>
      <c r="BQ1093" s="372"/>
      <c r="BR1093" s="372"/>
      <c r="BS1093" s="372"/>
      <c r="BT1093" s="369"/>
      <c r="BU1093" s="369"/>
      <c r="BV1093" s="369"/>
      <c r="BW1093" s="369"/>
      <c r="BX1093" s="369"/>
      <c r="BY1093" s="369"/>
      <c r="BZ1093" s="369"/>
      <c r="CA1093" s="369"/>
      <c r="CB1093" s="369"/>
      <c r="CC1093" s="369"/>
      <c r="CD1093" s="369"/>
      <c r="CE1093" s="369"/>
      <c r="CF1093" s="369"/>
      <c r="CG1093" s="369"/>
      <c r="CH1093" s="369"/>
      <c r="CI1093" s="325"/>
      <c r="CJ1093" s="369"/>
      <c r="CK1093" s="369"/>
      <c r="CL1093" s="369"/>
      <c r="CM1093" s="369"/>
      <c r="CN1093" s="369"/>
      <c r="CO1093" s="369"/>
      <c r="CP1093" s="369"/>
      <c r="CQ1093" s="369"/>
      <c r="CR1093" s="369"/>
      <c r="CS1093" s="369"/>
      <c r="CT1093" s="369"/>
      <c r="CU1093" s="369"/>
      <c r="CV1093" s="369"/>
      <c r="CW1093" s="369"/>
      <c r="CX1093" s="369"/>
      <c r="CY1093" s="325"/>
      <c r="CZ1093" s="325"/>
      <c r="DA1093" s="325"/>
      <c r="DB1093" s="325"/>
      <c r="DC1093" s="325"/>
      <c r="DD1093" s="325"/>
      <c r="DE1093" s="325"/>
      <c r="DF1093" s="325"/>
      <c r="DG1093" s="325"/>
      <c r="DH1093" s="325"/>
      <c r="DI1093" s="325"/>
    </row>
    <row r="1094" spans="68:113" x14ac:dyDescent="0.2">
      <c r="BP1094" s="369"/>
      <c r="BQ1094" s="372"/>
      <c r="BR1094" s="372"/>
      <c r="BS1094" s="372"/>
      <c r="BT1094" s="369"/>
      <c r="BU1094" s="369"/>
      <c r="BV1094" s="369"/>
      <c r="BW1094" s="369"/>
      <c r="BX1094" s="369"/>
      <c r="BY1094" s="369"/>
      <c r="BZ1094" s="369"/>
      <c r="CA1094" s="369"/>
      <c r="CB1094" s="369"/>
      <c r="CC1094" s="369"/>
      <c r="CD1094" s="369"/>
      <c r="CE1094" s="369"/>
      <c r="CF1094" s="369"/>
      <c r="CG1094" s="369"/>
      <c r="CH1094" s="369"/>
      <c r="CI1094" s="325"/>
      <c r="CJ1094" s="369"/>
      <c r="CK1094" s="369"/>
      <c r="CL1094" s="369"/>
      <c r="CM1094" s="369"/>
      <c r="CN1094" s="369"/>
      <c r="CO1094" s="369"/>
      <c r="CP1094" s="369"/>
      <c r="CQ1094" s="369"/>
      <c r="CR1094" s="369"/>
      <c r="CS1094" s="369"/>
      <c r="CT1094" s="369"/>
      <c r="CU1094" s="369"/>
      <c r="CV1094" s="369"/>
      <c r="CW1094" s="369"/>
      <c r="CX1094" s="369"/>
      <c r="CY1094" s="325"/>
      <c r="CZ1094" s="325"/>
      <c r="DA1094" s="325"/>
      <c r="DB1094" s="325"/>
      <c r="DC1094" s="325"/>
      <c r="DD1094" s="325"/>
      <c r="DE1094" s="325"/>
      <c r="DF1094" s="325"/>
      <c r="DG1094" s="325"/>
      <c r="DH1094" s="325"/>
      <c r="DI1094" s="325"/>
    </row>
    <row r="1095" spans="68:113" x14ac:dyDescent="0.2">
      <c r="BP1095" s="369"/>
      <c r="BQ1095" s="372"/>
      <c r="BR1095" s="372"/>
      <c r="BS1095" s="372"/>
      <c r="BT1095" s="369"/>
      <c r="BU1095" s="369"/>
      <c r="BV1095" s="369"/>
      <c r="BW1095" s="369"/>
      <c r="BX1095" s="369"/>
      <c r="BY1095" s="369"/>
      <c r="BZ1095" s="369"/>
      <c r="CA1095" s="369"/>
      <c r="CB1095" s="369"/>
      <c r="CC1095" s="369"/>
      <c r="CD1095" s="369"/>
      <c r="CE1095" s="369"/>
      <c r="CF1095" s="369"/>
      <c r="CG1095" s="369"/>
      <c r="CH1095" s="369"/>
      <c r="CI1095" s="325"/>
      <c r="CJ1095" s="369"/>
      <c r="CK1095" s="369"/>
      <c r="CL1095" s="369"/>
      <c r="CM1095" s="369"/>
      <c r="CN1095" s="369"/>
      <c r="CO1095" s="369"/>
      <c r="CP1095" s="369"/>
      <c r="CQ1095" s="369"/>
      <c r="CR1095" s="369"/>
      <c r="CS1095" s="369"/>
      <c r="CT1095" s="369"/>
      <c r="CU1095" s="369"/>
      <c r="CV1095" s="369"/>
      <c r="CW1095" s="369"/>
      <c r="CX1095" s="369"/>
      <c r="CY1095" s="325"/>
      <c r="CZ1095" s="325"/>
      <c r="DA1095" s="325"/>
      <c r="DB1095" s="325"/>
      <c r="DC1095" s="325"/>
      <c r="DD1095" s="325"/>
      <c r="DE1095" s="325"/>
      <c r="DF1095" s="325"/>
      <c r="DG1095" s="325"/>
      <c r="DH1095" s="325"/>
      <c r="DI1095" s="325"/>
    </row>
    <row r="1096" spans="68:113" x14ac:dyDescent="0.2">
      <c r="BP1096" s="369"/>
      <c r="BQ1096" s="372"/>
      <c r="BR1096" s="372"/>
      <c r="BS1096" s="372"/>
      <c r="BT1096" s="369"/>
      <c r="BU1096" s="369"/>
      <c r="BV1096" s="369"/>
      <c r="BW1096" s="369"/>
      <c r="BX1096" s="369"/>
      <c r="BY1096" s="369"/>
      <c r="BZ1096" s="369"/>
      <c r="CA1096" s="369"/>
      <c r="CB1096" s="369"/>
      <c r="CC1096" s="369"/>
      <c r="CD1096" s="369"/>
      <c r="CE1096" s="369"/>
      <c r="CF1096" s="369"/>
      <c r="CG1096" s="369"/>
      <c r="CH1096" s="369"/>
      <c r="CI1096" s="325"/>
      <c r="CJ1096" s="369"/>
      <c r="CK1096" s="369"/>
      <c r="CL1096" s="369"/>
      <c r="CM1096" s="369"/>
      <c r="CN1096" s="369"/>
      <c r="CO1096" s="369"/>
      <c r="CP1096" s="369"/>
      <c r="CQ1096" s="369"/>
      <c r="CR1096" s="369"/>
      <c r="CS1096" s="369"/>
      <c r="CT1096" s="369"/>
      <c r="CU1096" s="369"/>
      <c r="CV1096" s="369"/>
      <c r="CW1096" s="369"/>
      <c r="CX1096" s="369"/>
      <c r="CY1096" s="325"/>
      <c r="CZ1096" s="325"/>
      <c r="DA1096" s="325"/>
      <c r="DB1096" s="325"/>
      <c r="DC1096" s="325"/>
      <c r="DD1096" s="325"/>
      <c r="DE1096" s="325"/>
      <c r="DF1096" s="325"/>
      <c r="DG1096" s="325"/>
      <c r="DH1096" s="325"/>
      <c r="DI1096" s="325"/>
    </row>
    <row r="1097" spans="68:113" x14ac:dyDescent="0.2">
      <c r="BP1097" s="369"/>
      <c r="BQ1097" s="372"/>
      <c r="BR1097" s="372"/>
      <c r="BS1097" s="372"/>
      <c r="BT1097" s="369"/>
      <c r="BU1097" s="369"/>
      <c r="BV1097" s="369"/>
      <c r="BW1097" s="369"/>
      <c r="BX1097" s="369"/>
      <c r="BY1097" s="369"/>
      <c r="BZ1097" s="369"/>
      <c r="CA1097" s="369"/>
      <c r="CB1097" s="369"/>
      <c r="CC1097" s="369"/>
      <c r="CD1097" s="369"/>
      <c r="CE1097" s="369"/>
      <c r="CF1097" s="369"/>
      <c r="CG1097" s="369"/>
      <c r="CH1097" s="369"/>
      <c r="CI1097" s="325"/>
      <c r="CJ1097" s="369"/>
      <c r="CK1097" s="369"/>
      <c r="CL1097" s="369"/>
      <c r="CM1097" s="369"/>
      <c r="CN1097" s="369"/>
      <c r="CO1097" s="369"/>
      <c r="CP1097" s="369"/>
      <c r="CQ1097" s="369"/>
      <c r="CR1097" s="369"/>
      <c r="CS1097" s="369"/>
      <c r="CT1097" s="369"/>
      <c r="CU1097" s="369"/>
      <c r="CV1097" s="369"/>
      <c r="CW1097" s="369"/>
      <c r="CX1097" s="369"/>
      <c r="CY1097" s="325"/>
      <c r="CZ1097" s="325"/>
      <c r="DA1097" s="325"/>
      <c r="DB1097" s="325"/>
      <c r="DC1097" s="325"/>
      <c r="DD1097" s="325"/>
      <c r="DE1097" s="325"/>
      <c r="DF1097" s="325"/>
      <c r="DG1097" s="325"/>
      <c r="DH1097" s="325"/>
      <c r="DI1097" s="325"/>
    </row>
    <row r="1098" spans="68:113" x14ac:dyDescent="0.2">
      <c r="BP1098" s="369"/>
      <c r="BQ1098" s="372"/>
      <c r="BR1098" s="372"/>
      <c r="BS1098" s="372"/>
      <c r="BT1098" s="369"/>
      <c r="BU1098" s="369"/>
      <c r="BV1098" s="369"/>
      <c r="BW1098" s="369"/>
      <c r="BX1098" s="369"/>
      <c r="BY1098" s="369"/>
      <c r="BZ1098" s="369"/>
      <c r="CA1098" s="369"/>
      <c r="CB1098" s="369"/>
      <c r="CC1098" s="369"/>
      <c r="CD1098" s="369"/>
      <c r="CE1098" s="369"/>
      <c r="CF1098" s="369"/>
      <c r="CG1098" s="369"/>
      <c r="CH1098" s="369"/>
      <c r="CI1098" s="325"/>
      <c r="CJ1098" s="369"/>
      <c r="CK1098" s="369"/>
      <c r="CL1098" s="369"/>
      <c r="CM1098" s="369"/>
      <c r="CN1098" s="369"/>
      <c r="CO1098" s="369"/>
      <c r="CP1098" s="369"/>
      <c r="CQ1098" s="369"/>
      <c r="CR1098" s="369"/>
      <c r="CS1098" s="369"/>
      <c r="CT1098" s="369"/>
      <c r="CU1098" s="369"/>
      <c r="CV1098" s="369"/>
      <c r="CW1098" s="369"/>
      <c r="CX1098" s="369"/>
      <c r="CY1098" s="325"/>
      <c r="CZ1098" s="325"/>
      <c r="DA1098" s="325"/>
      <c r="DB1098" s="325"/>
      <c r="DC1098" s="325"/>
      <c r="DD1098" s="325"/>
      <c r="DE1098" s="325"/>
      <c r="DF1098" s="325"/>
      <c r="DG1098" s="325"/>
      <c r="DH1098" s="325"/>
      <c r="DI1098" s="325"/>
    </row>
    <row r="1099" spans="68:113" x14ac:dyDescent="0.2">
      <c r="BP1099" s="369"/>
      <c r="BQ1099" s="372"/>
      <c r="BR1099" s="372"/>
      <c r="BS1099" s="372"/>
      <c r="BT1099" s="369"/>
      <c r="BU1099" s="369"/>
      <c r="BV1099" s="369"/>
      <c r="BW1099" s="369"/>
      <c r="BX1099" s="369"/>
      <c r="BY1099" s="369"/>
      <c r="BZ1099" s="369"/>
      <c r="CA1099" s="369"/>
      <c r="CB1099" s="369"/>
      <c r="CC1099" s="369"/>
      <c r="CD1099" s="369"/>
      <c r="CE1099" s="369"/>
      <c r="CF1099" s="369"/>
      <c r="CG1099" s="369"/>
      <c r="CH1099" s="369"/>
      <c r="CI1099" s="325"/>
      <c r="CJ1099" s="369"/>
      <c r="CK1099" s="369"/>
      <c r="CL1099" s="369"/>
      <c r="CM1099" s="369"/>
      <c r="CN1099" s="369"/>
      <c r="CO1099" s="369"/>
      <c r="CP1099" s="369"/>
      <c r="CQ1099" s="369"/>
      <c r="CR1099" s="369"/>
      <c r="CS1099" s="369"/>
      <c r="CT1099" s="369"/>
      <c r="CU1099" s="369"/>
      <c r="CV1099" s="369"/>
      <c r="CW1099" s="369"/>
      <c r="CX1099" s="369"/>
      <c r="CY1099" s="325"/>
      <c r="CZ1099" s="325"/>
      <c r="DA1099" s="325"/>
      <c r="DB1099" s="325"/>
      <c r="DC1099" s="325"/>
      <c r="DD1099" s="325"/>
      <c r="DE1099" s="325"/>
      <c r="DF1099" s="325"/>
      <c r="DG1099" s="325"/>
      <c r="DH1099" s="325"/>
      <c r="DI1099" s="325"/>
    </row>
    <row r="1100" spans="68:113" x14ac:dyDescent="0.2">
      <c r="BP1100" s="369"/>
      <c r="BQ1100" s="372"/>
      <c r="BR1100" s="372"/>
      <c r="BS1100" s="372"/>
      <c r="BT1100" s="369"/>
      <c r="BU1100" s="369"/>
      <c r="BV1100" s="369"/>
      <c r="BW1100" s="369"/>
      <c r="BX1100" s="369"/>
      <c r="BY1100" s="369"/>
      <c r="BZ1100" s="369"/>
      <c r="CA1100" s="369"/>
      <c r="CB1100" s="369"/>
      <c r="CC1100" s="369"/>
      <c r="CD1100" s="369"/>
      <c r="CE1100" s="369"/>
      <c r="CF1100" s="369"/>
      <c r="CG1100" s="369"/>
      <c r="CH1100" s="369"/>
      <c r="CI1100" s="325"/>
      <c r="CJ1100" s="369"/>
      <c r="CK1100" s="369"/>
      <c r="CL1100" s="369"/>
      <c r="CM1100" s="369"/>
      <c r="CN1100" s="369"/>
      <c r="CO1100" s="369"/>
      <c r="CP1100" s="369"/>
      <c r="CQ1100" s="369"/>
      <c r="CR1100" s="369"/>
      <c r="CS1100" s="369"/>
      <c r="CT1100" s="369"/>
      <c r="CU1100" s="369"/>
      <c r="CV1100" s="369"/>
      <c r="CW1100" s="369"/>
      <c r="CX1100" s="369"/>
      <c r="CY1100" s="325"/>
      <c r="CZ1100" s="325"/>
      <c r="DA1100" s="325"/>
      <c r="DB1100" s="325"/>
      <c r="DC1100" s="325"/>
      <c r="DD1100" s="325"/>
      <c r="DE1100" s="325"/>
      <c r="DF1100" s="325"/>
      <c r="DG1100" s="325"/>
      <c r="DH1100" s="325"/>
      <c r="DI1100" s="325"/>
    </row>
    <row r="1101" spans="68:113" x14ac:dyDescent="0.2">
      <c r="BP1101" s="369"/>
      <c r="BQ1101" s="372"/>
      <c r="BR1101" s="372"/>
      <c r="BS1101" s="372"/>
      <c r="BT1101" s="369"/>
      <c r="BU1101" s="369"/>
      <c r="BV1101" s="369"/>
      <c r="BW1101" s="369"/>
      <c r="BX1101" s="369"/>
      <c r="BY1101" s="369"/>
      <c r="BZ1101" s="369"/>
      <c r="CA1101" s="369"/>
      <c r="CB1101" s="369"/>
      <c r="CC1101" s="369"/>
      <c r="CD1101" s="369"/>
      <c r="CE1101" s="369"/>
      <c r="CF1101" s="369"/>
      <c r="CG1101" s="369"/>
      <c r="CH1101" s="369"/>
      <c r="CI1101" s="325"/>
      <c r="CJ1101" s="369"/>
      <c r="CK1101" s="369"/>
      <c r="CL1101" s="369"/>
      <c r="CM1101" s="369"/>
      <c r="CN1101" s="369"/>
      <c r="CO1101" s="369"/>
      <c r="CP1101" s="369"/>
      <c r="CQ1101" s="369"/>
      <c r="CR1101" s="369"/>
      <c r="CS1101" s="369"/>
      <c r="CT1101" s="369"/>
      <c r="CU1101" s="369"/>
      <c r="CV1101" s="369"/>
      <c r="CW1101" s="369"/>
      <c r="CX1101" s="369"/>
      <c r="CY1101" s="325"/>
      <c r="CZ1101" s="325"/>
      <c r="DA1101" s="325"/>
      <c r="DB1101" s="325"/>
      <c r="DC1101" s="325"/>
      <c r="DD1101" s="325"/>
      <c r="DE1101" s="325"/>
      <c r="DF1101" s="325"/>
      <c r="DG1101" s="325"/>
      <c r="DH1101" s="325"/>
      <c r="DI1101" s="325"/>
    </row>
    <row r="1102" spans="68:113" x14ac:dyDescent="0.2">
      <c r="BP1102" s="369"/>
      <c r="BQ1102" s="372"/>
      <c r="BR1102" s="372"/>
      <c r="BS1102" s="372"/>
      <c r="BT1102" s="369"/>
      <c r="BU1102" s="369"/>
      <c r="BV1102" s="369"/>
      <c r="BW1102" s="369"/>
      <c r="BX1102" s="369"/>
      <c r="BY1102" s="369"/>
      <c r="BZ1102" s="369"/>
      <c r="CA1102" s="369"/>
      <c r="CB1102" s="369"/>
      <c r="CC1102" s="369"/>
      <c r="CD1102" s="369"/>
      <c r="CE1102" s="369"/>
      <c r="CF1102" s="369"/>
      <c r="CG1102" s="369"/>
      <c r="CH1102" s="369"/>
      <c r="CI1102" s="325"/>
      <c r="CJ1102" s="369"/>
      <c r="CK1102" s="369"/>
      <c r="CL1102" s="369"/>
      <c r="CM1102" s="369"/>
      <c r="CN1102" s="369"/>
      <c r="CO1102" s="369"/>
      <c r="CP1102" s="369"/>
      <c r="CQ1102" s="369"/>
      <c r="CR1102" s="369"/>
      <c r="CS1102" s="369"/>
      <c r="CT1102" s="369"/>
      <c r="CU1102" s="369"/>
      <c r="CV1102" s="369"/>
      <c r="CW1102" s="369"/>
      <c r="CX1102" s="369"/>
      <c r="CY1102" s="325"/>
      <c r="CZ1102" s="325"/>
      <c r="DA1102" s="325"/>
      <c r="DB1102" s="325"/>
      <c r="DC1102" s="325"/>
      <c r="DD1102" s="325"/>
      <c r="DE1102" s="325"/>
      <c r="DF1102" s="325"/>
      <c r="DG1102" s="325"/>
      <c r="DH1102" s="325"/>
      <c r="DI1102" s="325"/>
    </row>
    <row r="1103" spans="68:113" x14ac:dyDescent="0.2">
      <c r="BP1103" s="369"/>
      <c r="BQ1103" s="372"/>
      <c r="BR1103" s="372"/>
      <c r="BS1103" s="372"/>
      <c r="BT1103" s="369"/>
      <c r="BU1103" s="369"/>
      <c r="BV1103" s="369"/>
      <c r="BW1103" s="369"/>
      <c r="BX1103" s="369"/>
      <c r="BY1103" s="369"/>
      <c r="BZ1103" s="369"/>
      <c r="CA1103" s="369"/>
      <c r="CB1103" s="369"/>
      <c r="CC1103" s="369"/>
      <c r="CD1103" s="369"/>
      <c r="CE1103" s="369"/>
      <c r="CF1103" s="369"/>
      <c r="CG1103" s="369"/>
      <c r="CH1103" s="369"/>
      <c r="CI1103" s="325"/>
      <c r="CJ1103" s="369"/>
      <c r="CK1103" s="369"/>
      <c r="CL1103" s="369"/>
      <c r="CM1103" s="369"/>
      <c r="CN1103" s="369"/>
      <c r="CO1103" s="369"/>
      <c r="CP1103" s="369"/>
      <c r="CQ1103" s="369"/>
      <c r="CR1103" s="369"/>
      <c r="CS1103" s="369"/>
      <c r="CT1103" s="369"/>
      <c r="CU1103" s="369"/>
      <c r="CV1103" s="369"/>
      <c r="CW1103" s="369"/>
      <c r="CX1103" s="369"/>
      <c r="CY1103" s="325"/>
      <c r="CZ1103" s="325"/>
      <c r="DA1103" s="325"/>
      <c r="DB1103" s="325"/>
      <c r="DC1103" s="325"/>
      <c r="DD1103" s="325"/>
      <c r="DE1103" s="325"/>
      <c r="DF1103" s="325"/>
      <c r="DG1103" s="325"/>
      <c r="DH1103" s="325"/>
      <c r="DI1103" s="325"/>
    </row>
    <row r="1104" spans="68:113" x14ac:dyDescent="0.2">
      <c r="BP1104" s="369"/>
      <c r="BQ1104" s="372"/>
      <c r="BR1104" s="372"/>
      <c r="BS1104" s="372"/>
      <c r="BT1104" s="369"/>
      <c r="BU1104" s="369"/>
      <c r="BV1104" s="369"/>
      <c r="BW1104" s="369"/>
      <c r="BX1104" s="369"/>
      <c r="BY1104" s="369"/>
      <c r="BZ1104" s="369"/>
      <c r="CA1104" s="369"/>
      <c r="CB1104" s="369"/>
      <c r="CC1104" s="369"/>
      <c r="CD1104" s="369"/>
      <c r="CE1104" s="369"/>
      <c r="CF1104" s="369"/>
      <c r="CG1104" s="369"/>
      <c r="CH1104" s="369"/>
      <c r="CI1104" s="325"/>
      <c r="CJ1104" s="369"/>
      <c r="CK1104" s="369"/>
      <c r="CL1104" s="369"/>
      <c r="CM1104" s="369"/>
      <c r="CN1104" s="369"/>
      <c r="CO1104" s="369"/>
      <c r="CP1104" s="369"/>
      <c r="CQ1104" s="369"/>
      <c r="CR1104" s="369"/>
      <c r="CS1104" s="369"/>
      <c r="CT1104" s="369"/>
      <c r="CU1104" s="369"/>
      <c r="CV1104" s="369"/>
      <c r="CW1104" s="369"/>
      <c r="CX1104" s="369"/>
      <c r="CY1104" s="325"/>
      <c r="CZ1104" s="325"/>
      <c r="DA1104" s="325"/>
      <c r="DB1104" s="325"/>
      <c r="DC1104" s="325"/>
      <c r="DD1104" s="325"/>
      <c r="DE1104" s="325"/>
      <c r="DF1104" s="325"/>
      <c r="DG1104" s="325"/>
      <c r="DH1104" s="325"/>
      <c r="DI1104" s="325"/>
    </row>
    <row r="1105" spans="68:113" x14ac:dyDescent="0.2">
      <c r="BP1105" s="369"/>
      <c r="BQ1105" s="372"/>
      <c r="BR1105" s="372"/>
      <c r="BS1105" s="372"/>
      <c r="BT1105" s="369"/>
      <c r="BU1105" s="369"/>
      <c r="BV1105" s="369"/>
      <c r="BW1105" s="369"/>
      <c r="BX1105" s="369"/>
      <c r="BY1105" s="369"/>
      <c r="BZ1105" s="369"/>
      <c r="CA1105" s="369"/>
      <c r="CB1105" s="369"/>
      <c r="CC1105" s="369"/>
      <c r="CD1105" s="369"/>
      <c r="CE1105" s="369"/>
      <c r="CF1105" s="369"/>
      <c r="CG1105" s="369"/>
      <c r="CH1105" s="369"/>
      <c r="CI1105" s="325"/>
      <c r="CJ1105" s="369"/>
      <c r="CK1105" s="369"/>
      <c r="CL1105" s="369"/>
      <c r="CM1105" s="369"/>
      <c r="CN1105" s="369"/>
      <c r="CO1105" s="369"/>
      <c r="CP1105" s="369"/>
      <c r="CQ1105" s="369"/>
      <c r="CR1105" s="369"/>
      <c r="CS1105" s="369"/>
      <c r="CT1105" s="369"/>
      <c r="CU1105" s="369"/>
      <c r="CV1105" s="369"/>
      <c r="CW1105" s="369"/>
      <c r="CX1105" s="369"/>
      <c r="CY1105" s="325"/>
      <c r="CZ1105" s="325"/>
      <c r="DA1105" s="325"/>
      <c r="DB1105" s="325"/>
      <c r="DC1105" s="325"/>
      <c r="DD1105" s="325"/>
      <c r="DE1105" s="325"/>
      <c r="DF1105" s="325"/>
      <c r="DG1105" s="325"/>
      <c r="DH1105" s="325"/>
      <c r="DI1105" s="325"/>
    </row>
    <row r="1106" spans="68:113" x14ac:dyDescent="0.2">
      <c r="BP1106" s="369"/>
      <c r="BQ1106" s="372"/>
      <c r="BR1106" s="372"/>
      <c r="BS1106" s="372"/>
      <c r="BT1106" s="369"/>
      <c r="BU1106" s="369"/>
      <c r="BV1106" s="369"/>
      <c r="BW1106" s="369"/>
      <c r="BX1106" s="369"/>
      <c r="BY1106" s="369"/>
      <c r="BZ1106" s="369"/>
      <c r="CA1106" s="369"/>
      <c r="CB1106" s="369"/>
      <c r="CC1106" s="369"/>
      <c r="CD1106" s="369"/>
      <c r="CE1106" s="369"/>
      <c r="CF1106" s="369"/>
      <c r="CG1106" s="369"/>
      <c r="CH1106" s="369"/>
      <c r="CI1106" s="325"/>
      <c r="CJ1106" s="369"/>
      <c r="CK1106" s="369"/>
      <c r="CL1106" s="369"/>
      <c r="CM1106" s="369"/>
      <c r="CN1106" s="369"/>
      <c r="CO1106" s="369"/>
      <c r="CP1106" s="369"/>
      <c r="CQ1106" s="369"/>
      <c r="CR1106" s="369"/>
      <c r="CS1106" s="369"/>
      <c r="CT1106" s="369"/>
      <c r="CU1106" s="369"/>
      <c r="CV1106" s="369"/>
      <c r="CW1106" s="369"/>
      <c r="CX1106" s="369"/>
      <c r="CY1106" s="325"/>
      <c r="CZ1106" s="325"/>
      <c r="DA1106" s="325"/>
      <c r="DB1106" s="325"/>
      <c r="DC1106" s="325"/>
      <c r="DD1106" s="325"/>
      <c r="DE1106" s="325"/>
      <c r="DF1106" s="325"/>
      <c r="DG1106" s="325"/>
      <c r="DH1106" s="325"/>
      <c r="DI1106" s="325"/>
    </row>
    <row r="1107" spans="68:113" x14ac:dyDescent="0.2">
      <c r="BP1107" s="369"/>
      <c r="BQ1107" s="372"/>
      <c r="BR1107" s="372"/>
      <c r="BS1107" s="372"/>
      <c r="BT1107" s="369"/>
      <c r="BU1107" s="369"/>
      <c r="BV1107" s="369"/>
      <c r="BW1107" s="369"/>
      <c r="BX1107" s="369"/>
      <c r="BY1107" s="369"/>
      <c r="BZ1107" s="369"/>
      <c r="CA1107" s="369"/>
      <c r="CB1107" s="369"/>
      <c r="CC1107" s="369"/>
      <c r="CD1107" s="369"/>
      <c r="CE1107" s="369"/>
      <c r="CF1107" s="369"/>
      <c r="CG1107" s="369"/>
      <c r="CH1107" s="369"/>
      <c r="CI1107" s="325"/>
      <c r="CJ1107" s="369"/>
      <c r="CK1107" s="369"/>
      <c r="CL1107" s="369"/>
      <c r="CM1107" s="369"/>
      <c r="CN1107" s="369"/>
      <c r="CO1107" s="369"/>
      <c r="CP1107" s="369"/>
      <c r="CQ1107" s="369"/>
      <c r="CR1107" s="369"/>
      <c r="CS1107" s="369"/>
      <c r="CT1107" s="369"/>
      <c r="CU1107" s="369"/>
      <c r="CV1107" s="369"/>
      <c r="CW1107" s="369"/>
      <c r="CX1107" s="369"/>
      <c r="CY1107" s="325"/>
      <c r="CZ1107" s="325"/>
      <c r="DA1107" s="325"/>
      <c r="DB1107" s="325"/>
      <c r="DC1107" s="325"/>
      <c r="DD1107" s="325"/>
      <c r="DE1107" s="325"/>
      <c r="DF1107" s="325"/>
      <c r="DG1107" s="325"/>
      <c r="DH1107" s="325"/>
      <c r="DI1107" s="325"/>
    </row>
    <row r="1108" spans="68:113" x14ac:dyDescent="0.2">
      <c r="BP1108" s="369"/>
      <c r="BQ1108" s="372"/>
      <c r="BR1108" s="372"/>
      <c r="BS1108" s="372"/>
      <c r="BT1108" s="369"/>
      <c r="BU1108" s="369"/>
      <c r="BV1108" s="369"/>
      <c r="BW1108" s="369"/>
      <c r="BX1108" s="369"/>
      <c r="BY1108" s="369"/>
      <c r="BZ1108" s="369"/>
      <c r="CA1108" s="369"/>
      <c r="CB1108" s="369"/>
      <c r="CC1108" s="369"/>
      <c r="CD1108" s="369"/>
      <c r="CE1108" s="369"/>
      <c r="CF1108" s="369"/>
      <c r="CG1108" s="369"/>
      <c r="CH1108" s="369"/>
      <c r="CI1108" s="325"/>
      <c r="CJ1108" s="369"/>
      <c r="CK1108" s="369"/>
      <c r="CL1108" s="369"/>
      <c r="CM1108" s="369"/>
      <c r="CN1108" s="369"/>
      <c r="CO1108" s="369"/>
      <c r="CP1108" s="369"/>
      <c r="CQ1108" s="369"/>
      <c r="CR1108" s="369"/>
      <c r="CS1108" s="369"/>
      <c r="CT1108" s="369"/>
      <c r="CU1108" s="369"/>
      <c r="CV1108" s="369"/>
      <c r="CW1108" s="369"/>
      <c r="CX1108" s="369"/>
      <c r="CY1108" s="325"/>
      <c r="CZ1108" s="325"/>
      <c r="DA1108" s="325"/>
      <c r="DB1108" s="325"/>
      <c r="DC1108" s="325"/>
      <c r="DD1108" s="325"/>
      <c r="DE1108" s="325"/>
      <c r="DF1108" s="325"/>
      <c r="DG1108" s="325"/>
      <c r="DH1108" s="325"/>
      <c r="DI1108" s="325"/>
    </row>
    <row r="1109" spans="68:113" x14ac:dyDescent="0.2">
      <c r="BP1109" s="369"/>
      <c r="BQ1109" s="372"/>
      <c r="BR1109" s="372"/>
      <c r="BS1109" s="372"/>
      <c r="BT1109" s="369"/>
      <c r="BU1109" s="369"/>
      <c r="BV1109" s="369"/>
      <c r="BW1109" s="369"/>
      <c r="BX1109" s="369"/>
      <c r="BY1109" s="369"/>
      <c r="BZ1109" s="369"/>
      <c r="CA1109" s="369"/>
      <c r="CB1109" s="369"/>
      <c r="CC1109" s="369"/>
      <c r="CD1109" s="369"/>
      <c r="CE1109" s="369"/>
      <c r="CF1109" s="369"/>
      <c r="CG1109" s="369"/>
      <c r="CH1109" s="369"/>
      <c r="CI1109" s="325"/>
      <c r="CJ1109" s="369"/>
      <c r="CK1109" s="369"/>
      <c r="CL1109" s="369"/>
      <c r="CM1109" s="369"/>
      <c r="CN1109" s="369"/>
      <c r="CO1109" s="369"/>
      <c r="CP1109" s="369"/>
      <c r="CQ1109" s="369"/>
      <c r="CR1109" s="369"/>
      <c r="CS1109" s="369"/>
      <c r="CT1109" s="369"/>
      <c r="CU1109" s="369"/>
      <c r="CV1109" s="369"/>
      <c r="CW1109" s="369"/>
      <c r="CX1109" s="369"/>
      <c r="CY1109" s="325"/>
      <c r="CZ1109" s="325"/>
      <c r="DA1109" s="325"/>
      <c r="DB1109" s="325"/>
      <c r="DC1109" s="325"/>
      <c r="DD1109" s="325"/>
      <c r="DE1109" s="325"/>
      <c r="DF1109" s="325"/>
      <c r="DG1109" s="325"/>
      <c r="DH1109" s="325"/>
      <c r="DI1109" s="325"/>
    </row>
    <row r="1110" spans="68:113" x14ac:dyDescent="0.2">
      <c r="BP1110" s="369"/>
      <c r="BQ1110" s="372"/>
      <c r="BR1110" s="372"/>
      <c r="BS1110" s="372"/>
      <c r="BT1110" s="369"/>
      <c r="BU1110" s="369"/>
      <c r="BV1110" s="369"/>
      <c r="BW1110" s="369"/>
      <c r="BX1110" s="369"/>
      <c r="BY1110" s="369"/>
      <c r="BZ1110" s="369"/>
      <c r="CA1110" s="369"/>
      <c r="CB1110" s="369"/>
      <c r="CC1110" s="369"/>
      <c r="CD1110" s="369"/>
      <c r="CE1110" s="369"/>
      <c r="CF1110" s="369"/>
      <c r="CG1110" s="369"/>
      <c r="CH1110" s="369"/>
      <c r="CI1110" s="325"/>
      <c r="CJ1110" s="369"/>
      <c r="CK1110" s="369"/>
      <c r="CL1110" s="369"/>
      <c r="CM1110" s="369"/>
      <c r="CN1110" s="369"/>
      <c r="CO1110" s="369"/>
      <c r="CP1110" s="369"/>
      <c r="CQ1110" s="369"/>
      <c r="CR1110" s="369"/>
      <c r="CS1110" s="369"/>
      <c r="CT1110" s="369"/>
      <c r="CU1110" s="369"/>
      <c r="CV1110" s="369"/>
      <c r="CW1110" s="369"/>
      <c r="CX1110" s="369"/>
      <c r="CY1110" s="325"/>
      <c r="CZ1110" s="325"/>
      <c r="DA1110" s="325"/>
      <c r="DB1110" s="325"/>
      <c r="DC1110" s="325"/>
      <c r="DD1110" s="325"/>
      <c r="DE1110" s="325"/>
      <c r="DF1110" s="325"/>
      <c r="DG1110" s="325"/>
      <c r="DH1110" s="325"/>
      <c r="DI1110" s="325"/>
    </row>
    <row r="1111" spans="68:113" x14ac:dyDescent="0.2">
      <c r="BP1111" s="369"/>
      <c r="BQ1111" s="372"/>
      <c r="BR1111" s="372"/>
      <c r="BS1111" s="372"/>
      <c r="BT1111" s="369"/>
      <c r="BU1111" s="369"/>
      <c r="BV1111" s="369"/>
      <c r="BW1111" s="369"/>
      <c r="BX1111" s="369"/>
      <c r="BY1111" s="369"/>
      <c r="BZ1111" s="369"/>
      <c r="CA1111" s="369"/>
      <c r="CB1111" s="369"/>
      <c r="CC1111" s="369"/>
      <c r="CD1111" s="369"/>
      <c r="CE1111" s="369"/>
      <c r="CF1111" s="369"/>
      <c r="CG1111" s="369"/>
      <c r="CH1111" s="369"/>
      <c r="CI1111" s="325"/>
      <c r="CJ1111" s="369"/>
      <c r="CK1111" s="369"/>
      <c r="CL1111" s="369"/>
      <c r="CM1111" s="369"/>
      <c r="CN1111" s="369"/>
      <c r="CO1111" s="369"/>
      <c r="CP1111" s="369"/>
      <c r="CQ1111" s="369"/>
      <c r="CR1111" s="369"/>
      <c r="CS1111" s="369"/>
      <c r="CT1111" s="369"/>
      <c r="CU1111" s="369"/>
      <c r="CV1111" s="369"/>
      <c r="CW1111" s="369"/>
      <c r="CX1111" s="369"/>
      <c r="CY1111" s="325"/>
      <c r="CZ1111" s="325"/>
      <c r="DA1111" s="325"/>
      <c r="DB1111" s="325"/>
      <c r="DC1111" s="325"/>
      <c r="DD1111" s="325"/>
      <c r="DE1111" s="325"/>
      <c r="DF1111" s="325"/>
      <c r="DG1111" s="325"/>
      <c r="DH1111" s="325"/>
      <c r="DI1111" s="325"/>
    </row>
    <row r="1112" spans="68:113" x14ac:dyDescent="0.2">
      <c r="BP1112" s="369"/>
      <c r="BQ1112" s="372"/>
      <c r="BR1112" s="372"/>
      <c r="BS1112" s="372"/>
      <c r="BT1112" s="369"/>
      <c r="BU1112" s="369"/>
      <c r="BV1112" s="369"/>
      <c r="BW1112" s="369"/>
      <c r="BX1112" s="369"/>
      <c r="BY1112" s="369"/>
      <c r="BZ1112" s="369"/>
      <c r="CA1112" s="369"/>
      <c r="CB1112" s="369"/>
      <c r="CC1112" s="369"/>
      <c r="CD1112" s="369"/>
      <c r="CE1112" s="369"/>
      <c r="CF1112" s="369"/>
      <c r="CG1112" s="369"/>
      <c r="CH1112" s="369"/>
      <c r="CI1112" s="325"/>
      <c r="CJ1112" s="369"/>
      <c r="CK1112" s="369"/>
      <c r="CL1112" s="369"/>
      <c r="CM1112" s="369"/>
      <c r="CN1112" s="369"/>
      <c r="CO1112" s="369"/>
      <c r="CP1112" s="369"/>
      <c r="CQ1112" s="369"/>
      <c r="CR1112" s="369"/>
      <c r="CS1112" s="369"/>
      <c r="CT1112" s="369"/>
      <c r="CU1112" s="369"/>
      <c r="CV1112" s="369"/>
      <c r="CW1112" s="369"/>
      <c r="CX1112" s="369"/>
      <c r="CY1112" s="325"/>
      <c r="CZ1112" s="325"/>
      <c r="DA1112" s="325"/>
      <c r="DB1112" s="325"/>
      <c r="DC1112" s="325"/>
      <c r="DD1112" s="325"/>
      <c r="DE1112" s="325"/>
      <c r="DF1112" s="325"/>
      <c r="DG1112" s="325"/>
      <c r="DH1112" s="325"/>
      <c r="DI1112" s="325"/>
    </row>
    <row r="1113" spans="68:113" x14ac:dyDescent="0.2">
      <c r="BP1113" s="369"/>
      <c r="BQ1113" s="372"/>
      <c r="BR1113" s="372"/>
      <c r="BS1113" s="372"/>
      <c r="BT1113" s="369"/>
      <c r="BU1113" s="369"/>
      <c r="BV1113" s="369"/>
      <c r="BW1113" s="369"/>
      <c r="BX1113" s="369"/>
      <c r="BY1113" s="369"/>
      <c r="BZ1113" s="369"/>
      <c r="CA1113" s="369"/>
      <c r="CB1113" s="369"/>
      <c r="CC1113" s="369"/>
      <c r="CD1113" s="369"/>
      <c r="CE1113" s="369"/>
      <c r="CF1113" s="369"/>
      <c r="CG1113" s="369"/>
      <c r="CH1113" s="369"/>
      <c r="CI1113" s="325"/>
      <c r="CJ1113" s="369"/>
      <c r="CK1113" s="369"/>
      <c r="CL1113" s="369"/>
      <c r="CM1113" s="369"/>
      <c r="CN1113" s="369"/>
      <c r="CO1113" s="369"/>
      <c r="CP1113" s="369"/>
      <c r="CQ1113" s="369"/>
      <c r="CR1113" s="369"/>
      <c r="CS1113" s="369"/>
      <c r="CT1113" s="369"/>
      <c r="CU1113" s="369"/>
      <c r="CV1113" s="369"/>
      <c r="CW1113" s="369"/>
      <c r="CX1113" s="369"/>
      <c r="CY1113" s="325"/>
      <c r="CZ1113" s="325"/>
      <c r="DA1113" s="325"/>
      <c r="DB1113" s="325"/>
      <c r="DC1113" s="325"/>
      <c r="DD1113" s="325"/>
      <c r="DE1113" s="325"/>
      <c r="DF1113" s="325"/>
      <c r="DG1113" s="325"/>
      <c r="DH1113" s="325"/>
      <c r="DI1113" s="325"/>
    </row>
    <row r="1114" spans="68:113" x14ac:dyDescent="0.2">
      <c r="BP1114" s="369"/>
      <c r="BQ1114" s="372"/>
      <c r="BR1114" s="372"/>
      <c r="BS1114" s="372"/>
      <c r="BT1114" s="369"/>
      <c r="BU1114" s="369"/>
      <c r="BV1114" s="369"/>
      <c r="BW1114" s="369"/>
      <c r="BX1114" s="369"/>
      <c r="BY1114" s="369"/>
      <c r="BZ1114" s="369"/>
      <c r="CA1114" s="369"/>
      <c r="CB1114" s="369"/>
      <c r="CC1114" s="369"/>
      <c r="CD1114" s="369"/>
      <c r="CE1114" s="369"/>
      <c r="CF1114" s="369"/>
      <c r="CG1114" s="369"/>
      <c r="CH1114" s="369"/>
      <c r="CI1114" s="325"/>
      <c r="CJ1114" s="369"/>
      <c r="CK1114" s="369"/>
      <c r="CL1114" s="369"/>
      <c r="CM1114" s="369"/>
      <c r="CN1114" s="369"/>
      <c r="CO1114" s="369"/>
      <c r="CP1114" s="369"/>
      <c r="CQ1114" s="369"/>
      <c r="CR1114" s="369"/>
      <c r="CS1114" s="369"/>
      <c r="CT1114" s="369"/>
      <c r="CU1114" s="369"/>
      <c r="CV1114" s="369"/>
      <c r="CW1114" s="369"/>
      <c r="CX1114" s="369"/>
      <c r="CY1114" s="325"/>
      <c r="CZ1114" s="325"/>
      <c r="DA1114" s="325"/>
      <c r="DB1114" s="325"/>
      <c r="DC1114" s="325"/>
      <c r="DD1114" s="325"/>
      <c r="DE1114" s="325"/>
      <c r="DF1114" s="325"/>
      <c r="DG1114" s="325"/>
      <c r="DH1114" s="325"/>
      <c r="DI1114" s="325"/>
    </row>
    <row r="1115" spans="68:113" x14ac:dyDescent="0.2">
      <c r="BP1115" s="369"/>
      <c r="BQ1115" s="372"/>
      <c r="BR1115" s="372"/>
      <c r="BS1115" s="372"/>
      <c r="BT1115" s="369"/>
      <c r="BU1115" s="369"/>
      <c r="BV1115" s="369"/>
      <c r="BW1115" s="369"/>
      <c r="BX1115" s="369"/>
      <c r="BY1115" s="369"/>
      <c r="BZ1115" s="369"/>
      <c r="CA1115" s="369"/>
      <c r="CB1115" s="369"/>
      <c r="CC1115" s="369"/>
      <c r="CD1115" s="369"/>
      <c r="CE1115" s="369"/>
      <c r="CF1115" s="369"/>
      <c r="CG1115" s="369"/>
      <c r="CH1115" s="369"/>
      <c r="CI1115" s="325"/>
      <c r="CJ1115" s="369"/>
      <c r="CK1115" s="369"/>
      <c r="CL1115" s="369"/>
      <c r="CM1115" s="369"/>
      <c r="CN1115" s="369"/>
      <c r="CO1115" s="369"/>
      <c r="CP1115" s="369"/>
      <c r="CQ1115" s="369"/>
      <c r="CR1115" s="369"/>
      <c r="CS1115" s="369"/>
      <c r="CT1115" s="369"/>
      <c r="CU1115" s="369"/>
      <c r="CV1115" s="369"/>
      <c r="CW1115" s="369"/>
      <c r="CX1115" s="369"/>
      <c r="CY1115" s="325"/>
      <c r="CZ1115" s="325"/>
      <c r="DA1115" s="325"/>
      <c r="DB1115" s="325"/>
      <c r="DC1115" s="325"/>
      <c r="DD1115" s="325"/>
      <c r="DE1115" s="325"/>
      <c r="DF1115" s="325"/>
      <c r="DG1115" s="325"/>
      <c r="DH1115" s="325"/>
      <c r="DI1115" s="325"/>
    </row>
    <row r="1116" spans="68:113" x14ac:dyDescent="0.2">
      <c r="BP1116" s="369"/>
      <c r="BQ1116" s="372"/>
      <c r="BR1116" s="372"/>
      <c r="BS1116" s="372"/>
      <c r="BT1116" s="369"/>
      <c r="BU1116" s="369"/>
      <c r="BV1116" s="369"/>
      <c r="BW1116" s="369"/>
      <c r="BX1116" s="369"/>
      <c r="BY1116" s="369"/>
      <c r="BZ1116" s="369"/>
      <c r="CA1116" s="369"/>
      <c r="CB1116" s="369"/>
      <c r="CC1116" s="369"/>
      <c r="CD1116" s="369"/>
      <c r="CE1116" s="369"/>
      <c r="CF1116" s="369"/>
      <c r="CG1116" s="369"/>
      <c r="CH1116" s="369"/>
      <c r="CI1116" s="325"/>
      <c r="CJ1116" s="369"/>
      <c r="CK1116" s="369"/>
      <c r="CL1116" s="369"/>
      <c r="CM1116" s="369"/>
      <c r="CN1116" s="369"/>
      <c r="CO1116" s="369"/>
      <c r="CP1116" s="369"/>
      <c r="CQ1116" s="369"/>
      <c r="CR1116" s="369"/>
      <c r="CS1116" s="369"/>
      <c r="CT1116" s="369"/>
      <c r="CU1116" s="369"/>
      <c r="CV1116" s="369"/>
      <c r="CW1116" s="369"/>
      <c r="CX1116" s="369"/>
      <c r="CY1116" s="325"/>
      <c r="CZ1116" s="325"/>
      <c r="DA1116" s="325"/>
      <c r="DB1116" s="325"/>
      <c r="DC1116" s="325"/>
      <c r="DD1116" s="325"/>
      <c r="DE1116" s="325"/>
      <c r="DF1116" s="325"/>
      <c r="DG1116" s="325"/>
      <c r="DH1116" s="325"/>
      <c r="DI1116" s="325"/>
    </row>
    <row r="1117" spans="68:113" x14ac:dyDescent="0.2">
      <c r="BP1117" s="369"/>
      <c r="BQ1117" s="372"/>
      <c r="BR1117" s="372"/>
      <c r="BS1117" s="372"/>
      <c r="BT1117" s="369"/>
      <c r="BU1117" s="369"/>
      <c r="BV1117" s="369"/>
      <c r="BW1117" s="369"/>
      <c r="BX1117" s="369"/>
      <c r="BY1117" s="369"/>
      <c r="BZ1117" s="369"/>
      <c r="CA1117" s="369"/>
      <c r="CB1117" s="369"/>
      <c r="CC1117" s="369"/>
      <c r="CD1117" s="369"/>
      <c r="CE1117" s="369"/>
      <c r="CF1117" s="369"/>
      <c r="CG1117" s="369"/>
      <c r="CH1117" s="369"/>
      <c r="CI1117" s="325"/>
      <c r="CJ1117" s="369"/>
      <c r="CK1117" s="369"/>
      <c r="CL1117" s="369"/>
      <c r="CM1117" s="369"/>
      <c r="CN1117" s="369"/>
      <c r="CO1117" s="369"/>
      <c r="CP1117" s="369"/>
      <c r="CQ1117" s="369"/>
      <c r="CR1117" s="369"/>
      <c r="CS1117" s="369"/>
      <c r="CT1117" s="369"/>
      <c r="CU1117" s="369"/>
      <c r="CV1117" s="369"/>
      <c r="CW1117" s="369"/>
      <c r="CX1117" s="369"/>
      <c r="CY1117" s="325"/>
      <c r="CZ1117" s="325"/>
      <c r="DA1117" s="325"/>
      <c r="DB1117" s="325"/>
      <c r="DC1117" s="325"/>
      <c r="DD1117" s="325"/>
      <c r="DE1117" s="325"/>
      <c r="DF1117" s="325"/>
      <c r="DG1117" s="325"/>
      <c r="DH1117" s="325"/>
      <c r="DI1117" s="325"/>
    </row>
    <row r="1118" spans="68:113" x14ac:dyDescent="0.2">
      <c r="BP1118" s="369"/>
      <c r="BQ1118" s="372"/>
      <c r="BR1118" s="372"/>
      <c r="BS1118" s="372"/>
      <c r="BT1118" s="369"/>
      <c r="BU1118" s="369"/>
      <c r="BV1118" s="369"/>
      <c r="BW1118" s="369"/>
      <c r="BX1118" s="369"/>
      <c r="BY1118" s="369"/>
      <c r="BZ1118" s="369"/>
      <c r="CA1118" s="369"/>
      <c r="CB1118" s="369"/>
      <c r="CC1118" s="369"/>
      <c r="CD1118" s="369"/>
      <c r="CE1118" s="369"/>
      <c r="CF1118" s="369"/>
      <c r="CG1118" s="369"/>
      <c r="CH1118" s="369"/>
      <c r="CI1118" s="325"/>
      <c r="CJ1118" s="369"/>
      <c r="CK1118" s="369"/>
      <c r="CL1118" s="369"/>
      <c r="CM1118" s="369"/>
      <c r="CN1118" s="369"/>
      <c r="CO1118" s="369"/>
      <c r="CP1118" s="369"/>
      <c r="CQ1118" s="369"/>
      <c r="CR1118" s="369"/>
      <c r="CS1118" s="369"/>
      <c r="CT1118" s="369"/>
      <c r="CU1118" s="369"/>
      <c r="CV1118" s="369"/>
      <c r="CW1118" s="369"/>
      <c r="CX1118" s="369"/>
      <c r="CY1118" s="325"/>
      <c r="CZ1118" s="325"/>
      <c r="DA1118" s="325"/>
      <c r="DB1118" s="325"/>
      <c r="DC1118" s="325"/>
      <c r="DD1118" s="325"/>
      <c r="DE1118" s="325"/>
      <c r="DF1118" s="325"/>
      <c r="DG1118" s="325"/>
      <c r="DH1118" s="325"/>
      <c r="DI1118" s="325"/>
    </row>
    <row r="1119" spans="68:113" x14ac:dyDescent="0.2">
      <c r="BP1119" s="369"/>
      <c r="BQ1119" s="372"/>
      <c r="BR1119" s="372"/>
      <c r="BS1119" s="372"/>
      <c r="BT1119" s="369"/>
      <c r="BU1119" s="369"/>
      <c r="BV1119" s="369"/>
      <c r="BW1119" s="369"/>
      <c r="BX1119" s="369"/>
      <c r="BY1119" s="369"/>
      <c r="BZ1119" s="369"/>
      <c r="CA1119" s="369"/>
      <c r="CB1119" s="369"/>
      <c r="CC1119" s="369"/>
      <c r="CD1119" s="369"/>
      <c r="CE1119" s="369"/>
      <c r="CF1119" s="369"/>
      <c r="CG1119" s="369"/>
      <c r="CH1119" s="369"/>
      <c r="CI1119" s="325"/>
      <c r="CJ1119" s="369"/>
      <c r="CK1119" s="369"/>
      <c r="CL1119" s="369"/>
      <c r="CM1119" s="369"/>
      <c r="CN1119" s="369"/>
      <c r="CO1119" s="369"/>
      <c r="CP1119" s="369"/>
      <c r="CQ1119" s="369"/>
      <c r="CR1119" s="369"/>
      <c r="CS1119" s="369"/>
      <c r="CT1119" s="369"/>
      <c r="CU1119" s="369"/>
      <c r="CV1119" s="369"/>
      <c r="CW1119" s="369"/>
      <c r="CX1119" s="369"/>
      <c r="CY1119" s="325"/>
      <c r="CZ1119" s="325"/>
      <c r="DA1119" s="325"/>
      <c r="DB1119" s="325"/>
      <c r="DC1119" s="325"/>
      <c r="DD1119" s="325"/>
      <c r="DE1119" s="325"/>
      <c r="DF1119" s="325"/>
      <c r="DG1119" s="325"/>
      <c r="DH1119" s="325"/>
      <c r="DI1119" s="325"/>
    </row>
    <row r="1120" spans="68:113" x14ac:dyDescent="0.2">
      <c r="BP1120" s="369"/>
      <c r="BQ1120" s="372"/>
      <c r="BR1120" s="372"/>
      <c r="BS1120" s="372"/>
      <c r="BT1120" s="369"/>
      <c r="BU1120" s="369"/>
      <c r="BV1120" s="369"/>
      <c r="BW1120" s="369"/>
      <c r="BX1120" s="369"/>
      <c r="BY1120" s="369"/>
      <c r="BZ1120" s="369"/>
      <c r="CA1120" s="369"/>
      <c r="CB1120" s="369"/>
      <c r="CC1120" s="369"/>
      <c r="CD1120" s="369"/>
      <c r="CE1120" s="369"/>
      <c r="CF1120" s="369"/>
      <c r="CG1120" s="369"/>
      <c r="CH1120" s="369"/>
      <c r="CI1120" s="325"/>
      <c r="CJ1120" s="369"/>
      <c r="CK1120" s="369"/>
      <c r="CL1120" s="369"/>
      <c r="CM1120" s="369"/>
      <c r="CN1120" s="369"/>
      <c r="CO1120" s="369"/>
      <c r="CP1120" s="369"/>
      <c r="CQ1120" s="369"/>
      <c r="CR1120" s="369"/>
      <c r="CS1120" s="369"/>
      <c r="CT1120" s="369"/>
      <c r="CU1120" s="369"/>
      <c r="CV1120" s="369"/>
      <c r="CW1120" s="369"/>
      <c r="CX1120" s="369"/>
      <c r="CY1120" s="325"/>
      <c r="CZ1120" s="325"/>
      <c r="DA1120" s="325"/>
      <c r="DB1120" s="325"/>
      <c r="DC1120" s="325"/>
      <c r="DD1120" s="325"/>
      <c r="DE1120" s="325"/>
      <c r="DF1120" s="325"/>
      <c r="DG1120" s="325"/>
      <c r="DH1120" s="325"/>
      <c r="DI1120" s="325"/>
    </row>
    <row r="1121" spans="68:113" x14ac:dyDescent="0.2">
      <c r="BP1121" s="369"/>
      <c r="BQ1121" s="372"/>
      <c r="BR1121" s="372"/>
      <c r="BS1121" s="372"/>
      <c r="BT1121" s="369"/>
      <c r="BU1121" s="369"/>
      <c r="BV1121" s="369"/>
      <c r="BW1121" s="369"/>
      <c r="BX1121" s="369"/>
      <c r="BY1121" s="369"/>
      <c r="BZ1121" s="369"/>
      <c r="CA1121" s="369"/>
      <c r="CB1121" s="369"/>
      <c r="CC1121" s="369"/>
      <c r="CD1121" s="369"/>
      <c r="CE1121" s="369"/>
      <c r="CF1121" s="369"/>
      <c r="CG1121" s="369"/>
      <c r="CH1121" s="369"/>
      <c r="CI1121" s="325"/>
      <c r="CJ1121" s="369"/>
      <c r="CK1121" s="369"/>
      <c r="CL1121" s="369"/>
      <c r="CM1121" s="369"/>
      <c r="CN1121" s="369"/>
      <c r="CO1121" s="369"/>
      <c r="CP1121" s="369"/>
      <c r="CQ1121" s="369"/>
      <c r="CR1121" s="369"/>
      <c r="CS1121" s="369"/>
      <c r="CT1121" s="369"/>
      <c r="CU1121" s="369"/>
      <c r="CV1121" s="369"/>
      <c r="CW1121" s="369"/>
      <c r="CX1121" s="369"/>
      <c r="CY1121" s="325"/>
      <c r="CZ1121" s="325"/>
      <c r="DA1121" s="325"/>
      <c r="DB1121" s="325"/>
      <c r="DC1121" s="325"/>
      <c r="DD1121" s="325"/>
      <c r="DE1121" s="325"/>
      <c r="DF1121" s="325"/>
      <c r="DG1121" s="325"/>
      <c r="DH1121" s="325"/>
      <c r="DI1121" s="325"/>
    </row>
    <row r="1122" spans="68:113" x14ac:dyDescent="0.2">
      <c r="BP1122" s="369"/>
      <c r="BQ1122" s="372"/>
      <c r="BR1122" s="372"/>
      <c r="BS1122" s="372"/>
      <c r="BT1122" s="369"/>
      <c r="BU1122" s="369"/>
      <c r="BV1122" s="369"/>
      <c r="BW1122" s="369"/>
      <c r="BX1122" s="369"/>
      <c r="BY1122" s="369"/>
      <c r="BZ1122" s="369"/>
      <c r="CA1122" s="369"/>
      <c r="CB1122" s="369"/>
      <c r="CC1122" s="369"/>
      <c r="CD1122" s="369"/>
      <c r="CE1122" s="369"/>
      <c r="CF1122" s="369"/>
      <c r="CG1122" s="369"/>
      <c r="CH1122" s="369"/>
      <c r="CI1122" s="325"/>
      <c r="CJ1122" s="369"/>
      <c r="CK1122" s="369"/>
      <c r="CL1122" s="369"/>
      <c r="CM1122" s="369"/>
      <c r="CN1122" s="369"/>
      <c r="CO1122" s="369"/>
      <c r="CP1122" s="369"/>
      <c r="CQ1122" s="369"/>
      <c r="CR1122" s="369"/>
      <c r="CS1122" s="369"/>
      <c r="CT1122" s="369"/>
      <c r="CU1122" s="369"/>
      <c r="CV1122" s="369"/>
      <c r="CW1122" s="369"/>
      <c r="CX1122" s="369"/>
      <c r="CY1122" s="325"/>
      <c r="CZ1122" s="325"/>
      <c r="DA1122" s="325"/>
      <c r="DB1122" s="325"/>
      <c r="DC1122" s="325"/>
      <c r="DD1122" s="325"/>
      <c r="DE1122" s="325"/>
      <c r="DF1122" s="325"/>
      <c r="DG1122" s="325"/>
      <c r="DH1122" s="325"/>
      <c r="DI1122" s="325"/>
    </row>
    <row r="1123" spans="68:113" x14ac:dyDescent="0.2">
      <c r="BP1123" s="369"/>
      <c r="BQ1123" s="372"/>
      <c r="BR1123" s="372"/>
      <c r="BS1123" s="372"/>
      <c r="BT1123" s="369"/>
      <c r="BU1123" s="369"/>
      <c r="BV1123" s="369"/>
      <c r="BW1123" s="369"/>
      <c r="BX1123" s="369"/>
      <c r="BY1123" s="369"/>
      <c r="BZ1123" s="369"/>
      <c r="CA1123" s="369"/>
      <c r="CB1123" s="369"/>
      <c r="CC1123" s="369"/>
      <c r="CD1123" s="369"/>
      <c r="CE1123" s="369"/>
      <c r="CF1123" s="369"/>
      <c r="CG1123" s="369"/>
      <c r="CH1123" s="369"/>
      <c r="CI1123" s="325"/>
      <c r="CJ1123" s="369"/>
      <c r="CK1123" s="369"/>
      <c r="CL1123" s="369"/>
      <c r="CM1123" s="369"/>
      <c r="CN1123" s="369"/>
      <c r="CO1123" s="369"/>
      <c r="CP1123" s="369"/>
      <c r="CQ1123" s="369"/>
      <c r="CR1123" s="369"/>
      <c r="CS1123" s="369"/>
      <c r="CT1123" s="369"/>
      <c r="CU1123" s="369"/>
      <c r="CV1123" s="369"/>
      <c r="CW1123" s="369"/>
      <c r="CX1123" s="369"/>
      <c r="CY1123" s="325"/>
      <c r="CZ1123" s="325"/>
      <c r="DA1123" s="325"/>
      <c r="DB1123" s="325"/>
      <c r="DC1123" s="325"/>
      <c r="DD1123" s="325"/>
      <c r="DE1123" s="325"/>
      <c r="DF1123" s="325"/>
      <c r="DG1123" s="325"/>
      <c r="DH1123" s="325"/>
      <c r="DI1123" s="325"/>
    </row>
    <row r="1124" spans="68:113" x14ac:dyDescent="0.2">
      <c r="BP1124" s="369"/>
      <c r="BQ1124" s="372"/>
      <c r="BR1124" s="372"/>
      <c r="BS1124" s="372"/>
      <c r="BT1124" s="369"/>
      <c r="BU1124" s="369"/>
      <c r="BV1124" s="369"/>
      <c r="BW1124" s="369"/>
      <c r="BX1124" s="369"/>
      <c r="BY1124" s="369"/>
      <c r="BZ1124" s="369"/>
      <c r="CA1124" s="369"/>
      <c r="CB1124" s="369"/>
      <c r="CC1124" s="369"/>
      <c r="CD1124" s="369"/>
      <c r="CE1124" s="369"/>
      <c r="CF1124" s="369"/>
      <c r="CG1124" s="369"/>
      <c r="CH1124" s="369"/>
      <c r="CI1124" s="325"/>
      <c r="CJ1124" s="369"/>
      <c r="CK1124" s="369"/>
      <c r="CL1124" s="369"/>
      <c r="CM1124" s="369"/>
      <c r="CN1124" s="369"/>
      <c r="CO1124" s="369"/>
      <c r="CP1124" s="369"/>
      <c r="CQ1124" s="369"/>
      <c r="CR1124" s="369"/>
      <c r="CS1124" s="369"/>
      <c r="CT1124" s="369"/>
      <c r="CU1124" s="369"/>
      <c r="CV1124" s="369"/>
      <c r="CW1124" s="369"/>
      <c r="CX1124" s="369"/>
      <c r="CY1124" s="325"/>
      <c r="CZ1124" s="325"/>
      <c r="DA1124" s="325"/>
      <c r="DB1124" s="325"/>
      <c r="DC1124" s="325"/>
      <c r="DD1124" s="325"/>
      <c r="DE1124" s="325"/>
      <c r="DF1124" s="325"/>
      <c r="DG1124" s="325"/>
      <c r="DH1124" s="325"/>
      <c r="DI1124" s="325"/>
    </row>
    <row r="1125" spans="68:113" x14ac:dyDescent="0.2">
      <c r="BP1125" s="369"/>
      <c r="BQ1125" s="372"/>
      <c r="BR1125" s="372"/>
      <c r="BS1125" s="372"/>
      <c r="BT1125" s="369"/>
      <c r="BU1125" s="369"/>
      <c r="BV1125" s="369"/>
      <c r="BW1125" s="369"/>
      <c r="BX1125" s="369"/>
      <c r="BY1125" s="369"/>
      <c r="BZ1125" s="369"/>
      <c r="CA1125" s="369"/>
      <c r="CB1125" s="369"/>
      <c r="CC1125" s="369"/>
      <c r="CD1125" s="369"/>
      <c r="CE1125" s="369"/>
      <c r="CF1125" s="369"/>
      <c r="CG1125" s="369"/>
      <c r="CH1125" s="369"/>
      <c r="CI1125" s="325"/>
      <c r="CJ1125" s="369"/>
      <c r="CK1125" s="369"/>
      <c r="CL1125" s="369"/>
      <c r="CM1125" s="369"/>
      <c r="CN1125" s="369"/>
      <c r="CO1125" s="369"/>
      <c r="CP1125" s="369"/>
      <c r="CQ1125" s="369"/>
      <c r="CR1125" s="369"/>
      <c r="CS1125" s="369"/>
      <c r="CT1125" s="369"/>
      <c r="CU1125" s="369"/>
      <c r="CV1125" s="369"/>
      <c r="CW1125" s="369"/>
      <c r="CX1125" s="369"/>
      <c r="CY1125" s="325"/>
      <c r="CZ1125" s="325"/>
      <c r="DA1125" s="325"/>
      <c r="DB1125" s="325"/>
      <c r="DC1125" s="325"/>
      <c r="DD1125" s="325"/>
      <c r="DE1125" s="325"/>
      <c r="DF1125" s="325"/>
      <c r="DG1125" s="325"/>
      <c r="DH1125" s="325"/>
      <c r="DI1125" s="325"/>
    </row>
    <row r="1126" spans="68:113" x14ac:dyDescent="0.2">
      <c r="BP1126" s="369"/>
      <c r="BQ1126" s="372"/>
      <c r="BR1126" s="372"/>
      <c r="BS1126" s="372"/>
      <c r="BT1126" s="369"/>
      <c r="BU1126" s="369"/>
      <c r="BV1126" s="369"/>
      <c r="BW1126" s="369"/>
      <c r="BX1126" s="369"/>
      <c r="BY1126" s="369"/>
      <c r="BZ1126" s="369"/>
      <c r="CA1126" s="369"/>
      <c r="CB1126" s="369"/>
      <c r="CC1126" s="369"/>
      <c r="CD1126" s="369"/>
      <c r="CE1126" s="369"/>
      <c r="CF1126" s="369"/>
      <c r="CG1126" s="369"/>
      <c r="CH1126" s="369"/>
      <c r="CI1126" s="325"/>
      <c r="CJ1126" s="369"/>
      <c r="CK1126" s="369"/>
      <c r="CL1126" s="369"/>
      <c r="CM1126" s="369"/>
      <c r="CN1126" s="369"/>
      <c r="CO1126" s="369"/>
      <c r="CP1126" s="369"/>
      <c r="CQ1126" s="369"/>
      <c r="CR1126" s="369"/>
      <c r="CS1126" s="369"/>
      <c r="CT1126" s="369"/>
      <c r="CU1126" s="369"/>
      <c r="CV1126" s="369"/>
      <c r="CW1126" s="369"/>
      <c r="CX1126" s="369"/>
      <c r="CY1126" s="325"/>
      <c r="CZ1126" s="325"/>
      <c r="DA1126" s="325"/>
      <c r="DB1126" s="325"/>
      <c r="DC1126" s="325"/>
      <c r="DD1126" s="325"/>
      <c r="DE1126" s="325"/>
      <c r="DF1126" s="325"/>
      <c r="DG1126" s="325"/>
      <c r="DH1126" s="325"/>
      <c r="DI1126" s="325"/>
    </row>
    <row r="1127" spans="68:113" x14ac:dyDescent="0.2">
      <c r="BP1127" s="369"/>
      <c r="BQ1127" s="372"/>
      <c r="BR1127" s="372"/>
      <c r="BS1127" s="372"/>
      <c r="BT1127" s="369"/>
      <c r="BU1127" s="369"/>
      <c r="BV1127" s="369"/>
      <c r="BW1127" s="369"/>
      <c r="BX1127" s="369"/>
      <c r="BY1127" s="369"/>
      <c r="BZ1127" s="369"/>
      <c r="CA1127" s="369"/>
      <c r="CB1127" s="369"/>
      <c r="CC1127" s="369"/>
      <c r="CD1127" s="369"/>
      <c r="CE1127" s="369"/>
      <c r="CF1127" s="369"/>
      <c r="CG1127" s="369"/>
      <c r="CH1127" s="369"/>
      <c r="CI1127" s="325"/>
      <c r="CJ1127" s="369"/>
      <c r="CK1127" s="369"/>
      <c r="CL1127" s="369"/>
      <c r="CM1127" s="369"/>
      <c r="CN1127" s="369"/>
      <c r="CO1127" s="369"/>
      <c r="CP1127" s="369"/>
      <c r="CQ1127" s="369"/>
      <c r="CR1127" s="369"/>
      <c r="CS1127" s="369"/>
      <c r="CT1127" s="369"/>
      <c r="CU1127" s="369"/>
      <c r="CV1127" s="369"/>
      <c r="CW1127" s="369"/>
      <c r="CX1127" s="369"/>
      <c r="CY1127" s="325"/>
      <c r="CZ1127" s="325"/>
      <c r="DA1127" s="325"/>
      <c r="DB1127" s="325"/>
      <c r="DC1127" s="325"/>
      <c r="DD1127" s="325"/>
      <c r="DE1127" s="325"/>
      <c r="DF1127" s="325"/>
      <c r="DG1127" s="325"/>
      <c r="DH1127" s="325"/>
      <c r="DI1127" s="325"/>
    </row>
    <row r="1128" spans="68:113" x14ac:dyDescent="0.2">
      <c r="BP1128" s="369"/>
      <c r="BQ1128" s="372"/>
      <c r="BR1128" s="372"/>
      <c r="BS1128" s="372"/>
      <c r="BT1128" s="369"/>
      <c r="BU1128" s="369"/>
      <c r="BV1128" s="369"/>
      <c r="BW1128" s="369"/>
      <c r="BX1128" s="369"/>
      <c r="BY1128" s="369"/>
      <c r="BZ1128" s="369"/>
      <c r="CA1128" s="369"/>
      <c r="CB1128" s="369"/>
      <c r="CC1128" s="369"/>
      <c r="CD1128" s="369"/>
      <c r="CE1128" s="369"/>
      <c r="CF1128" s="369"/>
      <c r="CG1128" s="369"/>
      <c r="CH1128" s="369"/>
      <c r="CI1128" s="325"/>
      <c r="CJ1128" s="369"/>
      <c r="CK1128" s="369"/>
      <c r="CL1128" s="369"/>
      <c r="CM1128" s="369"/>
      <c r="CN1128" s="369"/>
      <c r="CO1128" s="369"/>
      <c r="CP1128" s="369"/>
      <c r="CQ1128" s="369"/>
      <c r="CR1128" s="369"/>
      <c r="CS1128" s="369"/>
      <c r="CT1128" s="369"/>
      <c r="CU1128" s="369"/>
      <c r="CV1128" s="369"/>
      <c r="CW1128" s="369"/>
      <c r="CX1128" s="369"/>
      <c r="CY1128" s="325"/>
      <c r="CZ1128" s="325"/>
      <c r="DA1128" s="325"/>
      <c r="DB1128" s="325"/>
      <c r="DC1128" s="325"/>
      <c r="DD1128" s="325"/>
      <c r="DE1128" s="325"/>
      <c r="DF1128" s="325"/>
      <c r="DG1128" s="325"/>
      <c r="DH1128" s="325"/>
      <c r="DI1128" s="325"/>
    </row>
    <row r="1129" spans="68:113" x14ac:dyDescent="0.2">
      <c r="BP1129" s="369"/>
      <c r="BQ1129" s="372"/>
      <c r="BR1129" s="372"/>
      <c r="BS1129" s="372"/>
      <c r="BT1129" s="369"/>
      <c r="BU1129" s="369"/>
      <c r="BV1129" s="369"/>
      <c r="BW1129" s="369"/>
      <c r="BX1129" s="369"/>
      <c r="BY1129" s="369"/>
      <c r="BZ1129" s="369"/>
      <c r="CA1129" s="369"/>
      <c r="CB1129" s="369"/>
      <c r="CC1129" s="369"/>
      <c r="CD1129" s="369"/>
      <c r="CE1129" s="369"/>
      <c r="CF1129" s="369"/>
      <c r="CG1129" s="369"/>
      <c r="CH1129" s="369"/>
      <c r="CI1129" s="325"/>
      <c r="CJ1129" s="369"/>
      <c r="CK1129" s="369"/>
      <c r="CL1129" s="369"/>
      <c r="CM1129" s="369"/>
      <c r="CN1129" s="369"/>
      <c r="CO1129" s="369"/>
      <c r="CP1129" s="369"/>
      <c r="CQ1129" s="369"/>
      <c r="CR1129" s="369"/>
      <c r="CS1129" s="369"/>
      <c r="CT1129" s="369"/>
      <c r="CU1129" s="369"/>
      <c r="CV1129" s="369"/>
      <c r="CW1129" s="369"/>
      <c r="CX1129" s="369"/>
      <c r="CY1129" s="325"/>
      <c r="CZ1129" s="325"/>
      <c r="DA1129" s="325"/>
      <c r="DB1129" s="325"/>
      <c r="DC1129" s="325"/>
      <c r="DD1129" s="325"/>
      <c r="DE1129" s="325"/>
      <c r="DF1129" s="325"/>
      <c r="DG1129" s="325"/>
      <c r="DH1129" s="325"/>
      <c r="DI1129" s="325"/>
    </row>
    <row r="1130" spans="68:113" x14ac:dyDescent="0.2">
      <c r="BP1130" s="369"/>
      <c r="BQ1130" s="372"/>
      <c r="BR1130" s="372"/>
      <c r="BS1130" s="372"/>
      <c r="BT1130" s="369"/>
      <c r="BU1130" s="369"/>
      <c r="BV1130" s="369"/>
      <c r="BW1130" s="369"/>
      <c r="BX1130" s="369"/>
      <c r="BY1130" s="369"/>
      <c r="BZ1130" s="369"/>
      <c r="CA1130" s="369"/>
      <c r="CB1130" s="369"/>
      <c r="CC1130" s="369"/>
      <c r="CD1130" s="369"/>
      <c r="CE1130" s="369"/>
      <c r="CF1130" s="369"/>
      <c r="CG1130" s="369"/>
      <c r="CH1130" s="369"/>
      <c r="CI1130" s="325"/>
      <c r="CJ1130" s="369"/>
      <c r="CK1130" s="369"/>
      <c r="CL1130" s="369"/>
      <c r="CM1130" s="369"/>
      <c r="CN1130" s="369"/>
      <c r="CO1130" s="369"/>
      <c r="CP1130" s="369"/>
      <c r="CQ1130" s="369"/>
      <c r="CR1130" s="369"/>
      <c r="CS1130" s="369"/>
      <c r="CT1130" s="369"/>
      <c r="CU1130" s="369"/>
      <c r="CV1130" s="369"/>
      <c r="CW1130" s="369"/>
      <c r="CX1130" s="369"/>
      <c r="CY1130" s="325"/>
      <c r="CZ1130" s="325"/>
      <c r="DA1130" s="325"/>
      <c r="DB1130" s="325"/>
      <c r="DC1130" s="325"/>
      <c r="DD1130" s="325"/>
      <c r="DE1130" s="325"/>
      <c r="DF1130" s="325"/>
      <c r="DG1130" s="325"/>
      <c r="DH1130" s="325"/>
      <c r="DI1130" s="325"/>
    </row>
    <row r="1131" spans="68:113" x14ac:dyDescent="0.2">
      <c r="BP1131" s="369"/>
      <c r="BQ1131" s="372"/>
      <c r="BR1131" s="372"/>
      <c r="BS1131" s="372"/>
      <c r="BT1131" s="369"/>
      <c r="BU1131" s="369"/>
      <c r="BV1131" s="369"/>
      <c r="BW1131" s="369"/>
      <c r="BX1131" s="369"/>
      <c r="BY1131" s="369"/>
      <c r="BZ1131" s="369"/>
      <c r="CA1131" s="369"/>
      <c r="CB1131" s="369"/>
      <c r="CC1131" s="369"/>
      <c r="CD1131" s="369"/>
      <c r="CE1131" s="369"/>
      <c r="CF1131" s="369"/>
      <c r="CG1131" s="369"/>
      <c r="CH1131" s="369"/>
      <c r="CI1131" s="325"/>
      <c r="CJ1131" s="369"/>
      <c r="CK1131" s="369"/>
      <c r="CL1131" s="369"/>
      <c r="CM1131" s="369"/>
      <c r="CN1131" s="369"/>
      <c r="CO1131" s="369"/>
      <c r="CP1131" s="369"/>
      <c r="CQ1131" s="369"/>
      <c r="CR1131" s="369"/>
      <c r="CS1131" s="369"/>
      <c r="CT1131" s="369"/>
      <c r="CU1131" s="369"/>
      <c r="CV1131" s="369"/>
      <c r="CW1131" s="369"/>
      <c r="CX1131" s="369"/>
      <c r="CY1131" s="325"/>
      <c r="CZ1131" s="325"/>
      <c r="DA1131" s="325"/>
      <c r="DB1131" s="325"/>
      <c r="DC1131" s="325"/>
      <c r="DD1131" s="325"/>
      <c r="DE1131" s="325"/>
      <c r="DF1131" s="325"/>
      <c r="DG1131" s="325"/>
      <c r="DH1131" s="325"/>
      <c r="DI1131" s="325"/>
    </row>
    <row r="1132" spans="68:113" x14ac:dyDescent="0.2">
      <c r="BP1132" s="369"/>
      <c r="BQ1132" s="372"/>
      <c r="BR1132" s="372"/>
      <c r="BS1132" s="372"/>
      <c r="BT1132" s="369"/>
      <c r="BU1132" s="369"/>
      <c r="BV1132" s="369"/>
      <c r="BW1132" s="369"/>
      <c r="BX1132" s="369"/>
      <c r="BY1132" s="369"/>
      <c r="BZ1132" s="369"/>
      <c r="CA1132" s="369"/>
      <c r="CB1132" s="369"/>
      <c r="CC1132" s="369"/>
      <c r="CD1132" s="369"/>
      <c r="CE1132" s="369"/>
      <c r="CF1132" s="369"/>
      <c r="CG1132" s="369"/>
      <c r="CH1132" s="369"/>
      <c r="CI1132" s="325"/>
      <c r="CJ1132" s="369"/>
      <c r="CK1132" s="369"/>
      <c r="CL1132" s="369"/>
      <c r="CM1132" s="369"/>
      <c r="CN1132" s="369"/>
      <c r="CO1132" s="369"/>
      <c r="CP1132" s="369"/>
      <c r="CQ1132" s="369"/>
      <c r="CR1132" s="369"/>
      <c r="CS1132" s="369"/>
      <c r="CT1132" s="369"/>
      <c r="CU1132" s="369"/>
      <c r="CV1132" s="369"/>
      <c r="CW1132" s="369"/>
      <c r="CX1132" s="369"/>
      <c r="CY1132" s="325"/>
      <c r="CZ1132" s="325"/>
      <c r="DA1132" s="325"/>
      <c r="DB1132" s="325"/>
      <c r="DC1132" s="325"/>
      <c r="DD1132" s="325"/>
      <c r="DE1132" s="325"/>
      <c r="DF1132" s="325"/>
      <c r="DG1132" s="325"/>
      <c r="DH1132" s="325"/>
      <c r="DI1132" s="325"/>
    </row>
    <row r="1133" spans="68:113" x14ac:dyDescent="0.2">
      <c r="BP1133" s="369"/>
      <c r="BQ1133" s="372"/>
      <c r="BR1133" s="372"/>
      <c r="BS1133" s="372"/>
      <c r="BT1133" s="369"/>
      <c r="BU1133" s="369"/>
      <c r="BV1133" s="369"/>
      <c r="BW1133" s="369"/>
      <c r="BX1133" s="369"/>
      <c r="BY1133" s="369"/>
      <c r="BZ1133" s="369"/>
      <c r="CA1133" s="369"/>
      <c r="CB1133" s="369"/>
      <c r="CC1133" s="369"/>
      <c r="CD1133" s="369"/>
      <c r="CE1133" s="369"/>
      <c r="CF1133" s="369"/>
      <c r="CG1133" s="369"/>
      <c r="CH1133" s="369"/>
      <c r="CI1133" s="325"/>
      <c r="CJ1133" s="369"/>
      <c r="CK1133" s="369"/>
      <c r="CL1133" s="369"/>
      <c r="CM1133" s="369"/>
      <c r="CN1133" s="369"/>
      <c r="CO1133" s="369"/>
      <c r="CP1133" s="369"/>
      <c r="CQ1133" s="369"/>
      <c r="CR1133" s="369"/>
      <c r="CS1133" s="369"/>
      <c r="CT1133" s="369"/>
      <c r="CU1133" s="369"/>
      <c r="CV1133" s="369"/>
      <c r="CW1133" s="369"/>
      <c r="CX1133" s="369"/>
      <c r="CY1133" s="325"/>
      <c r="CZ1133" s="325"/>
      <c r="DA1133" s="325"/>
      <c r="DB1133" s="325"/>
      <c r="DC1133" s="325"/>
      <c r="DD1133" s="325"/>
      <c r="DE1133" s="325"/>
      <c r="DF1133" s="325"/>
      <c r="DG1133" s="325"/>
      <c r="DH1133" s="325"/>
      <c r="DI1133" s="325"/>
    </row>
    <row r="1134" spans="68:113" x14ac:dyDescent="0.2">
      <c r="BP1134" s="369"/>
      <c r="BQ1134" s="372"/>
      <c r="BR1134" s="372"/>
      <c r="BS1134" s="372"/>
      <c r="BT1134" s="369"/>
      <c r="BU1134" s="369"/>
      <c r="BV1134" s="369"/>
      <c r="BW1134" s="369"/>
      <c r="BX1134" s="369"/>
      <c r="BY1134" s="369"/>
      <c r="BZ1134" s="369"/>
      <c r="CA1134" s="369"/>
      <c r="CB1134" s="369"/>
      <c r="CC1134" s="369"/>
      <c r="CD1134" s="369"/>
      <c r="CE1134" s="369"/>
      <c r="CF1134" s="369"/>
      <c r="CG1134" s="369"/>
      <c r="CH1134" s="369"/>
      <c r="CI1134" s="325"/>
      <c r="CJ1134" s="369"/>
      <c r="CK1134" s="369"/>
      <c r="CL1134" s="369"/>
      <c r="CM1134" s="369"/>
      <c r="CN1134" s="369"/>
      <c r="CO1134" s="369"/>
      <c r="CP1134" s="369"/>
      <c r="CQ1134" s="369"/>
      <c r="CR1134" s="369"/>
      <c r="CS1134" s="369"/>
      <c r="CT1134" s="369"/>
      <c r="CU1134" s="369"/>
      <c r="CV1134" s="369"/>
      <c r="CW1134" s="369"/>
      <c r="CX1134" s="369"/>
      <c r="CY1134" s="325"/>
      <c r="CZ1134" s="325"/>
      <c r="DA1134" s="325"/>
      <c r="DB1134" s="325"/>
      <c r="DC1134" s="325"/>
      <c r="DD1134" s="325"/>
      <c r="DE1134" s="325"/>
      <c r="DF1134" s="325"/>
      <c r="DG1134" s="325"/>
      <c r="DH1134" s="325"/>
      <c r="DI1134" s="325"/>
    </row>
    <row r="1135" spans="68:113" x14ac:dyDescent="0.2">
      <c r="BP1135" s="369"/>
      <c r="BQ1135" s="372"/>
      <c r="BR1135" s="372"/>
      <c r="BS1135" s="372"/>
      <c r="BT1135" s="369"/>
      <c r="BU1135" s="369"/>
      <c r="BV1135" s="369"/>
      <c r="BW1135" s="369"/>
      <c r="BX1135" s="369"/>
      <c r="BY1135" s="369"/>
      <c r="BZ1135" s="369"/>
      <c r="CA1135" s="369"/>
      <c r="CB1135" s="369"/>
      <c r="CC1135" s="369"/>
      <c r="CD1135" s="369"/>
      <c r="CE1135" s="369"/>
      <c r="CF1135" s="369"/>
      <c r="CG1135" s="369"/>
      <c r="CH1135" s="369"/>
      <c r="CI1135" s="325"/>
      <c r="CJ1135" s="369"/>
      <c r="CK1135" s="369"/>
      <c r="CL1135" s="369"/>
      <c r="CM1135" s="369"/>
      <c r="CN1135" s="369"/>
      <c r="CO1135" s="369"/>
      <c r="CP1135" s="369"/>
      <c r="CQ1135" s="369"/>
      <c r="CR1135" s="369"/>
      <c r="CS1135" s="369"/>
      <c r="CT1135" s="369"/>
      <c r="CU1135" s="369"/>
      <c r="CV1135" s="369"/>
      <c r="CW1135" s="369"/>
      <c r="CX1135" s="369"/>
      <c r="CY1135" s="325"/>
      <c r="CZ1135" s="325"/>
      <c r="DA1135" s="325"/>
      <c r="DB1135" s="325"/>
      <c r="DC1135" s="325"/>
      <c r="DD1135" s="325"/>
      <c r="DE1135" s="325"/>
      <c r="DF1135" s="325"/>
      <c r="DG1135" s="325"/>
      <c r="DH1135" s="325"/>
      <c r="DI1135" s="325"/>
    </row>
    <row r="1136" spans="68:113" x14ac:dyDescent="0.2">
      <c r="BP1136" s="369"/>
      <c r="BQ1136" s="372"/>
      <c r="BR1136" s="372"/>
      <c r="BS1136" s="372"/>
      <c r="BT1136" s="369"/>
      <c r="BU1136" s="369"/>
      <c r="BV1136" s="369"/>
      <c r="BW1136" s="369"/>
      <c r="BX1136" s="369"/>
      <c r="BY1136" s="369"/>
      <c r="BZ1136" s="369"/>
      <c r="CA1136" s="369"/>
      <c r="CB1136" s="369"/>
      <c r="CC1136" s="369"/>
      <c r="CD1136" s="369"/>
      <c r="CE1136" s="369"/>
      <c r="CF1136" s="369"/>
      <c r="CG1136" s="369"/>
      <c r="CH1136" s="369"/>
      <c r="CI1136" s="325"/>
      <c r="CJ1136" s="369"/>
      <c r="CK1136" s="369"/>
      <c r="CL1136" s="369"/>
      <c r="CM1136" s="369"/>
      <c r="CN1136" s="369"/>
      <c r="CO1136" s="369"/>
      <c r="CP1136" s="369"/>
      <c r="CQ1136" s="369"/>
      <c r="CR1136" s="369"/>
      <c r="CS1136" s="369"/>
      <c r="CT1136" s="369"/>
      <c r="CU1136" s="369"/>
      <c r="CV1136" s="369"/>
      <c r="CW1136" s="369"/>
      <c r="CX1136" s="369"/>
      <c r="CY1136" s="325"/>
      <c r="CZ1136" s="325"/>
      <c r="DA1136" s="325"/>
      <c r="DB1136" s="325"/>
      <c r="DC1136" s="325"/>
      <c r="DD1136" s="325"/>
      <c r="DE1136" s="325"/>
      <c r="DF1136" s="325"/>
      <c r="DG1136" s="325"/>
      <c r="DH1136" s="325"/>
      <c r="DI1136" s="325"/>
    </row>
    <row r="1137" spans="68:113" x14ac:dyDescent="0.2">
      <c r="BP1137" s="369"/>
      <c r="BQ1137" s="372"/>
      <c r="BR1137" s="372"/>
      <c r="BS1137" s="372"/>
      <c r="BT1137" s="369"/>
      <c r="BU1137" s="369"/>
      <c r="BV1137" s="369"/>
      <c r="BW1137" s="369"/>
      <c r="BX1137" s="369"/>
      <c r="BY1137" s="369"/>
      <c r="BZ1137" s="369"/>
      <c r="CA1137" s="369"/>
      <c r="CB1137" s="369"/>
      <c r="CC1137" s="369"/>
      <c r="CD1137" s="369"/>
      <c r="CE1137" s="369"/>
      <c r="CF1137" s="369"/>
      <c r="CG1137" s="369"/>
      <c r="CH1137" s="369"/>
      <c r="CI1137" s="325"/>
      <c r="CJ1137" s="369"/>
      <c r="CK1137" s="369"/>
      <c r="CL1137" s="369"/>
      <c r="CM1137" s="369"/>
      <c r="CN1137" s="369"/>
      <c r="CO1137" s="369"/>
      <c r="CP1137" s="369"/>
      <c r="CQ1137" s="369"/>
      <c r="CR1137" s="369"/>
      <c r="CS1137" s="369"/>
      <c r="CT1137" s="369"/>
      <c r="CU1137" s="369"/>
      <c r="CV1137" s="369"/>
      <c r="CW1137" s="369"/>
      <c r="CX1137" s="369"/>
      <c r="CY1137" s="325"/>
      <c r="CZ1137" s="325"/>
      <c r="DA1137" s="325"/>
      <c r="DB1137" s="325"/>
      <c r="DC1137" s="325"/>
      <c r="DD1137" s="325"/>
      <c r="DE1137" s="325"/>
      <c r="DF1137" s="325"/>
      <c r="DG1137" s="325"/>
      <c r="DH1137" s="325"/>
      <c r="DI1137" s="325"/>
    </row>
    <row r="1138" spans="68:113" x14ac:dyDescent="0.2">
      <c r="BP1138" s="369"/>
      <c r="BQ1138" s="372"/>
      <c r="BR1138" s="372"/>
      <c r="BS1138" s="372"/>
      <c r="BT1138" s="369"/>
      <c r="BU1138" s="369"/>
      <c r="BV1138" s="369"/>
      <c r="BW1138" s="369"/>
      <c r="BX1138" s="369"/>
      <c r="BY1138" s="369"/>
      <c r="BZ1138" s="369"/>
      <c r="CA1138" s="369"/>
      <c r="CB1138" s="369"/>
      <c r="CC1138" s="369"/>
      <c r="CD1138" s="369"/>
      <c r="CE1138" s="369"/>
      <c r="CF1138" s="369"/>
      <c r="CG1138" s="369"/>
      <c r="CH1138" s="369"/>
      <c r="CI1138" s="325"/>
      <c r="CJ1138" s="369"/>
      <c r="CK1138" s="369"/>
      <c r="CL1138" s="369"/>
      <c r="CM1138" s="369"/>
      <c r="CN1138" s="369"/>
      <c r="CO1138" s="369"/>
      <c r="CP1138" s="369"/>
      <c r="CQ1138" s="369"/>
      <c r="CR1138" s="369"/>
      <c r="CS1138" s="369"/>
      <c r="CT1138" s="369"/>
      <c r="CU1138" s="369"/>
      <c r="CV1138" s="369"/>
      <c r="CW1138" s="369"/>
      <c r="CX1138" s="369"/>
      <c r="CY1138" s="325"/>
      <c r="CZ1138" s="325"/>
      <c r="DA1138" s="325"/>
      <c r="DB1138" s="325"/>
      <c r="DC1138" s="325"/>
      <c r="DD1138" s="325"/>
      <c r="DE1138" s="325"/>
      <c r="DF1138" s="325"/>
      <c r="DG1138" s="325"/>
      <c r="DH1138" s="325"/>
      <c r="DI1138" s="325"/>
    </row>
    <row r="1139" spans="68:113" x14ac:dyDescent="0.2">
      <c r="BP1139" s="369"/>
      <c r="BQ1139" s="372"/>
      <c r="BR1139" s="372"/>
      <c r="BS1139" s="372"/>
      <c r="BT1139" s="369"/>
      <c r="BU1139" s="369"/>
      <c r="BV1139" s="369"/>
      <c r="BW1139" s="369"/>
      <c r="BX1139" s="369"/>
      <c r="BY1139" s="369"/>
      <c r="BZ1139" s="369"/>
      <c r="CA1139" s="369"/>
      <c r="CB1139" s="369"/>
      <c r="CC1139" s="369"/>
      <c r="CD1139" s="369"/>
      <c r="CE1139" s="369"/>
      <c r="CF1139" s="369"/>
      <c r="CG1139" s="369"/>
      <c r="CH1139" s="369"/>
      <c r="CI1139" s="325"/>
      <c r="CJ1139" s="369"/>
      <c r="CK1139" s="369"/>
      <c r="CL1139" s="369"/>
      <c r="CM1139" s="369"/>
      <c r="CN1139" s="369"/>
      <c r="CO1139" s="369"/>
      <c r="CP1139" s="369"/>
      <c r="CQ1139" s="369"/>
      <c r="CR1139" s="369"/>
      <c r="CS1139" s="369"/>
      <c r="CT1139" s="369"/>
      <c r="CU1139" s="369"/>
      <c r="CV1139" s="369"/>
      <c r="CW1139" s="369"/>
      <c r="CX1139" s="369"/>
      <c r="CY1139" s="325"/>
      <c r="CZ1139" s="325"/>
      <c r="DA1139" s="325"/>
      <c r="DB1139" s="325"/>
      <c r="DC1139" s="325"/>
      <c r="DD1139" s="325"/>
      <c r="DE1139" s="325"/>
      <c r="DF1139" s="325"/>
      <c r="DG1139" s="325"/>
      <c r="DH1139" s="325"/>
      <c r="DI1139" s="325"/>
    </row>
    <row r="1140" spans="68:113" x14ac:dyDescent="0.2">
      <c r="BP1140" s="369"/>
      <c r="BQ1140" s="372"/>
      <c r="BR1140" s="372"/>
      <c r="BS1140" s="372"/>
      <c r="BT1140" s="369"/>
      <c r="BU1140" s="369"/>
      <c r="BV1140" s="369"/>
      <c r="BW1140" s="369"/>
      <c r="BX1140" s="369"/>
      <c r="BY1140" s="369"/>
      <c r="BZ1140" s="369"/>
      <c r="CA1140" s="369"/>
      <c r="CB1140" s="369"/>
      <c r="CC1140" s="369"/>
      <c r="CD1140" s="369"/>
      <c r="CE1140" s="369"/>
      <c r="CF1140" s="369"/>
      <c r="CG1140" s="369"/>
      <c r="CH1140" s="369"/>
      <c r="CI1140" s="325"/>
      <c r="CJ1140" s="369"/>
      <c r="CK1140" s="369"/>
      <c r="CL1140" s="369"/>
      <c r="CM1140" s="369"/>
      <c r="CN1140" s="369"/>
      <c r="CO1140" s="369"/>
      <c r="CP1140" s="369"/>
      <c r="CQ1140" s="369"/>
      <c r="CR1140" s="369"/>
      <c r="CS1140" s="369"/>
      <c r="CT1140" s="369"/>
      <c r="CU1140" s="369"/>
      <c r="CV1140" s="369"/>
      <c r="CW1140" s="369"/>
      <c r="CX1140" s="369"/>
      <c r="CY1140" s="325"/>
      <c r="CZ1140" s="325"/>
      <c r="DA1140" s="325"/>
      <c r="DB1140" s="325"/>
      <c r="DC1140" s="325"/>
      <c r="DD1140" s="325"/>
      <c r="DE1140" s="325"/>
      <c r="DF1140" s="325"/>
      <c r="DG1140" s="325"/>
      <c r="DH1140" s="325"/>
      <c r="DI1140" s="325"/>
    </row>
    <row r="1141" spans="68:113" x14ac:dyDescent="0.2">
      <c r="BP1141" s="369"/>
      <c r="BQ1141" s="372"/>
      <c r="BR1141" s="372"/>
      <c r="BS1141" s="372"/>
      <c r="BT1141" s="369"/>
      <c r="BU1141" s="369"/>
      <c r="BV1141" s="369"/>
      <c r="BW1141" s="369"/>
      <c r="BX1141" s="369"/>
      <c r="BY1141" s="369"/>
      <c r="BZ1141" s="369"/>
      <c r="CA1141" s="369"/>
      <c r="CB1141" s="369"/>
      <c r="CC1141" s="369"/>
      <c r="CD1141" s="369"/>
      <c r="CE1141" s="369"/>
      <c r="CF1141" s="369"/>
      <c r="CG1141" s="369"/>
      <c r="CH1141" s="369"/>
      <c r="CI1141" s="325"/>
      <c r="CJ1141" s="369"/>
      <c r="CK1141" s="369"/>
      <c r="CL1141" s="369"/>
      <c r="CM1141" s="369"/>
      <c r="CN1141" s="369"/>
      <c r="CO1141" s="369"/>
      <c r="CP1141" s="369"/>
      <c r="CQ1141" s="369"/>
      <c r="CR1141" s="369"/>
      <c r="CS1141" s="369"/>
      <c r="CT1141" s="369"/>
      <c r="CU1141" s="369"/>
      <c r="CV1141" s="369"/>
      <c r="CW1141" s="369"/>
      <c r="CX1141" s="369"/>
      <c r="CY1141" s="325"/>
      <c r="CZ1141" s="325"/>
      <c r="DA1141" s="325"/>
      <c r="DB1141" s="325"/>
      <c r="DC1141" s="325"/>
      <c r="DD1141" s="325"/>
      <c r="DE1141" s="325"/>
      <c r="DF1141" s="325"/>
      <c r="DG1141" s="325"/>
      <c r="DH1141" s="325"/>
      <c r="DI1141" s="325"/>
    </row>
    <row r="1142" spans="68:113" x14ac:dyDescent="0.2">
      <c r="BP1142" s="369"/>
      <c r="BQ1142" s="372"/>
      <c r="BR1142" s="372"/>
      <c r="BS1142" s="372"/>
      <c r="BT1142" s="369"/>
      <c r="BU1142" s="369"/>
      <c r="BV1142" s="369"/>
      <c r="BW1142" s="369"/>
      <c r="BX1142" s="369"/>
      <c r="BY1142" s="369"/>
      <c r="BZ1142" s="369"/>
      <c r="CA1142" s="369"/>
      <c r="CB1142" s="369"/>
      <c r="CC1142" s="369"/>
      <c r="CD1142" s="369"/>
      <c r="CE1142" s="369"/>
      <c r="CF1142" s="369"/>
      <c r="CG1142" s="369"/>
      <c r="CH1142" s="369"/>
      <c r="CI1142" s="325"/>
      <c r="CJ1142" s="369"/>
      <c r="CK1142" s="369"/>
      <c r="CL1142" s="369"/>
      <c r="CM1142" s="369"/>
      <c r="CN1142" s="369"/>
      <c r="CO1142" s="369"/>
      <c r="CP1142" s="369"/>
      <c r="CQ1142" s="369"/>
      <c r="CR1142" s="369"/>
      <c r="CS1142" s="369"/>
      <c r="CT1142" s="369"/>
      <c r="CU1142" s="369"/>
      <c r="CV1142" s="369"/>
      <c r="CW1142" s="369"/>
      <c r="CX1142" s="369"/>
      <c r="CY1142" s="325"/>
      <c r="CZ1142" s="325"/>
      <c r="DA1142" s="325"/>
      <c r="DB1142" s="325"/>
      <c r="DC1142" s="325"/>
      <c r="DD1142" s="325"/>
      <c r="DE1142" s="325"/>
      <c r="DF1142" s="325"/>
      <c r="DG1142" s="325"/>
      <c r="DH1142" s="325"/>
      <c r="DI1142" s="325"/>
    </row>
    <row r="1143" spans="68:113" x14ac:dyDescent="0.2">
      <c r="BP1143" s="369"/>
      <c r="BQ1143" s="372"/>
      <c r="BR1143" s="372"/>
      <c r="BS1143" s="372"/>
      <c r="BT1143" s="369"/>
      <c r="BU1143" s="369"/>
      <c r="BV1143" s="369"/>
      <c r="BW1143" s="369"/>
      <c r="BX1143" s="369"/>
      <c r="BY1143" s="369"/>
      <c r="BZ1143" s="369"/>
      <c r="CA1143" s="369"/>
      <c r="CB1143" s="369"/>
      <c r="CC1143" s="369"/>
      <c r="CD1143" s="369"/>
      <c r="CE1143" s="369"/>
      <c r="CF1143" s="369"/>
      <c r="CG1143" s="369"/>
      <c r="CH1143" s="369"/>
      <c r="CI1143" s="325"/>
      <c r="CJ1143" s="369"/>
      <c r="CK1143" s="369"/>
      <c r="CL1143" s="369"/>
      <c r="CM1143" s="369"/>
      <c r="CN1143" s="369"/>
      <c r="CO1143" s="369"/>
      <c r="CP1143" s="369"/>
      <c r="CQ1143" s="369"/>
      <c r="CR1143" s="369"/>
      <c r="CS1143" s="369"/>
      <c r="CT1143" s="369"/>
      <c r="CU1143" s="369"/>
      <c r="CV1143" s="369"/>
      <c r="CW1143" s="369"/>
      <c r="CX1143" s="369"/>
      <c r="CY1143" s="325"/>
      <c r="CZ1143" s="325"/>
      <c r="DA1143" s="325"/>
      <c r="DB1143" s="325"/>
      <c r="DC1143" s="325"/>
      <c r="DD1143" s="325"/>
      <c r="DE1143" s="325"/>
      <c r="DF1143" s="325"/>
      <c r="DG1143" s="325"/>
      <c r="DH1143" s="325"/>
      <c r="DI1143" s="325"/>
    </row>
    <row r="1144" spans="68:113" x14ac:dyDescent="0.2">
      <c r="BP1144" s="369"/>
      <c r="BQ1144" s="372"/>
      <c r="BR1144" s="372"/>
      <c r="BS1144" s="372"/>
      <c r="BT1144" s="369"/>
      <c r="BU1144" s="369"/>
      <c r="BV1144" s="369"/>
      <c r="BW1144" s="369"/>
      <c r="BX1144" s="369"/>
      <c r="BY1144" s="369"/>
      <c r="BZ1144" s="369"/>
      <c r="CA1144" s="369"/>
      <c r="CB1144" s="369"/>
      <c r="CC1144" s="369"/>
      <c r="CD1144" s="369"/>
      <c r="CE1144" s="369"/>
      <c r="CF1144" s="369"/>
      <c r="CG1144" s="369"/>
      <c r="CH1144" s="369"/>
      <c r="CI1144" s="325"/>
      <c r="CJ1144" s="369"/>
      <c r="CK1144" s="369"/>
      <c r="CL1144" s="369"/>
      <c r="CM1144" s="369"/>
      <c r="CN1144" s="369"/>
      <c r="CO1144" s="369"/>
      <c r="CP1144" s="369"/>
      <c r="CQ1144" s="369"/>
      <c r="CR1144" s="369"/>
      <c r="CS1144" s="369"/>
      <c r="CT1144" s="369"/>
      <c r="CU1144" s="369"/>
      <c r="CV1144" s="369"/>
      <c r="CW1144" s="369"/>
      <c r="CX1144" s="369"/>
      <c r="CY1144" s="325"/>
      <c r="CZ1144" s="325"/>
      <c r="DA1144" s="325"/>
      <c r="DB1144" s="325"/>
      <c r="DC1144" s="325"/>
      <c r="DD1144" s="325"/>
      <c r="DE1144" s="325"/>
      <c r="DF1144" s="325"/>
      <c r="DG1144" s="325"/>
      <c r="DH1144" s="325"/>
      <c r="DI1144" s="325"/>
    </row>
    <row r="1145" spans="68:113" x14ac:dyDescent="0.2">
      <c r="BP1145" s="369"/>
      <c r="BQ1145" s="372"/>
      <c r="BR1145" s="372"/>
      <c r="BS1145" s="372"/>
      <c r="BT1145" s="369"/>
      <c r="BU1145" s="369"/>
      <c r="BV1145" s="369"/>
      <c r="BW1145" s="369"/>
      <c r="BX1145" s="369"/>
      <c r="BY1145" s="369"/>
      <c r="BZ1145" s="369"/>
      <c r="CA1145" s="369"/>
      <c r="CB1145" s="369"/>
      <c r="CC1145" s="369"/>
      <c r="CD1145" s="369"/>
      <c r="CE1145" s="369"/>
      <c r="CF1145" s="369"/>
      <c r="CG1145" s="369"/>
      <c r="CH1145" s="369"/>
      <c r="CI1145" s="325"/>
      <c r="CJ1145" s="369"/>
      <c r="CK1145" s="369"/>
      <c r="CL1145" s="369"/>
      <c r="CM1145" s="369"/>
      <c r="CN1145" s="369"/>
      <c r="CO1145" s="369"/>
      <c r="CP1145" s="369"/>
      <c r="CQ1145" s="369"/>
      <c r="CR1145" s="369"/>
      <c r="CS1145" s="369"/>
      <c r="CT1145" s="369"/>
      <c r="CU1145" s="369"/>
      <c r="CV1145" s="369"/>
      <c r="CW1145" s="369"/>
      <c r="CX1145" s="369"/>
      <c r="CY1145" s="325"/>
      <c r="CZ1145" s="325"/>
      <c r="DA1145" s="325"/>
      <c r="DB1145" s="325"/>
      <c r="DC1145" s="325"/>
      <c r="DD1145" s="325"/>
      <c r="DE1145" s="325"/>
      <c r="DF1145" s="325"/>
      <c r="DG1145" s="325"/>
      <c r="DH1145" s="325"/>
      <c r="DI1145" s="325"/>
    </row>
    <row r="1146" spans="68:113" x14ac:dyDescent="0.2">
      <c r="BP1146" s="369"/>
      <c r="BQ1146" s="372"/>
      <c r="BR1146" s="372"/>
      <c r="BS1146" s="372"/>
      <c r="BT1146" s="369"/>
      <c r="BU1146" s="369"/>
      <c r="BV1146" s="369"/>
      <c r="BW1146" s="369"/>
      <c r="BX1146" s="369"/>
      <c r="BY1146" s="369"/>
      <c r="BZ1146" s="369"/>
      <c r="CA1146" s="369"/>
      <c r="CB1146" s="369"/>
      <c r="CC1146" s="369"/>
      <c r="CD1146" s="369"/>
      <c r="CE1146" s="369"/>
      <c r="CF1146" s="369"/>
      <c r="CG1146" s="369"/>
      <c r="CH1146" s="369"/>
      <c r="CI1146" s="325"/>
      <c r="CJ1146" s="369"/>
      <c r="CK1146" s="369"/>
      <c r="CL1146" s="369"/>
      <c r="CM1146" s="369"/>
      <c r="CN1146" s="369"/>
      <c r="CO1146" s="369"/>
      <c r="CP1146" s="369"/>
      <c r="CQ1146" s="369"/>
      <c r="CR1146" s="369"/>
      <c r="CS1146" s="369"/>
      <c r="CT1146" s="369"/>
      <c r="CU1146" s="369"/>
      <c r="CV1146" s="369"/>
      <c r="CW1146" s="369"/>
      <c r="CX1146" s="369"/>
      <c r="CY1146" s="325"/>
      <c r="CZ1146" s="325"/>
      <c r="DA1146" s="325"/>
      <c r="DB1146" s="325"/>
      <c r="DC1146" s="325"/>
      <c r="DD1146" s="325"/>
      <c r="DE1146" s="325"/>
      <c r="DF1146" s="325"/>
      <c r="DG1146" s="325"/>
      <c r="DH1146" s="325"/>
      <c r="DI1146" s="325"/>
    </row>
    <row r="1147" spans="68:113" x14ac:dyDescent="0.2">
      <c r="BP1147" s="369"/>
      <c r="BQ1147" s="372"/>
      <c r="BR1147" s="372"/>
      <c r="BS1147" s="372"/>
      <c r="BT1147" s="369"/>
      <c r="BU1147" s="369"/>
      <c r="BV1147" s="369"/>
      <c r="BW1147" s="369"/>
      <c r="BX1147" s="369"/>
      <c r="BY1147" s="369"/>
      <c r="BZ1147" s="369"/>
      <c r="CA1147" s="369"/>
      <c r="CB1147" s="369"/>
      <c r="CC1147" s="369"/>
      <c r="CD1147" s="369"/>
      <c r="CE1147" s="369"/>
      <c r="CF1147" s="369"/>
      <c r="CG1147" s="369"/>
      <c r="CH1147" s="369"/>
      <c r="CI1147" s="325"/>
      <c r="CJ1147" s="369"/>
      <c r="CK1147" s="369"/>
      <c r="CL1147" s="369"/>
      <c r="CM1147" s="369"/>
      <c r="CN1147" s="369"/>
      <c r="CO1147" s="369"/>
      <c r="CP1147" s="369"/>
      <c r="CQ1147" s="369"/>
      <c r="CR1147" s="369"/>
      <c r="CS1147" s="369"/>
      <c r="CT1147" s="369"/>
      <c r="CU1147" s="369"/>
      <c r="CV1147" s="369"/>
      <c r="CW1147" s="369"/>
      <c r="CX1147" s="369"/>
      <c r="CY1147" s="325"/>
      <c r="CZ1147" s="325"/>
      <c r="DA1147" s="325"/>
      <c r="DB1147" s="325"/>
      <c r="DC1147" s="325"/>
      <c r="DD1147" s="325"/>
      <c r="DE1147" s="325"/>
      <c r="DF1147" s="325"/>
      <c r="DG1147" s="325"/>
      <c r="DH1147" s="325"/>
      <c r="DI1147" s="325"/>
    </row>
    <row r="1148" spans="68:113" x14ac:dyDescent="0.2">
      <c r="BP1148" s="369"/>
      <c r="BQ1148" s="372"/>
      <c r="BR1148" s="372"/>
      <c r="BS1148" s="372"/>
      <c r="BT1148" s="369"/>
      <c r="BU1148" s="369"/>
      <c r="BV1148" s="369"/>
      <c r="BW1148" s="369"/>
      <c r="BX1148" s="369"/>
      <c r="BY1148" s="369"/>
      <c r="BZ1148" s="369"/>
      <c r="CA1148" s="369"/>
      <c r="CB1148" s="369"/>
      <c r="CC1148" s="369"/>
      <c r="CD1148" s="369"/>
      <c r="CE1148" s="369"/>
      <c r="CF1148" s="369"/>
      <c r="CG1148" s="369"/>
      <c r="CH1148" s="369"/>
      <c r="CI1148" s="325"/>
      <c r="CJ1148" s="369"/>
      <c r="CK1148" s="369"/>
      <c r="CL1148" s="369"/>
      <c r="CM1148" s="369"/>
      <c r="CN1148" s="369"/>
      <c r="CO1148" s="369"/>
      <c r="CP1148" s="369"/>
      <c r="CQ1148" s="369"/>
      <c r="CR1148" s="369"/>
      <c r="CS1148" s="369"/>
      <c r="CT1148" s="369"/>
      <c r="CU1148" s="369"/>
      <c r="CV1148" s="369"/>
      <c r="CW1148" s="369"/>
      <c r="CX1148" s="369"/>
      <c r="CY1148" s="325"/>
      <c r="CZ1148" s="325"/>
      <c r="DA1148" s="325"/>
      <c r="DB1148" s="325"/>
      <c r="DC1148" s="325"/>
      <c r="DD1148" s="325"/>
      <c r="DE1148" s="325"/>
      <c r="DF1148" s="325"/>
      <c r="DG1148" s="325"/>
      <c r="DH1148" s="325"/>
      <c r="DI1148" s="325"/>
    </row>
    <row r="1149" spans="68:113" x14ac:dyDescent="0.2">
      <c r="BP1149" s="369"/>
      <c r="BQ1149" s="372"/>
      <c r="BR1149" s="372"/>
      <c r="BS1149" s="372"/>
      <c r="BT1149" s="369"/>
      <c r="BU1149" s="369"/>
      <c r="BV1149" s="369"/>
      <c r="BW1149" s="369"/>
      <c r="BX1149" s="369"/>
      <c r="BY1149" s="369"/>
      <c r="BZ1149" s="369"/>
      <c r="CA1149" s="369"/>
      <c r="CB1149" s="369"/>
      <c r="CC1149" s="369"/>
      <c r="CD1149" s="369"/>
      <c r="CE1149" s="369"/>
      <c r="CF1149" s="369"/>
      <c r="CG1149" s="369"/>
      <c r="CH1149" s="369"/>
      <c r="CI1149" s="325"/>
      <c r="CJ1149" s="369"/>
      <c r="CK1149" s="369"/>
      <c r="CL1149" s="369"/>
      <c r="CM1149" s="369"/>
      <c r="CN1149" s="369"/>
      <c r="CO1149" s="369"/>
      <c r="CP1149" s="369"/>
      <c r="CQ1149" s="369"/>
      <c r="CR1149" s="369"/>
      <c r="CS1149" s="369"/>
      <c r="CT1149" s="369"/>
      <c r="CU1149" s="369"/>
      <c r="CV1149" s="369"/>
      <c r="CW1149" s="369"/>
      <c r="CX1149" s="369"/>
      <c r="CY1149" s="325"/>
      <c r="CZ1149" s="325"/>
      <c r="DA1149" s="325"/>
      <c r="DB1149" s="325"/>
      <c r="DC1149" s="325"/>
      <c r="DD1149" s="325"/>
      <c r="DE1149" s="325"/>
      <c r="DF1149" s="325"/>
      <c r="DG1149" s="325"/>
      <c r="DH1149" s="325"/>
      <c r="DI1149" s="325"/>
    </row>
    <row r="1150" spans="68:113" x14ac:dyDescent="0.2">
      <c r="BP1150" s="369"/>
      <c r="BQ1150" s="372"/>
      <c r="BR1150" s="372"/>
      <c r="BS1150" s="372"/>
      <c r="BT1150" s="369"/>
      <c r="BU1150" s="369"/>
      <c r="BV1150" s="369"/>
      <c r="BW1150" s="369"/>
      <c r="BX1150" s="369"/>
      <c r="BY1150" s="369"/>
      <c r="BZ1150" s="369"/>
      <c r="CA1150" s="369"/>
      <c r="CB1150" s="369"/>
      <c r="CC1150" s="369"/>
      <c r="CD1150" s="369"/>
      <c r="CE1150" s="369"/>
      <c r="CF1150" s="369"/>
      <c r="CG1150" s="369"/>
      <c r="CH1150" s="369"/>
      <c r="CI1150" s="325"/>
      <c r="CJ1150" s="369"/>
      <c r="CK1150" s="369"/>
      <c r="CL1150" s="369"/>
      <c r="CM1150" s="369"/>
      <c r="CN1150" s="369"/>
      <c r="CO1150" s="369"/>
      <c r="CP1150" s="369"/>
      <c r="CQ1150" s="369"/>
      <c r="CR1150" s="369"/>
      <c r="CS1150" s="369"/>
      <c r="CT1150" s="369"/>
      <c r="CU1150" s="369"/>
      <c r="CV1150" s="369"/>
      <c r="CW1150" s="369"/>
      <c r="CX1150" s="369"/>
      <c r="CY1150" s="325"/>
      <c r="CZ1150" s="325"/>
      <c r="DA1150" s="325"/>
      <c r="DB1150" s="325"/>
      <c r="DC1150" s="325"/>
      <c r="DD1150" s="325"/>
      <c r="DE1150" s="325"/>
      <c r="DF1150" s="325"/>
      <c r="DG1150" s="325"/>
      <c r="DH1150" s="325"/>
      <c r="DI1150" s="325"/>
    </row>
    <row r="1151" spans="68:113" x14ac:dyDescent="0.2">
      <c r="BP1151" s="369"/>
      <c r="BQ1151" s="372"/>
      <c r="BR1151" s="372"/>
      <c r="BS1151" s="372"/>
      <c r="BT1151" s="369"/>
      <c r="BU1151" s="369"/>
      <c r="BV1151" s="369"/>
      <c r="BW1151" s="369"/>
      <c r="BX1151" s="369"/>
      <c r="BY1151" s="369"/>
      <c r="BZ1151" s="369"/>
      <c r="CA1151" s="369"/>
      <c r="CB1151" s="369"/>
      <c r="CC1151" s="369"/>
      <c r="CD1151" s="369"/>
      <c r="CE1151" s="369"/>
      <c r="CF1151" s="369"/>
      <c r="CG1151" s="369"/>
      <c r="CH1151" s="369"/>
      <c r="CI1151" s="325"/>
      <c r="CJ1151" s="369"/>
      <c r="CK1151" s="369"/>
      <c r="CL1151" s="369"/>
      <c r="CM1151" s="369"/>
      <c r="CN1151" s="369"/>
      <c r="CO1151" s="369"/>
      <c r="CP1151" s="369"/>
      <c r="CQ1151" s="369"/>
      <c r="CR1151" s="369"/>
      <c r="CS1151" s="369"/>
      <c r="CT1151" s="369"/>
      <c r="CU1151" s="369"/>
      <c r="CV1151" s="369"/>
      <c r="CW1151" s="369"/>
      <c r="CX1151" s="369"/>
      <c r="CY1151" s="325"/>
      <c r="CZ1151" s="325"/>
      <c r="DA1151" s="325"/>
      <c r="DB1151" s="325"/>
      <c r="DC1151" s="325"/>
      <c r="DD1151" s="325"/>
      <c r="DE1151" s="325"/>
      <c r="DF1151" s="325"/>
      <c r="DG1151" s="325"/>
      <c r="DH1151" s="325"/>
      <c r="DI1151" s="325"/>
    </row>
    <row r="1152" spans="68:113" x14ac:dyDescent="0.2">
      <c r="BP1152" s="369"/>
      <c r="BQ1152" s="372"/>
      <c r="BR1152" s="372"/>
      <c r="BS1152" s="372"/>
      <c r="BT1152" s="369"/>
      <c r="BU1152" s="369"/>
      <c r="BV1152" s="369"/>
      <c r="BW1152" s="369"/>
      <c r="BX1152" s="369"/>
      <c r="BY1152" s="369"/>
      <c r="BZ1152" s="369"/>
      <c r="CA1152" s="369"/>
      <c r="CB1152" s="369"/>
      <c r="CC1152" s="369"/>
      <c r="CD1152" s="369"/>
      <c r="CE1152" s="369"/>
      <c r="CF1152" s="369"/>
      <c r="CG1152" s="369"/>
      <c r="CH1152" s="369"/>
      <c r="CI1152" s="325"/>
      <c r="CJ1152" s="369"/>
      <c r="CK1152" s="369"/>
      <c r="CL1152" s="369"/>
      <c r="CM1152" s="369"/>
      <c r="CN1152" s="369"/>
      <c r="CO1152" s="369"/>
      <c r="CP1152" s="369"/>
      <c r="CQ1152" s="369"/>
      <c r="CR1152" s="369"/>
      <c r="CS1152" s="369"/>
      <c r="CT1152" s="369"/>
      <c r="CU1152" s="369"/>
      <c r="CV1152" s="369"/>
      <c r="CW1152" s="369"/>
      <c r="CX1152" s="369"/>
      <c r="CY1152" s="325"/>
      <c r="CZ1152" s="325"/>
      <c r="DA1152" s="325"/>
      <c r="DB1152" s="325"/>
      <c r="DC1152" s="325"/>
      <c r="DD1152" s="325"/>
      <c r="DE1152" s="325"/>
      <c r="DF1152" s="325"/>
      <c r="DG1152" s="325"/>
      <c r="DH1152" s="325"/>
      <c r="DI1152" s="325"/>
    </row>
    <row r="1153" spans="68:113" x14ac:dyDescent="0.2">
      <c r="BP1153" s="369"/>
      <c r="BQ1153" s="372"/>
      <c r="BR1153" s="372"/>
      <c r="BS1153" s="372"/>
      <c r="BT1153" s="369"/>
      <c r="BU1153" s="369"/>
      <c r="BV1153" s="369"/>
      <c r="BW1153" s="369"/>
      <c r="BX1153" s="369"/>
      <c r="BY1153" s="369"/>
      <c r="BZ1153" s="369"/>
      <c r="CA1153" s="369"/>
      <c r="CB1153" s="369"/>
      <c r="CC1153" s="369"/>
      <c r="CD1153" s="369"/>
      <c r="CE1153" s="369"/>
      <c r="CF1153" s="369"/>
      <c r="CG1153" s="369"/>
      <c r="CH1153" s="369"/>
      <c r="CI1153" s="325"/>
      <c r="CJ1153" s="369"/>
      <c r="CK1153" s="369"/>
      <c r="CL1153" s="369"/>
      <c r="CM1153" s="369"/>
      <c r="CN1153" s="369"/>
      <c r="CO1153" s="369"/>
      <c r="CP1153" s="369"/>
      <c r="CQ1153" s="369"/>
      <c r="CR1153" s="369"/>
      <c r="CS1153" s="369"/>
      <c r="CT1153" s="369"/>
      <c r="CU1153" s="369"/>
      <c r="CV1153" s="369"/>
      <c r="CW1153" s="369"/>
      <c r="CX1153" s="369"/>
      <c r="CY1153" s="325"/>
      <c r="CZ1153" s="325"/>
      <c r="DA1153" s="325"/>
      <c r="DB1153" s="325"/>
      <c r="DC1153" s="325"/>
      <c r="DD1153" s="325"/>
      <c r="DE1153" s="325"/>
      <c r="DF1153" s="325"/>
      <c r="DG1153" s="325"/>
      <c r="DH1153" s="325"/>
      <c r="DI1153" s="325"/>
    </row>
    <row r="1154" spans="68:113" x14ac:dyDescent="0.2">
      <c r="BP1154" s="369"/>
      <c r="BQ1154" s="372"/>
      <c r="BR1154" s="372"/>
      <c r="BS1154" s="372"/>
      <c r="BT1154" s="369"/>
      <c r="BU1154" s="369"/>
      <c r="BV1154" s="369"/>
      <c r="BW1154" s="369"/>
      <c r="BX1154" s="369"/>
      <c r="BY1154" s="369"/>
      <c r="BZ1154" s="369"/>
      <c r="CA1154" s="369"/>
      <c r="CB1154" s="369"/>
      <c r="CC1154" s="369"/>
      <c r="CD1154" s="369"/>
      <c r="CE1154" s="369"/>
      <c r="CF1154" s="369"/>
      <c r="CG1154" s="369"/>
      <c r="CH1154" s="369"/>
      <c r="CI1154" s="325"/>
      <c r="CJ1154" s="369"/>
      <c r="CK1154" s="369"/>
      <c r="CL1154" s="369"/>
      <c r="CM1154" s="369"/>
      <c r="CN1154" s="369"/>
      <c r="CO1154" s="369"/>
      <c r="CP1154" s="369"/>
      <c r="CQ1154" s="369"/>
      <c r="CR1154" s="369"/>
      <c r="CS1154" s="369"/>
      <c r="CT1154" s="369"/>
      <c r="CU1154" s="369"/>
      <c r="CV1154" s="369"/>
      <c r="CW1154" s="369"/>
      <c r="CX1154" s="369"/>
      <c r="CY1154" s="325"/>
      <c r="CZ1154" s="325"/>
      <c r="DA1154" s="325"/>
      <c r="DB1154" s="325"/>
      <c r="DC1154" s="325"/>
      <c r="DD1154" s="325"/>
      <c r="DE1154" s="325"/>
      <c r="DF1154" s="325"/>
      <c r="DG1154" s="325"/>
      <c r="DH1154" s="325"/>
      <c r="DI1154" s="325"/>
    </row>
    <row r="1155" spans="68:113" x14ac:dyDescent="0.2">
      <c r="BP1155" s="369"/>
      <c r="BQ1155" s="372"/>
      <c r="BR1155" s="372"/>
      <c r="BS1155" s="372"/>
      <c r="BT1155" s="369"/>
      <c r="BU1155" s="369"/>
      <c r="BV1155" s="369"/>
      <c r="BW1155" s="369"/>
      <c r="BX1155" s="369"/>
      <c r="BY1155" s="369"/>
      <c r="BZ1155" s="369"/>
      <c r="CA1155" s="369"/>
      <c r="CB1155" s="369"/>
      <c r="CC1155" s="369"/>
      <c r="CD1155" s="369"/>
      <c r="CE1155" s="369"/>
      <c r="CF1155" s="369"/>
      <c r="CG1155" s="369"/>
      <c r="CH1155" s="369"/>
      <c r="CI1155" s="325"/>
      <c r="CJ1155" s="369"/>
      <c r="CK1155" s="369"/>
      <c r="CL1155" s="369"/>
      <c r="CM1155" s="369"/>
      <c r="CN1155" s="369"/>
      <c r="CO1155" s="369"/>
      <c r="CP1155" s="369"/>
      <c r="CQ1155" s="369"/>
      <c r="CR1155" s="369"/>
      <c r="CS1155" s="369"/>
      <c r="CT1155" s="369"/>
      <c r="CU1155" s="369"/>
      <c r="CV1155" s="369"/>
      <c r="CW1155" s="369"/>
      <c r="CX1155" s="369"/>
      <c r="CY1155" s="325"/>
      <c r="CZ1155" s="325"/>
      <c r="DA1155" s="325"/>
      <c r="DB1155" s="325"/>
      <c r="DC1155" s="325"/>
      <c r="DD1155" s="325"/>
      <c r="DE1155" s="325"/>
      <c r="DF1155" s="325"/>
      <c r="DG1155" s="325"/>
      <c r="DH1155" s="325"/>
      <c r="DI1155" s="325"/>
    </row>
    <row r="1156" spans="68:113" x14ac:dyDescent="0.2">
      <c r="BP1156" s="369"/>
      <c r="BQ1156" s="372"/>
      <c r="BR1156" s="372"/>
      <c r="BS1156" s="372"/>
      <c r="BT1156" s="369"/>
      <c r="BU1156" s="369"/>
      <c r="BV1156" s="369"/>
      <c r="BW1156" s="369"/>
      <c r="BX1156" s="369"/>
      <c r="BY1156" s="369"/>
      <c r="BZ1156" s="369"/>
      <c r="CA1156" s="369"/>
      <c r="CB1156" s="369"/>
      <c r="CC1156" s="369"/>
      <c r="CD1156" s="369"/>
      <c r="CE1156" s="369"/>
      <c r="CF1156" s="369"/>
      <c r="CG1156" s="369"/>
      <c r="CH1156" s="369"/>
      <c r="CI1156" s="325"/>
      <c r="CJ1156" s="369"/>
      <c r="CK1156" s="369"/>
      <c r="CL1156" s="369"/>
      <c r="CM1156" s="369"/>
      <c r="CN1156" s="369"/>
      <c r="CO1156" s="369"/>
      <c r="CP1156" s="369"/>
      <c r="CQ1156" s="369"/>
      <c r="CR1156" s="369"/>
      <c r="CS1156" s="369"/>
      <c r="CT1156" s="369"/>
      <c r="CU1156" s="369"/>
      <c r="CV1156" s="369"/>
      <c r="CW1156" s="369"/>
      <c r="CX1156" s="369"/>
      <c r="CY1156" s="325"/>
      <c r="CZ1156" s="325"/>
      <c r="DA1156" s="325"/>
      <c r="DB1156" s="325"/>
      <c r="DC1156" s="325"/>
      <c r="DD1156" s="325"/>
      <c r="DE1156" s="325"/>
      <c r="DF1156" s="325"/>
      <c r="DG1156" s="325"/>
      <c r="DH1156" s="325"/>
      <c r="DI1156" s="325"/>
    </row>
    <row r="1157" spans="68:113" x14ac:dyDescent="0.2">
      <c r="BP1157" s="369"/>
      <c r="BQ1157" s="372"/>
      <c r="BR1157" s="372"/>
      <c r="BS1157" s="372"/>
      <c r="BT1157" s="369"/>
      <c r="BU1157" s="369"/>
      <c r="BV1157" s="369"/>
      <c r="BW1157" s="369"/>
      <c r="BX1157" s="369"/>
      <c r="BY1157" s="369"/>
      <c r="BZ1157" s="369"/>
      <c r="CA1157" s="369"/>
      <c r="CB1157" s="369"/>
      <c r="CC1157" s="369"/>
      <c r="CD1157" s="369"/>
      <c r="CE1157" s="369"/>
      <c r="CF1157" s="369"/>
      <c r="CG1157" s="369"/>
      <c r="CH1157" s="369"/>
      <c r="CI1157" s="325"/>
      <c r="CJ1157" s="369"/>
      <c r="CK1157" s="369"/>
      <c r="CL1157" s="369"/>
      <c r="CM1157" s="369"/>
      <c r="CN1157" s="369"/>
      <c r="CO1157" s="369"/>
      <c r="CP1157" s="369"/>
      <c r="CQ1157" s="369"/>
      <c r="CR1157" s="369"/>
      <c r="CS1157" s="369"/>
      <c r="CT1157" s="369"/>
      <c r="CU1157" s="369"/>
      <c r="CV1157" s="369"/>
      <c r="CW1157" s="369"/>
      <c r="CX1157" s="369"/>
      <c r="CY1157" s="325"/>
      <c r="CZ1157" s="325"/>
      <c r="DA1157" s="325"/>
      <c r="DB1157" s="325"/>
      <c r="DC1157" s="325"/>
      <c r="DD1157" s="325"/>
      <c r="DE1157" s="325"/>
      <c r="DF1157" s="325"/>
      <c r="DG1157" s="325"/>
      <c r="DH1157" s="325"/>
      <c r="DI1157" s="325"/>
    </row>
    <row r="1158" spans="68:113" x14ac:dyDescent="0.2">
      <c r="BP1158" s="369"/>
      <c r="BQ1158" s="372"/>
      <c r="BR1158" s="372"/>
      <c r="BS1158" s="372"/>
      <c r="BT1158" s="369"/>
      <c r="BU1158" s="369"/>
      <c r="BV1158" s="369"/>
      <c r="BW1158" s="369"/>
      <c r="BX1158" s="369"/>
      <c r="BY1158" s="369"/>
      <c r="BZ1158" s="369"/>
      <c r="CA1158" s="369"/>
      <c r="CB1158" s="369"/>
      <c r="CC1158" s="369"/>
      <c r="CD1158" s="369"/>
      <c r="CE1158" s="369"/>
      <c r="CF1158" s="369"/>
      <c r="CG1158" s="369"/>
      <c r="CH1158" s="369"/>
      <c r="CI1158" s="325"/>
      <c r="CJ1158" s="369"/>
      <c r="CK1158" s="369"/>
      <c r="CL1158" s="369"/>
      <c r="CM1158" s="369"/>
      <c r="CN1158" s="369"/>
      <c r="CO1158" s="369"/>
      <c r="CP1158" s="369"/>
      <c r="CQ1158" s="369"/>
      <c r="CR1158" s="369"/>
      <c r="CS1158" s="369"/>
      <c r="CT1158" s="369"/>
      <c r="CU1158" s="369"/>
      <c r="CV1158" s="369"/>
      <c r="CW1158" s="369"/>
      <c r="CX1158" s="369"/>
      <c r="CY1158" s="325"/>
      <c r="CZ1158" s="325"/>
      <c r="DA1158" s="325"/>
      <c r="DB1158" s="325"/>
      <c r="DC1158" s="325"/>
      <c r="DD1158" s="325"/>
      <c r="DE1158" s="325"/>
      <c r="DF1158" s="325"/>
      <c r="DG1158" s="325"/>
      <c r="DH1158" s="325"/>
      <c r="DI1158" s="325"/>
    </row>
    <row r="1159" spans="68:113" x14ac:dyDescent="0.2">
      <c r="BP1159" s="369"/>
      <c r="BQ1159" s="372"/>
      <c r="BR1159" s="372"/>
      <c r="BS1159" s="372"/>
      <c r="BT1159" s="369"/>
      <c r="BU1159" s="369"/>
      <c r="BV1159" s="369"/>
      <c r="BW1159" s="369"/>
      <c r="BX1159" s="369"/>
      <c r="BY1159" s="369"/>
      <c r="BZ1159" s="369"/>
      <c r="CA1159" s="369"/>
      <c r="CB1159" s="369"/>
      <c r="CC1159" s="369"/>
      <c r="CD1159" s="369"/>
      <c r="CE1159" s="369"/>
      <c r="CF1159" s="369"/>
      <c r="CG1159" s="369"/>
      <c r="CH1159" s="369"/>
      <c r="CI1159" s="325"/>
      <c r="CJ1159" s="369"/>
      <c r="CK1159" s="369"/>
      <c r="CL1159" s="369"/>
      <c r="CM1159" s="369"/>
      <c r="CN1159" s="369"/>
      <c r="CO1159" s="369"/>
      <c r="CP1159" s="369"/>
      <c r="CQ1159" s="369"/>
      <c r="CR1159" s="369"/>
      <c r="CS1159" s="369"/>
      <c r="CT1159" s="369"/>
      <c r="CU1159" s="369"/>
      <c r="CV1159" s="369"/>
      <c r="CW1159" s="369"/>
      <c r="CX1159" s="369"/>
      <c r="CY1159" s="325"/>
      <c r="CZ1159" s="325"/>
      <c r="DA1159" s="325"/>
      <c r="DB1159" s="325"/>
      <c r="DC1159" s="325"/>
      <c r="DD1159" s="325"/>
      <c r="DE1159" s="325"/>
      <c r="DF1159" s="325"/>
      <c r="DG1159" s="325"/>
      <c r="DH1159" s="325"/>
      <c r="DI1159" s="325"/>
    </row>
    <row r="1160" spans="68:113" x14ac:dyDescent="0.2">
      <c r="BP1160" s="369"/>
      <c r="BQ1160" s="372"/>
      <c r="BR1160" s="372"/>
      <c r="BS1160" s="372"/>
      <c r="BT1160" s="369"/>
      <c r="BU1160" s="369"/>
      <c r="BV1160" s="369"/>
      <c r="BW1160" s="369"/>
      <c r="BX1160" s="369"/>
      <c r="BY1160" s="369"/>
      <c r="BZ1160" s="369"/>
      <c r="CA1160" s="369"/>
      <c r="CB1160" s="369"/>
      <c r="CC1160" s="369"/>
      <c r="CD1160" s="369"/>
      <c r="CE1160" s="369"/>
      <c r="CF1160" s="369"/>
      <c r="CG1160" s="369"/>
      <c r="CH1160" s="369"/>
      <c r="CI1160" s="325"/>
      <c r="CJ1160" s="369"/>
      <c r="CK1160" s="369"/>
      <c r="CL1160" s="369"/>
      <c r="CM1160" s="369"/>
      <c r="CN1160" s="369"/>
      <c r="CO1160" s="369"/>
      <c r="CP1160" s="369"/>
      <c r="CQ1160" s="369"/>
      <c r="CR1160" s="369"/>
      <c r="CS1160" s="369"/>
      <c r="CT1160" s="369"/>
      <c r="CU1160" s="369"/>
      <c r="CV1160" s="369"/>
      <c r="CW1160" s="369"/>
      <c r="CX1160" s="369"/>
      <c r="CY1160" s="325"/>
      <c r="CZ1160" s="325"/>
      <c r="DA1160" s="325"/>
      <c r="DB1160" s="325"/>
      <c r="DC1160" s="325"/>
      <c r="DD1160" s="325"/>
      <c r="DE1160" s="325"/>
      <c r="DF1160" s="325"/>
      <c r="DG1160" s="325"/>
      <c r="DH1160" s="325"/>
      <c r="DI1160" s="325"/>
    </row>
    <row r="1161" spans="68:113" x14ac:dyDescent="0.2">
      <c r="BP1161" s="369"/>
      <c r="BQ1161" s="372"/>
      <c r="BR1161" s="372"/>
      <c r="BS1161" s="372"/>
      <c r="BT1161" s="369"/>
      <c r="BU1161" s="369"/>
      <c r="BV1161" s="369"/>
      <c r="BW1161" s="369"/>
      <c r="BX1161" s="369"/>
      <c r="BY1161" s="369"/>
      <c r="BZ1161" s="369"/>
      <c r="CA1161" s="369"/>
      <c r="CB1161" s="369"/>
      <c r="CC1161" s="369"/>
      <c r="CD1161" s="369"/>
      <c r="CE1161" s="369"/>
      <c r="CF1161" s="369"/>
      <c r="CG1161" s="369"/>
      <c r="CH1161" s="369"/>
      <c r="CI1161" s="325"/>
      <c r="CJ1161" s="369"/>
      <c r="CK1161" s="369"/>
      <c r="CL1161" s="369"/>
      <c r="CM1161" s="369"/>
      <c r="CN1161" s="369"/>
      <c r="CO1161" s="369"/>
      <c r="CP1161" s="369"/>
      <c r="CQ1161" s="369"/>
      <c r="CR1161" s="369"/>
      <c r="CS1161" s="369"/>
      <c r="CT1161" s="369"/>
      <c r="CU1161" s="369"/>
      <c r="CV1161" s="369"/>
      <c r="CW1161" s="369"/>
      <c r="CX1161" s="369"/>
      <c r="CY1161" s="325"/>
      <c r="CZ1161" s="325"/>
      <c r="DA1161" s="325"/>
      <c r="DB1161" s="325"/>
      <c r="DC1161" s="325"/>
      <c r="DD1161" s="325"/>
      <c r="DE1161" s="325"/>
      <c r="DF1161" s="325"/>
      <c r="DG1161" s="325"/>
      <c r="DH1161" s="325"/>
      <c r="DI1161" s="325"/>
    </row>
    <row r="1162" spans="68:113" x14ac:dyDescent="0.2">
      <c r="BP1162" s="369"/>
      <c r="BQ1162" s="372"/>
      <c r="BR1162" s="372"/>
      <c r="BS1162" s="372"/>
      <c r="BT1162" s="369"/>
      <c r="BU1162" s="369"/>
      <c r="BV1162" s="369"/>
      <c r="BW1162" s="369"/>
      <c r="BX1162" s="369"/>
      <c r="BY1162" s="369"/>
      <c r="BZ1162" s="369"/>
      <c r="CA1162" s="369"/>
      <c r="CB1162" s="369"/>
      <c r="CC1162" s="369"/>
      <c r="CD1162" s="369"/>
      <c r="CE1162" s="369"/>
      <c r="CF1162" s="369"/>
      <c r="CG1162" s="369"/>
      <c r="CH1162" s="369"/>
      <c r="CI1162" s="325"/>
      <c r="CJ1162" s="369"/>
      <c r="CK1162" s="369"/>
      <c r="CL1162" s="369"/>
      <c r="CM1162" s="369"/>
      <c r="CN1162" s="369"/>
      <c r="CO1162" s="369"/>
      <c r="CP1162" s="369"/>
      <c r="CQ1162" s="369"/>
      <c r="CR1162" s="369"/>
      <c r="CS1162" s="369"/>
      <c r="CT1162" s="369"/>
      <c r="CU1162" s="369"/>
      <c r="CV1162" s="369"/>
      <c r="CW1162" s="369"/>
      <c r="CX1162" s="369"/>
      <c r="CY1162" s="325"/>
      <c r="CZ1162" s="325"/>
      <c r="DA1162" s="325"/>
      <c r="DB1162" s="325"/>
      <c r="DC1162" s="325"/>
      <c r="DD1162" s="325"/>
      <c r="DE1162" s="325"/>
      <c r="DF1162" s="325"/>
      <c r="DG1162" s="325"/>
      <c r="DH1162" s="325"/>
      <c r="DI1162" s="325"/>
    </row>
    <row r="1163" spans="68:113" x14ac:dyDescent="0.2">
      <c r="BP1163" s="369"/>
      <c r="BQ1163" s="372"/>
      <c r="BR1163" s="372"/>
      <c r="BS1163" s="372"/>
      <c r="BT1163" s="369"/>
      <c r="BU1163" s="369"/>
      <c r="BV1163" s="369"/>
      <c r="BW1163" s="369"/>
      <c r="BX1163" s="369"/>
      <c r="BY1163" s="369"/>
      <c r="BZ1163" s="369"/>
      <c r="CA1163" s="369"/>
      <c r="CB1163" s="369"/>
      <c r="CC1163" s="369"/>
      <c r="CD1163" s="369"/>
      <c r="CE1163" s="369"/>
      <c r="CF1163" s="369"/>
      <c r="CG1163" s="369"/>
      <c r="CH1163" s="369"/>
      <c r="CI1163" s="325"/>
      <c r="CJ1163" s="369"/>
      <c r="CK1163" s="369"/>
      <c r="CL1163" s="369"/>
      <c r="CM1163" s="369"/>
      <c r="CN1163" s="369"/>
      <c r="CO1163" s="369"/>
      <c r="CP1163" s="369"/>
      <c r="CQ1163" s="369"/>
      <c r="CR1163" s="369"/>
      <c r="CS1163" s="369"/>
      <c r="CT1163" s="369"/>
      <c r="CU1163" s="369"/>
      <c r="CV1163" s="369"/>
      <c r="CW1163" s="369"/>
      <c r="CX1163" s="369"/>
      <c r="CY1163" s="325"/>
      <c r="CZ1163" s="325"/>
      <c r="DA1163" s="325"/>
      <c r="DB1163" s="325"/>
      <c r="DC1163" s="325"/>
      <c r="DD1163" s="325"/>
      <c r="DE1163" s="325"/>
      <c r="DF1163" s="325"/>
      <c r="DG1163" s="325"/>
      <c r="DH1163" s="325"/>
      <c r="DI1163" s="325"/>
    </row>
    <row r="1164" spans="68:113" x14ac:dyDescent="0.2">
      <c r="BP1164" s="369"/>
      <c r="BQ1164" s="372"/>
      <c r="BR1164" s="372"/>
      <c r="BS1164" s="372"/>
      <c r="BT1164" s="369"/>
      <c r="BU1164" s="369"/>
      <c r="BV1164" s="369"/>
      <c r="BW1164" s="369"/>
      <c r="BX1164" s="369"/>
      <c r="BY1164" s="369"/>
      <c r="BZ1164" s="369"/>
      <c r="CA1164" s="369"/>
      <c r="CB1164" s="369"/>
      <c r="CC1164" s="369"/>
      <c r="CD1164" s="369"/>
      <c r="CE1164" s="369"/>
      <c r="CF1164" s="369"/>
      <c r="CG1164" s="369"/>
      <c r="CH1164" s="369"/>
      <c r="CI1164" s="325"/>
      <c r="CJ1164" s="369"/>
      <c r="CK1164" s="369"/>
      <c r="CL1164" s="369"/>
      <c r="CM1164" s="369"/>
      <c r="CN1164" s="369"/>
      <c r="CO1164" s="369"/>
      <c r="CP1164" s="369"/>
      <c r="CQ1164" s="369"/>
      <c r="CR1164" s="369"/>
      <c r="CS1164" s="369"/>
      <c r="CT1164" s="369"/>
      <c r="CU1164" s="369"/>
      <c r="CV1164" s="369"/>
      <c r="CW1164" s="369"/>
      <c r="CX1164" s="369"/>
      <c r="CY1164" s="325"/>
      <c r="CZ1164" s="325"/>
      <c r="DA1164" s="325"/>
      <c r="DB1164" s="325"/>
      <c r="DC1164" s="325"/>
      <c r="DD1164" s="325"/>
      <c r="DE1164" s="325"/>
      <c r="DF1164" s="325"/>
      <c r="DG1164" s="325"/>
      <c r="DH1164" s="325"/>
      <c r="DI1164" s="325"/>
    </row>
    <row r="1165" spans="68:113" x14ac:dyDescent="0.2">
      <c r="BP1165" s="369"/>
      <c r="BQ1165" s="372"/>
      <c r="BR1165" s="372"/>
      <c r="BS1165" s="372"/>
      <c r="BT1165" s="369"/>
      <c r="BU1165" s="369"/>
      <c r="BV1165" s="369"/>
      <c r="BW1165" s="369"/>
      <c r="BX1165" s="369"/>
      <c r="BY1165" s="369"/>
      <c r="BZ1165" s="369"/>
      <c r="CA1165" s="369"/>
      <c r="CB1165" s="369"/>
      <c r="CC1165" s="369"/>
      <c r="CD1165" s="369"/>
      <c r="CE1165" s="369"/>
      <c r="CF1165" s="369"/>
      <c r="CG1165" s="369"/>
      <c r="CH1165" s="369"/>
      <c r="CI1165" s="325"/>
      <c r="CJ1165" s="369"/>
      <c r="CK1165" s="369"/>
      <c r="CL1165" s="369"/>
      <c r="CM1165" s="369"/>
      <c r="CN1165" s="369"/>
      <c r="CO1165" s="369"/>
      <c r="CP1165" s="369"/>
      <c r="CQ1165" s="369"/>
      <c r="CR1165" s="369"/>
      <c r="CS1165" s="369"/>
      <c r="CT1165" s="369"/>
      <c r="CU1165" s="369"/>
      <c r="CV1165" s="369"/>
      <c r="CW1165" s="369"/>
      <c r="CX1165" s="369"/>
      <c r="CY1165" s="325"/>
      <c r="CZ1165" s="325"/>
      <c r="DA1165" s="325"/>
      <c r="DB1165" s="325"/>
      <c r="DC1165" s="325"/>
      <c r="DD1165" s="325"/>
      <c r="DE1165" s="325"/>
      <c r="DF1165" s="325"/>
      <c r="DG1165" s="325"/>
      <c r="DH1165" s="325"/>
      <c r="DI1165" s="325"/>
    </row>
    <row r="1166" spans="68:113" x14ac:dyDescent="0.2">
      <c r="BP1166" s="369"/>
      <c r="BQ1166" s="372"/>
      <c r="BR1166" s="372"/>
      <c r="BS1166" s="372"/>
      <c r="BT1166" s="369"/>
      <c r="BU1166" s="369"/>
      <c r="BV1166" s="369"/>
      <c r="BW1166" s="369"/>
      <c r="BX1166" s="369"/>
      <c r="BY1166" s="369"/>
      <c r="BZ1166" s="369"/>
      <c r="CA1166" s="369"/>
      <c r="CB1166" s="369"/>
      <c r="CC1166" s="369"/>
      <c r="CD1166" s="369"/>
      <c r="CE1166" s="369"/>
      <c r="CF1166" s="369"/>
      <c r="CG1166" s="369"/>
      <c r="CH1166" s="369"/>
      <c r="CI1166" s="325"/>
      <c r="CJ1166" s="369"/>
      <c r="CK1166" s="369"/>
      <c r="CL1166" s="369"/>
      <c r="CM1166" s="369"/>
      <c r="CN1166" s="369"/>
      <c r="CO1166" s="369"/>
      <c r="CP1166" s="369"/>
      <c r="CQ1166" s="369"/>
      <c r="CR1166" s="369"/>
      <c r="CS1166" s="369"/>
      <c r="CT1166" s="369"/>
      <c r="CU1166" s="369"/>
      <c r="CV1166" s="369"/>
      <c r="CW1166" s="369"/>
      <c r="CX1166" s="369"/>
      <c r="CY1166" s="325"/>
      <c r="CZ1166" s="325"/>
      <c r="DA1166" s="325"/>
      <c r="DB1166" s="325"/>
      <c r="DC1166" s="325"/>
      <c r="DD1166" s="325"/>
      <c r="DE1166" s="325"/>
      <c r="DF1166" s="325"/>
      <c r="DG1166" s="325"/>
      <c r="DH1166" s="325"/>
      <c r="DI1166" s="325"/>
    </row>
    <row r="1167" spans="68:113" x14ac:dyDescent="0.2">
      <c r="BP1167" s="369"/>
      <c r="BQ1167" s="372"/>
      <c r="BR1167" s="372"/>
      <c r="BS1167" s="372"/>
      <c r="BT1167" s="369"/>
      <c r="BU1167" s="369"/>
      <c r="BV1167" s="369"/>
      <c r="BW1167" s="369"/>
      <c r="BX1167" s="369"/>
      <c r="BY1167" s="369"/>
      <c r="BZ1167" s="369"/>
      <c r="CA1167" s="369"/>
      <c r="CB1167" s="369"/>
      <c r="CC1167" s="369"/>
      <c r="CD1167" s="369"/>
      <c r="CE1167" s="369"/>
      <c r="CF1167" s="369"/>
      <c r="CG1167" s="369"/>
      <c r="CH1167" s="369"/>
      <c r="CI1167" s="325"/>
      <c r="CJ1167" s="369"/>
      <c r="CK1167" s="369"/>
      <c r="CL1167" s="369"/>
      <c r="CM1167" s="369"/>
      <c r="CN1167" s="369"/>
      <c r="CO1167" s="369"/>
      <c r="CP1167" s="369"/>
      <c r="CQ1167" s="369"/>
      <c r="CR1167" s="369"/>
      <c r="CS1167" s="369"/>
      <c r="CT1167" s="369"/>
      <c r="CU1167" s="369"/>
      <c r="CV1167" s="369"/>
      <c r="CW1167" s="369"/>
      <c r="CX1167" s="369"/>
      <c r="CY1167" s="325"/>
      <c r="CZ1167" s="325"/>
      <c r="DA1167" s="325"/>
      <c r="DB1167" s="325"/>
      <c r="DC1167" s="325"/>
      <c r="DD1167" s="325"/>
      <c r="DE1167" s="325"/>
      <c r="DF1167" s="325"/>
      <c r="DG1167" s="325"/>
      <c r="DH1167" s="325"/>
      <c r="DI1167" s="325"/>
    </row>
    <row r="1168" spans="68:113" x14ac:dyDescent="0.2">
      <c r="BP1168" s="369"/>
      <c r="BQ1168" s="372"/>
      <c r="BR1168" s="372"/>
      <c r="BS1168" s="372"/>
      <c r="BT1168" s="369"/>
      <c r="BU1168" s="369"/>
      <c r="BV1168" s="369"/>
      <c r="BW1168" s="369"/>
      <c r="BX1168" s="369"/>
      <c r="BY1168" s="369"/>
      <c r="BZ1168" s="369"/>
      <c r="CA1168" s="369"/>
      <c r="CB1168" s="369"/>
      <c r="CC1168" s="369"/>
      <c r="CD1168" s="369"/>
      <c r="CE1168" s="369"/>
      <c r="CF1168" s="369"/>
      <c r="CG1168" s="369"/>
      <c r="CH1168" s="369"/>
      <c r="CI1168" s="325"/>
      <c r="CJ1168" s="369"/>
      <c r="CK1168" s="369"/>
      <c r="CL1168" s="369"/>
      <c r="CM1168" s="369"/>
      <c r="CN1168" s="369"/>
      <c r="CO1168" s="369"/>
      <c r="CP1168" s="369"/>
      <c r="CQ1168" s="369"/>
      <c r="CR1168" s="369"/>
      <c r="CS1168" s="369"/>
      <c r="CT1168" s="369"/>
      <c r="CU1168" s="369"/>
      <c r="CV1168" s="369"/>
      <c r="CW1168" s="369"/>
      <c r="CX1168" s="369"/>
      <c r="CY1168" s="325"/>
      <c r="CZ1168" s="325"/>
      <c r="DA1168" s="325"/>
      <c r="DB1168" s="325"/>
      <c r="DC1168" s="325"/>
      <c r="DD1168" s="325"/>
      <c r="DE1168" s="325"/>
      <c r="DF1168" s="325"/>
      <c r="DG1168" s="325"/>
      <c r="DH1168" s="325"/>
      <c r="DI1168" s="325"/>
    </row>
    <row r="1169" spans="68:113" x14ac:dyDescent="0.2">
      <c r="BP1169" s="369"/>
      <c r="BQ1169" s="372"/>
      <c r="BR1169" s="372"/>
      <c r="BS1169" s="372"/>
      <c r="BT1169" s="369"/>
      <c r="BU1169" s="369"/>
      <c r="BV1169" s="369"/>
      <c r="BW1169" s="369"/>
      <c r="BX1169" s="369"/>
      <c r="BY1169" s="369"/>
      <c r="BZ1169" s="369"/>
      <c r="CA1169" s="369"/>
      <c r="CB1169" s="369"/>
      <c r="CC1169" s="369"/>
      <c r="CD1169" s="369"/>
      <c r="CE1169" s="369"/>
      <c r="CF1169" s="369"/>
      <c r="CG1169" s="369"/>
      <c r="CH1169" s="369"/>
      <c r="CI1169" s="325"/>
      <c r="CJ1169" s="369"/>
      <c r="CK1169" s="369"/>
      <c r="CL1169" s="369"/>
      <c r="CM1169" s="369"/>
      <c r="CN1169" s="369"/>
      <c r="CO1169" s="369"/>
      <c r="CP1169" s="369"/>
      <c r="CQ1169" s="369"/>
      <c r="CR1169" s="369"/>
      <c r="CS1169" s="369"/>
      <c r="CT1169" s="369"/>
      <c r="CU1169" s="369"/>
      <c r="CV1169" s="369"/>
      <c r="CW1169" s="369"/>
      <c r="CX1169" s="369"/>
      <c r="CY1169" s="325"/>
      <c r="CZ1169" s="325"/>
      <c r="DA1169" s="325"/>
      <c r="DB1169" s="325"/>
      <c r="DC1169" s="325"/>
      <c r="DD1169" s="325"/>
      <c r="DE1169" s="325"/>
      <c r="DF1169" s="325"/>
      <c r="DG1169" s="325"/>
      <c r="DH1169" s="325"/>
      <c r="DI1169" s="325"/>
    </row>
    <row r="1170" spans="68:113" x14ac:dyDescent="0.2">
      <c r="BP1170" s="369"/>
      <c r="BQ1170" s="372"/>
      <c r="BR1170" s="372"/>
      <c r="BS1170" s="372"/>
      <c r="BT1170" s="369"/>
      <c r="BU1170" s="369"/>
      <c r="BV1170" s="369"/>
      <c r="BW1170" s="369"/>
      <c r="BX1170" s="369"/>
      <c r="BY1170" s="369"/>
      <c r="BZ1170" s="369"/>
      <c r="CA1170" s="369"/>
      <c r="CB1170" s="369"/>
      <c r="CC1170" s="369"/>
      <c r="CD1170" s="369"/>
      <c r="CE1170" s="369"/>
      <c r="CF1170" s="369"/>
      <c r="CG1170" s="369"/>
      <c r="CH1170" s="369"/>
      <c r="CI1170" s="325"/>
      <c r="CJ1170" s="369"/>
      <c r="CK1170" s="369"/>
      <c r="CL1170" s="369"/>
      <c r="CM1170" s="369"/>
      <c r="CN1170" s="369"/>
      <c r="CO1170" s="369"/>
      <c r="CP1170" s="369"/>
      <c r="CQ1170" s="369"/>
      <c r="CR1170" s="369"/>
      <c r="CS1170" s="369"/>
      <c r="CT1170" s="369"/>
      <c r="CU1170" s="369"/>
      <c r="CV1170" s="369"/>
      <c r="CW1170" s="369"/>
      <c r="CX1170" s="369"/>
      <c r="CY1170" s="325"/>
      <c r="CZ1170" s="325"/>
      <c r="DA1170" s="325"/>
      <c r="DB1170" s="325"/>
      <c r="DC1170" s="325"/>
      <c r="DD1170" s="325"/>
      <c r="DE1170" s="325"/>
      <c r="DF1170" s="325"/>
      <c r="DG1170" s="325"/>
      <c r="DH1170" s="325"/>
      <c r="DI1170" s="325"/>
    </row>
    <row r="1171" spans="68:113" x14ac:dyDescent="0.2">
      <c r="BP1171" s="369"/>
      <c r="BQ1171" s="372"/>
      <c r="BR1171" s="372"/>
      <c r="BS1171" s="372"/>
      <c r="BT1171" s="369"/>
      <c r="BU1171" s="369"/>
      <c r="BV1171" s="369"/>
      <c r="BW1171" s="369"/>
      <c r="BX1171" s="369"/>
      <c r="BY1171" s="369"/>
      <c r="BZ1171" s="369"/>
      <c r="CA1171" s="369"/>
      <c r="CB1171" s="369"/>
      <c r="CC1171" s="369"/>
      <c r="CD1171" s="369"/>
      <c r="CE1171" s="369"/>
      <c r="CF1171" s="369"/>
      <c r="CG1171" s="369"/>
      <c r="CH1171" s="369"/>
      <c r="CI1171" s="325"/>
      <c r="CJ1171" s="369"/>
      <c r="CK1171" s="369"/>
      <c r="CL1171" s="369"/>
      <c r="CM1171" s="369"/>
      <c r="CN1171" s="369"/>
      <c r="CO1171" s="369"/>
      <c r="CP1171" s="369"/>
      <c r="CQ1171" s="369"/>
      <c r="CR1171" s="369"/>
      <c r="CS1171" s="369"/>
      <c r="CT1171" s="369"/>
      <c r="CU1171" s="369"/>
      <c r="CV1171" s="369"/>
      <c r="CW1171" s="369"/>
      <c r="CX1171" s="369"/>
      <c r="CY1171" s="325"/>
      <c r="CZ1171" s="325"/>
      <c r="DA1171" s="325"/>
      <c r="DB1171" s="325"/>
      <c r="DC1171" s="325"/>
      <c r="DD1171" s="325"/>
      <c r="DE1171" s="325"/>
      <c r="DF1171" s="325"/>
      <c r="DG1171" s="325"/>
      <c r="DH1171" s="325"/>
      <c r="DI1171" s="325"/>
    </row>
    <row r="1172" spans="68:113" x14ac:dyDescent="0.2">
      <c r="BP1172" s="369"/>
      <c r="BQ1172" s="372"/>
      <c r="BR1172" s="372"/>
      <c r="BS1172" s="372"/>
      <c r="BT1172" s="369"/>
      <c r="BU1172" s="369"/>
      <c r="BV1172" s="369"/>
      <c r="BW1172" s="369"/>
      <c r="BX1172" s="369"/>
      <c r="BY1172" s="369"/>
      <c r="BZ1172" s="369"/>
      <c r="CA1172" s="369"/>
      <c r="CB1172" s="369"/>
      <c r="CC1172" s="369"/>
      <c r="CD1172" s="369"/>
      <c r="CE1172" s="369"/>
      <c r="CF1172" s="369"/>
      <c r="CG1172" s="369"/>
      <c r="CH1172" s="369"/>
      <c r="CI1172" s="325"/>
      <c r="CJ1172" s="369"/>
      <c r="CK1172" s="369"/>
      <c r="CL1172" s="369"/>
      <c r="CM1172" s="369"/>
      <c r="CN1172" s="369"/>
      <c r="CO1172" s="369"/>
      <c r="CP1172" s="369"/>
      <c r="CQ1172" s="369"/>
      <c r="CR1172" s="369"/>
      <c r="CS1172" s="369"/>
      <c r="CT1172" s="369"/>
      <c r="CU1172" s="369"/>
      <c r="CV1172" s="369"/>
      <c r="CW1172" s="369"/>
      <c r="CX1172" s="369"/>
      <c r="CY1172" s="325"/>
      <c r="CZ1172" s="325"/>
      <c r="DA1172" s="325"/>
      <c r="DB1172" s="325"/>
      <c r="DC1172" s="325"/>
      <c r="DD1172" s="325"/>
      <c r="DE1172" s="325"/>
      <c r="DF1172" s="325"/>
      <c r="DG1172" s="325"/>
      <c r="DH1172" s="325"/>
      <c r="DI1172" s="325"/>
    </row>
    <row r="1173" spans="68:113" x14ac:dyDescent="0.2">
      <c r="BP1173" s="369"/>
      <c r="BQ1173" s="372"/>
      <c r="BR1173" s="372"/>
      <c r="BS1173" s="372"/>
      <c r="BT1173" s="369"/>
      <c r="BU1173" s="369"/>
      <c r="BV1173" s="369"/>
      <c r="BW1173" s="369"/>
      <c r="BX1173" s="369"/>
      <c r="BY1173" s="369"/>
      <c r="BZ1173" s="369"/>
      <c r="CA1173" s="369"/>
      <c r="CB1173" s="369"/>
      <c r="CC1173" s="369"/>
      <c r="CD1173" s="369"/>
      <c r="CE1173" s="369"/>
      <c r="CF1173" s="369"/>
      <c r="CG1173" s="369"/>
      <c r="CH1173" s="369"/>
      <c r="CI1173" s="325"/>
      <c r="CJ1173" s="369"/>
      <c r="CK1173" s="369"/>
      <c r="CL1173" s="369"/>
      <c r="CM1173" s="369"/>
      <c r="CN1173" s="369"/>
      <c r="CO1173" s="369"/>
      <c r="CP1173" s="369"/>
      <c r="CQ1173" s="369"/>
      <c r="CR1173" s="369"/>
      <c r="CS1173" s="369"/>
      <c r="CT1173" s="369"/>
      <c r="CU1173" s="369"/>
      <c r="CV1173" s="369"/>
      <c r="CW1173" s="369"/>
      <c r="CX1173" s="369"/>
      <c r="CY1173" s="325"/>
      <c r="CZ1173" s="325"/>
      <c r="DA1173" s="325"/>
      <c r="DB1173" s="325"/>
      <c r="DC1173" s="325"/>
      <c r="DD1173" s="325"/>
      <c r="DE1173" s="325"/>
      <c r="DF1173" s="325"/>
      <c r="DG1173" s="325"/>
      <c r="DH1173" s="325"/>
      <c r="DI1173" s="325"/>
    </row>
    <row r="1174" spans="68:113" x14ac:dyDescent="0.2">
      <c r="BP1174" s="369"/>
      <c r="BQ1174" s="372"/>
      <c r="BR1174" s="372"/>
      <c r="BS1174" s="372"/>
      <c r="BT1174" s="369"/>
      <c r="BU1174" s="369"/>
      <c r="BV1174" s="369"/>
      <c r="BW1174" s="369"/>
      <c r="BX1174" s="369"/>
      <c r="BY1174" s="369"/>
      <c r="BZ1174" s="369"/>
      <c r="CA1174" s="369"/>
      <c r="CB1174" s="369"/>
      <c r="CC1174" s="369"/>
      <c r="CD1174" s="369"/>
      <c r="CE1174" s="369"/>
      <c r="CF1174" s="369"/>
      <c r="CG1174" s="369"/>
      <c r="CH1174" s="369"/>
      <c r="CI1174" s="325"/>
      <c r="CJ1174" s="369"/>
      <c r="CK1174" s="369"/>
      <c r="CL1174" s="369"/>
      <c r="CM1174" s="369"/>
      <c r="CN1174" s="369"/>
      <c r="CO1174" s="369"/>
      <c r="CP1174" s="369"/>
      <c r="CQ1174" s="369"/>
      <c r="CR1174" s="369"/>
      <c r="CS1174" s="369"/>
      <c r="CT1174" s="369"/>
      <c r="CU1174" s="369"/>
      <c r="CV1174" s="369"/>
      <c r="CW1174" s="369"/>
      <c r="CX1174" s="369"/>
      <c r="CY1174" s="325"/>
      <c r="CZ1174" s="325"/>
      <c r="DA1174" s="325"/>
      <c r="DB1174" s="325"/>
      <c r="DC1174" s="325"/>
      <c r="DD1174" s="325"/>
      <c r="DE1174" s="325"/>
      <c r="DF1174" s="325"/>
      <c r="DG1174" s="325"/>
      <c r="DH1174" s="325"/>
      <c r="DI1174" s="325"/>
    </row>
    <row r="1175" spans="68:113" x14ac:dyDescent="0.2">
      <c r="BP1175" s="369"/>
      <c r="BQ1175" s="372"/>
      <c r="BR1175" s="372"/>
      <c r="BS1175" s="372"/>
      <c r="BT1175" s="369"/>
      <c r="BU1175" s="369"/>
      <c r="BV1175" s="369"/>
      <c r="BW1175" s="369"/>
      <c r="BX1175" s="369"/>
      <c r="BY1175" s="369"/>
      <c r="BZ1175" s="369"/>
      <c r="CA1175" s="369"/>
      <c r="CB1175" s="369"/>
      <c r="CC1175" s="369"/>
      <c r="CD1175" s="369"/>
      <c r="CE1175" s="369"/>
      <c r="CF1175" s="369"/>
      <c r="CG1175" s="369"/>
      <c r="CH1175" s="369"/>
      <c r="CI1175" s="325"/>
      <c r="CJ1175" s="369"/>
      <c r="CK1175" s="369"/>
      <c r="CL1175" s="369"/>
      <c r="CM1175" s="369"/>
      <c r="CN1175" s="369"/>
      <c r="CO1175" s="369"/>
      <c r="CP1175" s="369"/>
      <c r="CQ1175" s="369"/>
      <c r="CR1175" s="369"/>
      <c r="CS1175" s="369"/>
      <c r="CT1175" s="369"/>
      <c r="CU1175" s="369"/>
      <c r="CV1175" s="369"/>
      <c r="CW1175" s="369"/>
      <c r="CX1175" s="369"/>
      <c r="CY1175" s="325"/>
      <c r="CZ1175" s="325"/>
      <c r="DA1175" s="325"/>
      <c r="DB1175" s="325"/>
      <c r="DC1175" s="325"/>
      <c r="DD1175" s="325"/>
      <c r="DE1175" s="325"/>
      <c r="DF1175" s="325"/>
      <c r="DG1175" s="325"/>
      <c r="DH1175" s="325"/>
      <c r="DI1175" s="325"/>
    </row>
    <row r="1176" spans="68:113" x14ac:dyDescent="0.2">
      <c r="BP1176" s="369"/>
      <c r="BQ1176" s="372"/>
      <c r="BR1176" s="372"/>
      <c r="BS1176" s="372"/>
      <c r="BT1176" s="369"/>
      <c r="BU1176" s="369"/>
      <c r="BV1176" s="369"/>
      <c r="BW1176" s="369"/>
      <c r="BX1176" s="369"/>
      <c r="BY1176" s="369"/>
      <c r="BZ1176" s="369"/>
      <c r="CA1176" s="369"/>
      <c r="CB1176" s="369"/>
      <c r="CC1176" s="369"/>
      <c r="CD1176" s="369"/>
      <c r="CE1176" s="369"/>
      <c r="CF1176" s="369"/>
      <c r="CG1176" s="369"/>
      <c r="CH1176" s="369"/>
      <c r="CI1176" s="325"/>
      <c r="CJ1176" s="369"/>
      <c r="CK1176" s="369"/>
      <c r="CL1176" s="369"/>
      <c r="CM1176" s="369"/>
      <c r="CN1176" s="369"/>
      <c r="CO1176" s="369"/>
      <c r="CP1176" s="369"/>
      <c r="CQ1176" s="369"/>
      <c r="CR1176" s="369"/>
      <c r="CS1176" s="369"/>
      <c r="CT1176" s="369"/>
      <c r="CU1176" s="369"/>
      <c r="CV1176" s="369"/>
      <c r="CW1176" s="369"/>
      <c r="CX1176" s="369"/>
      <c r="CY1176" s="325"/>
      <c r="CZ1176" s="325"/>
      <c r="DA1176" s="325"/>
      <c r="DB1176" s="325"/>
      <c r="DC1176" s="325"/>
      <c r="DD1176" s="325"/>
      <c r="DE1176" s="325"/>
      <c r="DF1176" s="325"/>
      <c r="DG1176" s="325"/>
      <c r="DH1176" s="325"/>
      <c r="DI1176" s="325"/>
    </row>
    <row r="1177" spans="68:113" x14ac:dyDescent="0.2">
      <c r="BP1177" s="369"/>
      <c r="BQ1177" s="372"/>
      <c r="BR1177" s="372"/>
      <c r="BS1177" s="372"/>
      <c r="BT1177" s="369"/>
      <c r="BU1177" s="369"/>
      <c r="BV1177" s="369"/>
      <c r="BW1177" s="369"/>
      <c r="BX1177" s="369"/>
      <c r="BY1177" s="369"/>
      <c r="BZ1177" s="369"/>
      <c r="CA1177" s="369"/>
      <c r="CB1177" s="369"/>
      <c r="CC1177" s="369"/>
      <c r="CD1177" s="369"/>
      <c r="CE1177" s="369"/>
      <c r="CF1177" s="369"/>
      <c r="CG1177" s="369"/>
      <c r="CH1177" s="369"/>
      <c r="CI1177" s="325"/>
      <c r="CJ1177" s="369"/>
      <c r="CK1177" s="369"/>
      <c r="CL1177" s="369"/>
      <c r="CM1177" s="369"/>
      <c r="CN1177" s="369"/>
      <c r="CO1177" s="369"/>
      <c r="CP1177" s="369"/>
      <c r="CQ1177" s="369"/>
      <c r="CR1177" s="369"/>
      <c r="CS1177" s="369"/>
      <c r="CT1177" s="369"/>
      <c r="CU1177" s="369"/>
      <c r="CV1177" s="369"/>
      <c r="CW1177" s="369"/>
      <c r="CX1177" s="369"/>
      <c r="CY1177" s="325"/>
      <c r="CZ1177" s="325"/>
      <c r="DA1177" s="325"/>
      <c r="DB1177" s="325"/>
      <c r="DC1177" s="325"/>
      <c r="DD1177" s="325"/>
      <c r="DE1177" s="325"/>
      <c r="DF1177" s="325"/>
      <c r="DG1177" s="325"/>
      <c r="DH1177" s="325"/>
      <c r="DI1177" s="325"/>
    </row>
    <row r="1178" spans="68:113" x14ac:dyDescent="0.2">
      <c r="BP1178" s="369"/>
      <c r="BQ1178" s="372"/>
      <c r="BR1178" s="372"/>
      <c r="BS1178" s="372"/>
      <c r="BT1178" s="369"/>
      <c r="BU1178" s="369"/>
      <c r="BV1178" s="369"/>
      <c r="BW1178" s="369"/>
      <c r="BX1178" s="369"/>
      <c r="BY1178" s="369"/>
      <c r="BZ1178" s="369"/>
      <c r="CA1178" s="369"/>
      <c r="CB1178" s="369"/>
      <c r="CC1178" s="369"/>
      <c r="CD1178" s="369"/>
      <c r="CE1178" s="369"/>
      <c r="CF1178" s="369"/>
      <c r="CG1178" s="369"/>
      <c r="CH1178" s="369"/>
      <c r="CI1178" s="325"/>
      <c r="CJ1178" s="369"/>
      <c r="CK1178" s="369"/>
      <c r="CL1178" s="369"/>
      <c r="CM1178" s="369"/>
      <c r="CN1178" s="369"/>
      <c r="CO1178" s="369"/>
      <c r="CP1178" s="369"/>
      <c r="CQ1178" s="369"/>
      <c r="CR1178" s="369"/>
      <c r="CS1178" s="369"/>
      <c r="CT1178" s="369"/>
      <c r="CU1178" s="369"/>
      <c r="CV1178" s="369"/>
      <c r="CW1178" s="369"/>
      <c r="CX1178" s="369"/>
      <c r="CY1178" s="325"/>
      <c r="CZ1178" s="325"/>
      <c r="DA1178" s="325"/>
      <c r="DB1178" s="325"/>
      <c r="DC1178" s="325"/>
      <c r="DD1178" s="325"/>
      <c r="DE1178" s="325"/>
      <c r="DF1178" s="325"/>
      <c r="DG1178" s="325"/>
      <c r="DH1178" s="325"/>
      <c r="DI1178" s="325"/>
    </row>
    <row r="1179" spans="68:113" x14ac:dyDescent="0.2">
      <c r="BP1179" s="369"/>
      <c r="BQ1179" s="372"/>
      <c r="BR1179" s="372"/>
      <c r="BS1179" s="372"/>
      <c r="BT1179" s="369"/>
      <c r="BU1179" s="369"/>
      <c r="BV1179" s="369"/>
      <c r="BW1179" s="369"/>
      <c r="BX1179" s="369"/>
      <c r="BY1179" s="369"/>
      <c r="BZ1179" s="369"/>
      <c r="CA1179" s="369"/>
      <c r="CB1179" s="369"/>
      <c r="CC1179" s="369"/>
      <c r="CD1179" s="369"/>
      <c r="CE1179" s="369"/>
      <c r="CF1179" s="369"/>
      <c r="CG1179" s="369"/>
      <c r="CH1179" s="369"/>
      <c r="CI1179" s="325"/>
      <c r="CJ1179" s="369"/>
      <c r="CK1179" s="369"/>
      <c r="CL1179" s="369"/>
      <c r="CM1179" s="369"/>
      <c r="CN1179" s="369"/>
      <c r="CO1179" s="369"/>
      <c r="CP1179" s="369"/>
      <c r="CQ1179" s="369"/>
      <c r="CR1179" s="369"/>
      <c r="CS1179" s="369"/>
      <c r="CT1179" s="369"/>
      <c r="CU1179" s="369"/>
      <c r="CV1179" s="369"/>
      <c r="CW1179" s="369"/>
      <c r="CX1179" s="369"/>
      <c r="CY1179" s="325"/>
      <c r="CZ1179" s="325"/>
      <c r="DA1179" s="325"/>
      <c r="DB1179" s="325"/>
      <c r="DC1179" s="325"/>
      <c r="DD1179" s="325"/>
      <c r="DE1179" s="325"/>
      <c r="DF1179" s="325"/>
      <c r="DG1179" s="325"/>
      <c r="DH1179" s="325"/>
      <c r="DI1179" s="325"/>
    </row>
    <row r="1180" spans="68:113" x14ac:dyDescent="0.2">
      <c r="BP1180" s="369"/>
      <c r="BQ1180" s="372"/>
      <c r="BR1180" s="372"/>
      <c r="BS1180" s="372"/>
      <c r="BT1180" s="369"/>
      <c r="BU1180" s="369"/>
      <c r="BV1180" s="369"/>
      <c r="BW1180" s="369"/>
      <c r="BX1180" s="369"/>
      <c r="BY1180" s="369"/>
      <c r="BZ1180" s="369"/>
      <c r="CA1180" s="369"/>
      <c r="CB1180" s="369"/>
      <c r="CC1180" s="369"/>
      <c r="CD1180" s="369"/>
      <c r="CE1180" s="369"/>
      <c r="CF1180" s="369"/>
      <c r="CG1180" s="369"/>
      <c r="CH1180" s="369"/>
      <c r="CI1180" s="325"/>
      <c r="CJ1180" s="369"/>
      <c r="CK1180" s="369"/>
      <c r="CL1180" s="369"/>
      <c r="CM1180" s="369"/>
      <c r="CN1180" s="369"/>
      <c r="CO1180" s="369"/>
      <c r="CP1180" s="369"/>
      <c r="CQ1180" s="369"/>
      <c r="CR1180" s="369"/>
      <c r="CS1180" s="369"/>
      <c r="CT1180" s="369"/>
      <c r="CU1180" s="369"/>
      <c r="CV1180" s="369"/>
      <c r="CW1180" s="369"/>
      <c r="CX1180" s="369"/>
      <c r="CY1180" s="325"/>
      <c r="CZ1180" s="325"/>
      <c r="DA1180" s="325"/>
      <c r="DB1180" s="325"/>
      <c r="DC1180" s="325"/>
      <c r="DD1180" s="325"/>
      <c r="DE1180" s="325"/>
      <c r="DF1180" s="325"/>
      <c r="DG1180" s="325"/>
      <c r="DH1180" s="325"/>
      <c r="DI1180" s="325"/>
    </row>
    <row r="1181" spans="68:113" x14ac:dyDescent="0.2">
      <c r="BP1181" s="369"/>
      <c r="BQ1181" s="372"/>
      <c r="BR1181" s="372"/>
      <c r="BS1181" s="372"/>
      <c r="BT1181" s="369"/>
      <c r="BU1181" s="369"/>
      <c r="BV1181" s="369"/>
      <c r="BW1181" s="369"/>
      <c r="BX1181" s="369"/>
      <c r="BY1181" s="369"/>
      <c r="BZ1181" s="369"/>
      <c r="CA1181" s="369"/>
      <c r="CB1181" s="369"/>
      <c r="CC1181" s="369"/>
      <c r="CD1181" s="369"/>
      <c r="CE1181" s="369"/>
      <c r="CF1181" s="369"/>
      <c r="CG1181" s="369"/>
      <c r="CH1181" s="369"/>
      <c r="CI1181" s="325"/>
      <c r="CJ1181" s="369"/>
      <c r="CK1181" s="369"/>
      <c r="CL1181" s="369"/>
      <c r="CM1181" s="369"/>
      <c r="CN1181" s="369"/>
      <c r="CO1181" s="369"/>
      <c r="CP1181" s="369"/>
      <c r="CQ1181" s="369"/>
      <c r="CR1181" s="369"/>
      <c r="CS1181" s="369"/>
      <c r="CT1181" s="369"/>
      <c r="CU1181" s="369"/>
      <c r="CV1181" s="369"/>
      <c r="CW1181" s="369"/>
      <c r="CX1181" s="369"/>
      <c r="CY1181" s="325"/>
      <c r="CZ1181" s="325"/>
      <c r="DA1181" s="325"/>
      <c r="DB1181" s="325"/>
      <c r="DC1181" s="325"/>
      <c r="DD1181" s="325"/>
      <c r="DE1181" s="325"/>
      <c r="DF1181" s="325"/>
      <c r="DG1181" s="325"/>
      <c r="DH1181" s="325"/>
      <c r="DI1181" s="325"/>
    </row>
    <row r="1182" spans="68:113" x14ac:dyDescent="0.2">
      <c r="BP1182" s="369"/>
      <c r="BQ1182" s="372"/>
      <c r="BR1182" s="372"/>
      <c r="BS1182" s="372"/>
      <c r="BT1182" s="369"/>
      <c r="BU1182" s="369"/>
      <c r="BV1182" s="369"/>
      <c r="BW1182" s="369"/>
      <c r="BX1182" s="369"/>
      <c r="BY1182" s="369"/>
      <c r="BZ1182" s="369"/>
      <c r="CA1182" s="369"/>
      <c r="CB1182" s="369"/>
      <c r="CC1182" s="369"/>
      <c r="CD1182" s="369"/>
      <c r="CE1182" s="369"/>
      <c r="CF1182" s="369"/>
      <c r="CG1182" s="369"/>
      <c r="CH1182" s="369"/>
      <c r="CI1182" s="325"/>
      <c r="CJ1182" s="369"/>
      <c r="CK1182" s="369"/>
      <c r="CL1182" s="369"/>
      <c r="CM1182" s="369"/>
      <c r="CN1182" s="369"/>
      <c r="CO1182" s="369"/>
      <c r="CP1182" s="369"/>
      <c r="CQ1182" s="369"/>
      <c r="CR1182" s="369"/>
      <c r="CS1182" s="369"/>
      <c r="CT1182" s="369"/>
      <c r="CU1182" s="369"/>
      <c r="CV1182" s="369"/>
      <c r="CW1182" s="369"/>
      <c r="CX1182" s="369"/>
      <c r="CY1182" s="325"/>
      <c r="CZ1182" s="325"/>
      <c r="DA1182" s="325"/>
      <c r="DB1182" s="325"/>
      <c r="DC1182" s="325"/>
      <c r="DD1182" s="325"/>
      <c r="DE1182" s="325"/>
      <c r="DF1182" s="325"/>
      <c r="DG1182" s="325"/>
      <c r="DH1182" s="325"/>
      <c r="DI1182" s="325"/>
    </row>
    <row r="1183" spans="68:113" x14ac:dyDescent="0.2">
      <c r="BP1183" s="369"/>
      <c r="BQ1183" s="372"/>
      <c r="BR1183" s="372"/>
      <c r="BS1183" s="372"/>
      <c r="BT1183" s="369"/>
      <c r="BU1183" s="369"/>
      <c r="BV1183" s="369"/>
      <c r="BW1183" s="369"/>
      <c r="BX1183" s="369"/>
      <c r="BY1183" s="369"/>
      <c r="BZ1183" s="369"/>
      <c r="CA1183" s="369"/>
      <c r="CB1183" s="369"/>
      <c r="CC1183" s="369"/>
      <c r="CD1183" s="369"/>
      <c r="CE1183" s="369"/>
      <c r="CF1183" s="369"/>
      <c r="CG1183" s="369"/>
      <c r="CH1183" s="369"/>
      <c r="CI1183" s="325"/>
      <c r="CJ1183" s="369"/>
      <c r="CK1183" s="369"/>
      <c r="CL1183" s="369"/>
      <c r="CM1183" s="369"/>
      <c r="CN1183" s="369"/>
      <c r="CO1183" s="369"/>
      <c r="CP1183" s="369"/>
      <c r="CQ1183" s="369"/>
      <c r="CR1183" s="369"/>
      <c r="CS1183" s="369"/>
      <c r="CT1183" s="369"/>
      <c r="CU1183" s="369"/>
      <c r="CV1183" s="369"/>
      <c r="CW1183" s="369"/>
      <c r="CX1183" s="369"/>
      <c r="CY1183" s="325"/>
      <c r="CZ1183" s="325"/>
      <c r="DA1183" s="325"/>
      <c r="DB1183" s="325"/>
      <c r="DC1183" s="325"/>
      <c r="DD1183" s="325"/>
      <c r="DE1183" s="325"/>
      <c r="DF1183" s="325"/>
      <c r="DG1183" s="325"/>
      <c r="DH1183" s="325"/>
      <c r="DI1183" s="325"/>
    </row>
    <row r="1184" spans="68:113" x14ac:dyDescent="0.2">
      <c r="BP1184" s="369"/>
      <c r="BQ1184" s="372"/>
      <c r="BR1184" s="372"/>
      <c r="BS1184" s="372"/>
      <c r="BT1184" s="369"/>
      <c r="BU1184" s="369"/>
      <c r="BV1184" s="369"/>
      <c r="BW1184" s="369"/>
      <c r="BX1184" s="369"/>
      <c r="BY1184" s="369"/>
      <c r="BZ1184" s="369"/>
      <c r="CA1184" s="369"/>
      <c r="CB1184" s="369"/>
      <c r="CC1184" s="369"/>
      <c r="CD1184" s="369"/>
      <c r="CE1184" s="369"/>
      <c r="CF1184" s="369"/>
      <c r="CG1184" s="369"/>
      <c r="CH1184" s="369"/>
      <c r="CI1184" s="325"/>
      <c r="CJ1184" s="369"/>
      <c r="CK1184" s="369"/>
      <c r="CL1184" s="369"/>
      <c r="CM1184" s="369"/>
      <c r="CN1184" s="369"/>
      <c r="CO1184" s="369"/>
      <c r="CP1184" s="369"/>
      <c r="CQ1184" s="369"/>
      <c r="CR1184" s="369"/>
      <c r="CS1184" s="369"/>
      <c r="CT1184" s="369"/>
      <c r="CU1184" s="369"/>
      <c r="CV1184" s="369"/>
      <c r="CW1184" s="369"/>
      <c r="CX1184" s="369"/>
      <c r="CY1184" s="325"/>
      <c r="CZ1184" s="325"/>
      <c r="DA1184" s="325"/>
      <c r="DB1184" s="325"/>
      <c r="DC1184" s="325"/>
      <c r="DD1184" s="325"/>
      <c r="DE1184" s="325"/>
      <c r="DF1184" s="325"/>
      <c r="DG1184" s="325"/>
      <c r="DH1184" s="325"/>
      <c r="DI1184" s="325"/>
    </row>
    <row r="1185" spans="68:113" x14ac:dyDescent="0.2">
      <c r="BP1185" s="369"/>
      <c r="BQ1185" s="372"/>
      <c r="BR1185" s="372"/>
      <c r="BS1185" s="372"/>
      <c r="BT1185" s="369"/>
      <c r="BU1185" s="369"/>
      <c r="BV1185" s="369"/>
      <c r="BW1185" s="369"/>
      <c r="BX1185" s="369"/>
      <c r="BY1185" s="369"/>
      <c r="BZ1185" s="369"/>
      <c r="CA1185" s="369"/>
      <c r="CB1185" s="369"/>
      <c r="CC1185" s="369"/>
      <c r="CD1185" s="369"/>
      <c r="CE1185" s="369"/>
      <c r="CF1185" s="369"/>
      <c r="CG1185" s="369"/>
      <c r="CH1185" s="369"/>
      <c r="CI1185" s="325"/>
      <c r="CJ1185" s="369"/>
      <c r="CK1185" s="369"/>
      <c r="CL1185" s="369"/>
      <c r="CM1185" s="369"/>
      <c r="CN1185" s="369"/>
      <c r="CO1185" s="369"/>
      <c r="CP1185" s="369"/>
      <c r="CQ1185" s="369"/>
      <c r="CR1185" s="369"/>
      <c r="CS1185" s="369"/>
      <c r="CT1185" s="369"/>
      <c r="CU1185" s="369"/>
      <c r="CV1185" s="369"/>
      <c r="CW1185" s="369"/>
      <c r="CX1185" s="369"/>
      <c r="CY1185" s="325"/>
      <c r="CZ1185" s="325"/>
      <c r="DA1185" s="325"/>
      <c r="DB1185" s="325"/>
      <c r="DC1185" s="325"/>
      <c r="DD1185" s="325"/>
      <c r="DE1185" s="325"/>
      <c r="DF1185" s="325"/>
      <c r="DG1185" s="325"/>
      <c r="DH1185" s="325"/>
      <c r="DI1185" s="325"/>
    </row>
    <row r="1186" spans="68:113" x14ac:dyDescent="0.2">
      <c r="BP1186" s="369"/>
      <c r="BQ1186" s="372"/>
      <c r="BR1186" s="372"/>
      <c r="BS1186" s="372"/>
      <c r="BT1186" s="369"/>
      <c r="BU1186" s="369"/>
      <c r="BV1186" s="369"/>
      <c r="BW1186" s="369"/>
      <c r="BX1186" s="369"/>
      <c r="BY1186" s="369"/>
      <c r="BZ1186" s="369"/>
      <c r="CA1186" s="369"/>
      <c r="CB1186" s="369"/>
      <c r="CC1186" s="369"/>
      <c r="CD1186" s="369"/>
      <c r="CE1186" s="369"/>
      <c r="CF1186" s="369"/>
      <c r="CG1186" s="369"/>
      <c r="CH1186" s="369"/>
      <c r="CI1186" s="325"/>
      <c r="CJ1186" s="369"/>
      <c r="CK1186" s="369"/>
      <c r="CL1186" s="369"/>
      <c r="CM1186" s="369"/>
      <c r="CN1186" s="369"/>
      <c r="CO1186" s="369"/>
      <c r="CP1186" s="369"/>
      <c r="CQ1186" s="369"/>
      <c r="CR1186" s="369"/>
      <c r="CS1186" s="369"/>
      <c r="CT1186" s="369"/>
      <c r="CU1186" s="369"/>
      <c r="CV1186" s="369"/>
      <c r="CW1186" s="369"/>
      <c r="CX1186" s="369"/>
      <c r="CY1186" s="325"/>
      <c r="CZ1186" s="325"/>
      <c r="DA1186" s="325"/>
      <c r="DB1186" s="325"/>
      <c r="DC1186" s="325"/>
      <c r="DD1186" s="325"/>
      <c r="DE1186" s="325"/>
      <c r="DF1186" s="325"/>
      <c r="DG1186" s="325"/>
      <c r="DH1186" s="325"/>
      <c r="DI1186" s="325"/>
    </row>
    <row r="1187" spans="68:113" x14ac:dyDescent="0.2">
      <c r="BP1187" s="369"/>
      <c r="BQ1187" s="372"/>
      <c r="BR1187" s="372"/>
      <c r="BS1187" s="372"/>
      <c r="BT1187" s="369"/>
      <c r="BU1187" s="369"/>
      <c r="BV1187" s="369"/>
      <c r="BW1187" s="369"/>
      <c r="BX1187" s="369"/>
      <c r="BY1187" s="369"/>
      <c r="BZ1187" s="369"/>
      <c r="CA1187" s="369"/>
      <c r="CB1187" s="369"/>
      <c r="CC1187" s="369"/>
      <c r="CD1187" s="369"/>
      <c r="CE1187" s="369"/>
      <c r="CF1187" s="369"/>
      <c r="CG1187" s="369"/>
      <c r="CH1187" s="369"/>
      <c r="CI1187" s="325"/>
      <c r="CJ1187" s="369"/>
      <c r="CK1187" s="369"/>
      <c r="CL1187" s="369"/>
      <c r="CM1187" s="369"/>
      <c r="CN1187" s="369"/>
      <c r="CO1187" s="369"/>
      <c r="CP1187" s="369"/>
      <c r="CQ1187" s="369"/>
      <c r="CR1187" s="369"/>
      <c r="CS1187" s="369"/>
      <c r="CT1187" s="369"/>
      <c r="CU1187" s="369"/>
      <c r="CV1187" s="369"/>
      <c r="CW1187" s="369"/>
      <c r="CX1187" s="369"/>
      <c r="CY1187" s="325"/>
      <c r="CZ1187" s="325"/>
      <c r="DA1187" s="325"/>
      <c r="DB1187" s="325"/>
      <c r="DC1187" s="325"/>
      <c r="DD1187" s="325"/>
      <c r="DE1187" s="325"/>
      <c r="DF1187" s="325"/>
      <c r="DG1187" s="325"/>
      <c r="DH1187" s="325"/>
      <c r="DI1187" s="325"/>
    </row>
    <row r="1188" spans="68:113" x14ac:dyDescent="0.2">
      <c r="BP1188" s="369"/>
      <c r="BQ1188" s="372"/>
      <c r="BR1188" s="372"/>
      <c r="BS1188" s="372"/>
      <c r="BT1188" s="369"/>
      <c r="BU1188" s="369"/>
      <c r="BV1188" s="369"/>
      <c r="BW1188" s="369"/>
      <c r="BX1188" s="369"/>
      <c r="BY1188" s="369"/>
      <c r="BZ1188" s="369"/>
      <c r="CA1188" s="369"/>
      <c r="CB1188" s="369"/>
      <c r="CC1188" s="369"/>
      <c r="CD1188" s="369"/>
      <c r="CE1188" s="369"/>
      <c r="CF1188" s="369"/>
      <c r="CG1188" s="369"/>
      <c r="CH1188" s="369"/>
      <c r="CI1188" s="325"/>
      <c r="CJ1188" s="369"/>
      <c r="CK1188" s="369"/>
      <c r="CL1188" s="369"/>
      <c r="CM1188" s="369"/>
      <c r="CN1188" s="369"/>
      <c r="CO1188" s="369"/>
      <c r="CP1188" s="369"/>
      <c r="CQ1188" s="369"/>
      <c r="CR1188" s="369"/>
      <c r="CS1188" s="369"/>
      <c r="CT1188" s="369"/>
      <c r="CU1188" s="369"/>
      <c r="CV1188" s="369"/>
      <c r="CW1188" s="369"/>
      <c r="CX1188" s="369"/>
      <c r="CY1188" s="325"/>
      <c r="CZ1188" s="325"/>
      <c r="DA1188" s="325"/>
      <c r="DB1188" s="325"/>
      <c r="DC1188" s="325"/>
      <c r="DD1188" s="325"/>
      <c r="DE1188" s="325"/>
      <c r="DF1188" s="325"/>
      <c r="DG1188" s="325"/>
      <c r="DH1188" s="325"/>
      <c r="DI1188" s="325"/>
    </row>
    <row r="1189" spans="68:113" x14ac:dyDescent="0.2">
      <c r="BP1189" s="369"/>
      <c r="BQ1189" s="372"/>
      <c r="BR1189" s="372"/>
      <c r="BS1189" s="372"/>
      <c r="BT1189" s="369"/>
      <c r="BU1189" s="369"/>
      <c r="BV1189" s="369"/>
      <c r="BW1189" s="369"/>
      <c r="BX1189" s="369"/>
      <c r="BY1189" s="369"/>
      <c r="BZ1189" s="369"/>
      <c r="CA1189" s="369"/>
      <c r="CB1189" s="369"/>
      <c r="CC1189" s="369"/>
      <c r="CD1189" s="369"/>
      <c r="CE1189" s="369"/>
      <c r="CF1189" s="369"/>
      <c r="CG1189" s="369"/>
      <c r="CH1189" s="369"/>
      <c r="CI1189" s="325"/>
      <c r="CJ1189" s="369"/>
      <c r="CK1189" s="369"/>
      <c r="CL1189" s="369"/>
      <c r="CM1189" s="369"/>
      <c r="CN1189" s="369"/>
      <c r="CO1189" s="369"/>
      <c r="CP1189" s="369"/>
      <c r="CQ1189" s="369"/>
      <c r="CR1189" s="369"/>
      <c r="CS1189" s="369"/>
      <c r="CT1189" s="369"/>
      <c r="CU1189" s="369"/>
      <c r="CV1189" s="369"/>
      <c r="CW1189" s="369"/>
      <c r="CX1189" s="369"/>
      <c r="CY1189" s="325"/>
      <c r="CZ1189" s="325"/>
      <c r="DA1189" s="325"/>
      <c r="DB1189" s="325"/>
      <c r="DC1189" s="325"/>
      <c r="DD1189" s="325"/>
      <c r="DE1189" s="325"/>
      <c r="DF1189" s="325"/>
      <c r="DG1189" s="325"/>
      <c r="DH1189" s="325"/>
      <c r="DI1189" s="325"/>
    </row>
    <row r="1190" spans="68:113" x14ac:dyDescent="0.2">
      <c r="BP1190" s="369"/>
      <c r="BQ1190" s="372"/>
      <c r="BR1190" s="372"/>
      <c r="BS1190" s="372"/>
      <c r="BT1190" s="369"/>
      <c r="BU1190" s="369"/>
      <c r="BV1190" s="369"/>
      <c r="BW1190" s="369"/>
      <c r="BX1190" s="369"/>
      <c r="BY1190" s="369"/>
      <c r="BZ1190" s="369"/>
      <c r="CA1190" s="369"/>
      <c r="CB1190" s="369"/>
      <c r="CC1190" s="369"/>
      <c r="CD1190" s="369"/>
      <c r="CE1190" s="369"/>
      <c r="CF1190" s="369"/>
      <c r="CG1190" s="369"/>
      <c r="CH1190" s="369"/>
      <c r="CI1190" s="325"/>
      <c r="CJ1190" s="369"/>
      <c r="CK1190" s="369"/>
      <c r="CL1190" s="369"/>
      <c r="CM1190" s="369"/>
      <c r="CN1190" s="369"/>
      <c r="CO1190" s="369"/>
      <c r="CP1190" s="369"/>
      <c r="CQ1190" s="369"/>
      <c r="CR1190" s="369"/>
      <c r="CS1190" s="369"/>
      <c r="CT1190" s="369"/>
      <c r="CU1190" s="369"/>
      <c r="CV1190" s="369"/>
      <c r="CW1190" s="369"/>
      <c r="CX1190" s="369"/>
      <c r="CY1190" s="325"/>
      <c r="CZ1190" s="325"/>
      <c r="DA1190" s="325"/>
      <c r="DB1190" s="325"/>
      <c r="DC1190" s="325"/>
      <c r="DD1190" s="325"/>
      <c r="DE1190" s="325"/>
      <c r="DF1190" s="325"/>
      <c r="DG1190" s="325"/>
      <c r="DH1190" s="325"/>
      <c r="DI1190" s="325"/>
    </row>
    <row r="1191" spans="68:113" x14ac:dyDescent="0.2">
      <c r="BP1191" s="369"/>
      <c r="BQ1191" s="372"/>
      <c r="BR1191" s="372"/>
      <c r="BS1191" s="372"/>
      <c r="BT1191" s="369"/>
      <c r="BU1191" s="369"/>
      <c r="BV1191" s="369"/>
      <c r="BW1191" s="369"/>
      <c r="BX1191" s="369"/>
      <c r="BY1191" s="369"/>
      <c r="BZ1191" s="369"/>
      <c r="CA1191" s="369"/>
      <c r="CB1191" s="369"/>
      <c r="CC1191" s="369"/>
      <c r="CD1191" s="369"/>
      <c r="CE1191" s="369"/>
      <c r="CF1191" s="369"/>
      <c r="CG1191" s="369"/>
      <c r="CH1191" s="369"/>
      <c r="CI1191" s="325"/>
      <c r="CJ1191" s="369"/>
      <c r="CK1191" s="369"/>
      <c r="CL1191" s="369"/>
      <c r="CM1191" s="369"/>
      <c r="CN1191" s="369"/>
      <c r="CO1191" s="369"/>
      <c r="CP1191" s="369"/>
      <c r="CQ1191" s="369"/>
      <c r="CR1191" s="369"/>
      <c r="CS1191" s="369"/>
      <c r="CT1191" s="369"/>
      <c r="CU1191" s="369"/>
      <c r="CV1191" s="369"/>
      <c r="CW1191" s="369"/>
      <c r="CX1191" s="369"/>
      <c r="CY1191" s="325"/>
      <c r="CZ1191" s="325"/>
      <c r="DA1191" s="325"/>
      <c r="DB1191" s="325"/>
      <c r="DC1191" s="325"/>
      <c r="DD1191" s="325"/>
      <c r="DE1191" s="325"/>
      <c r="DF1191" s="325"/>
      <c r="DG1191" s="325"/>
      <c r="DH1191" s="325"/>
      <c r="DI1191" s="325"/>
    </row>
    <row r="1192" spans="68:113" x14ac:dyDescent="0.2">
      <c r="BP1192" s="369"/>
      <c r="BQ1192" s="372"/>
      <c r="BR1192" s="372"/>
      <c r="BS1192" s="372"/>
      <c r="BT1192" s="369"/>
      <c r="BU1192" s="369"/>
      <c r="BV1192" s="369"/>
      <c r="BW1192" s="369"/>
      <c r="BX1192" s="369"/>
      <c r="BY1192" s="369"/>
      <c r="BZ1192" s="369"/>
      <c r="CA1192" s="369"/>
      <c r="CB1192" s="369"/>
      <c r="CC1192" s="369"/>
      <c r="CD1192" s="369"/>
      <c r="CE1192" s="369"/>
      <c r="CF1192" s="369"/>
      <c r="CG1192" s="369"/>
      <c r="CH1192" s="369"/>
      <c r="CI1192" s="325"/>
      <c r="CJ1192" s="369"/>
      <c r="CK1192" s="369"/>
      <c r="CL1192" s="369"/>
      <c r="CM1192" s="369"/>
      <c r="CN1192" s="369"/>
      <c r="CO1192" s="369"/>
      <c r="CP1192" s="369"/>
      <c r="CQ1192" s="369"/>
      <c r="CR1192" s="369"/>
      <c r="CS1192" s="369"/>
      <c r="CT1192" s="369"/>
      <c r="CU1192" s="369"/>
      <c r="CV1192" s="369"/>
      <c r="CW1192" s="369"/>
      <c r="CX1192" s="369"/>
      <c r="CY1192" s="325"/>
      <c r="CZ1192" s="325"/>
      <c r="DA1192" s="325"/>
      <c r="DB1192" s="325"/>
      <c r="DC1192" s="325"/>
      <c r="DD1192" s="325"/>
      <c r="DE1192" s="325"/>
      <c r="DF1192" s="325"/>
      <c r="DG1192" s="325"/>
      <c r="DH1192" s="325"/>
      <c r="DI1192" s="325"/>
    </row>
    <row r="1193" spans="68:113" x14ac:dyDescent="0.2">
      <c r="BP1193" s="369"/>
      <c r="BQ1193" s="372"/>
      <c r="BR1193" s="372"/>
      <c r="BS1193" s="372"/>
      <c r="BT1193" s="369"/>
      <c r="BU1193" s="369"/>
      <c r="BV1193" s="369"/>
      <c r="BW1193" s="369"/>
      <c r="BX1193" s="369"/>
      <c r="BY1193" s="369"/>
      <c r="BZ1193" s="369"/>
      <c r="CA1193" s="369"/>
      <c r="CB1193" s="369"/>
      <c r="CC1193" s="369"/>
      <c r="CD1193" s="369"/>
      <c r="CE1193" s="369"/>
      <c r="CF1193" s="369"/>
      <c r="CG1193" s="369"/>
      <c r="CH1193" s="369"/>
      <c r="CI1193" s="325"/>
      <c r="CJ1193" s="369"/>
      <c r="CK1193" s="369"/>
      <c r="CL1193" s="369"/>
      <c r="CM1193" s="369"/>
      <c r="CN1193" s="369"/>
      <c r="CO1193" s="369"/>
      <c r="CP1193" s="369"/>
      <c r="CQ1193" s="369"/>
      <c r="CR1193" s="369"/>
      <c r="CS1193" s="369"/>
      <c r="CT1193" s="369"/>
      <c r="CU1193" s="369"/>
      <c r="CV1193" s="369"/>
      <c r="CW1193" s="369"/>
      <c r="CX1193" s="369"/>
      <c r="CY1193" s="325"/>
      <c r="CZ1193" s="325"/>
      <c r="DA1193" s="325"/>
      <c r="DB1193" s="325"/>
      <c r="DC1193" s="325"/>
      <c r="DD1193" s="325"/>
      <c r="DE1193" s="325"/>
      <c r="DF1193" s="325"/>
      <c r="DG1193" s="325"/>
      <c r="DH1193" s="325"/>
      <c r="DI1193" s="325"/>
    </row>
    <row r="1194" spans="68:113" x14ac:dyDescent="0.2">
      <c r="BP1194" s="369"/>
      <c r="BQ1194" s="372"/>
      <c r="BR1194" s="372"/>
      <c r="BS1194" s="372"/>
      <c r="BT1194" s="369"/>
      <c r="BU1194" s="369"/>
      <c r="BV1194" s="369"/>
      <c r="BW1194" s="369"/>
      <c r="BX1194" s="369"/>
      <c r="BY1194" s="369"/>
      <c r="BZ1194" s="369"/>
      <c r="CA1194" s="369"/>
      <c r="CB1194" s="369"/>
      <c r="CC1194" s="369"/>
      <c r="CD1194" s="369"/>
      <c r="CE1194" s="369"/>
      <c r="CF1194" s="369"/>
      <c r="CG1194" s="369"/>
      <c r="CH1194" s="369"/>
      <c r="CI1194" s="325"/>
      <c r="CJ1194" s="369"/>
      <c r="CK1194" s="369"/>
      <c r="CL1194" s="369"/>
      <c r="CM1194" s="369"/>
      <c r="CN1194" s="369"/>
      <c r="CO1194" s="369"/>
      <c r="CP1194" s="369"/>
      <c r="CQ1194" s="369"/>
      <c r="CR1194" s="369"/>
      <c r="CS1194" s="369"/>
      <c r="CT1194" s="369"/>
      <c r="CU1194" s="369"/>
      <c r="CV1194" s="369"/>
      <c r="CW1194" s="369"/>
      <c r="CX1194" s="369"/>
      <c r="CY1194" s="325"/>
      <c r="CZ1194" s="325"/>
      <c r="DA1194" s="325"/>
      <c r="DB1194" s="325"/>
      <c r="DC1194" s="325"/>
      <c r="DD1194" s="325"/>
      <c r="DE1194" s="325"/>
      <c r="DF1194" s="325"/>
      <c r="DG1194" s="325"/>
      <c r="DH1194" s="325"/>
      <c r="DI1194" s="325"/>
    </row>
    <row r="1195" spans="68:113" x14ac:dyDescent="0.2">
      <c r="BP1195" s="369"/>
      <c r="BQ1195" s="372"/>
      <c r="BR1195" s="372"/>
      <c r="BS1195" s="372"/>
      <c r="BT1195" s="369"/>
      <c r="BU1195" s="369"/>
      <c r="BV1195" s="369"/>
      <c r="BW1195" s="369"/>
      <c r="BX1195" s="369"/>
      <c r="BY1195" s="369"/>
      <c r="BZ1195" s="369"/>
      <c r="CA1195" s="369"/>
      <c r="CB1195" s="369"/>
      <c r="CC1195" s="369"/>
      <c r="CD1195" s="369"/>
      <c r="CE1195" s="369"/>
      <c r="CF1195" s="369"/>
      <c r="CG1195" s="369"/>
      <c r="CH1195" s="369"/>
      <c r="CI1195" s="325"/>
      <c r="CJ1195" s="369"/>
      <c r="CK1195" s="369"/>
      <c r="CL1195" s="369"/>
      <c r="CM1195" s="369"/>
      <c r="CN1195" s="369"/>
      <c r="CO1195" s="369"/>
      <c r="CP1195" s="369"/>
      <c r="CQ1195" s="369"/>
      <c r="CR1195" s="369"/>
      <c r="CS1195" s="369"/>
      <c r="CT1195" s="369"/>
      <c r="CU1195" s="369"/>
      <c r="CV1195" s="369"/>
      <c r="CW1195" s="369"/>
      <c r="CX1195" s="369"/>
      <c r="CY1195" s="325"/>
      <c r="CZ1195" s="325"/>
      <c r="DA1195" s="325"/>
      <c r="DB1195" s="325"/>
      <c r="DC1195" s="325"/>
      <c r="DD1195" s="325"/>
      <c r="DE1195" s="325"/>
      <c r="DF1195" s="325"/>
      <c r="DG1195" s="325"/>
      <c r="DH1195" s="325"/>
      <c r="DI1195" s="325"/>
    </row>
    <row r="1196" spans="68:113" x14ac:dyDescent="0.2">
      <c r="BP1196" s="369"/>
      <c r="BQ1196" s="372"/>
      <c r="BR1196" s="372"/>
      <c r="BS1196" s="372"/>
      <c r="BT1196" s="369"/>
      <c r="BU1196" s="369"/>
      <c r="BV1196" s="369"/>
      <c r="BW1196" s="369"/>
      <c r="BX1196" s="369"/>
      <c r="BY1196" s="369"/>
      <c r="BZ1196" s="369"/>
      <c r="CA1196" s="369"/>
      <c r="CB1196" s="369"/>
      <c r="CC1196" s="369"/>
      <c r="CD1196" s="369"/>
      <c r="CE1196" s="369"/>
      <c r="CF1196" s="369"/>
      <c r="CG1196" s="369"/>
      <c r="CH1196" s="369"/>
      <c r="CI1196" s="325"/>
      <c r="CJ1196" s="369"/>
      <c r="CK1196" s="369"/>
      <c r="CL1196" s="369"/>
      <c r="CM1196" s="369"/>
      <c r="CN1196" s="369"/>
      <c r="CO1196" s="369"/>
      <c r="CP1196" s="369"/>
      <c r="CQ1196" s="369"/>
      <c r="CR1196" s="369"/>
      <c r="CS1196" s="369"/>
      <c r="CT1196" s="369"/>
      <c r="CU1196" s="369"/>
      <c r="CV1196" s="369"/>
      <c r="CW1196" s="369"/>
      <c r="CX1196" s="369"/>
      <c r="CY1196" s="325"/>
      <c r="CZ1196" s="325"/>
      <c r="DA1196" s="325"/>
      <c r="DB1196" s="325"/>
      <c r="DC1196" s="325"/>
      <c r="DD1196" s="325"/>
      <c r="DE1196" s="325"/>
      <c r="DF1196" s="325"/>
      <c r="DG1196" s="325"/>
      <c r="DH1196" s="325"/>
      <c r="DI1196" s="325"/>
    </row>
    <row r="1197" spans="68:113" x14ac:dyDescent="0.2">
      <c r="BP1197" s="369"/>
      <c r="BQ1197" s="372"/>
      <c r="BR1197" s="372"/>
      <c r="BS1197" s="372"/>
      <c r="BT1197" s="369"/>
      <c r="BU1197" s="369"/>
      <c r="BV1197" s="369"/>
      <c r="BW1197" s="369"/>
      <c r="BX1197" s="369"/>
      <c r="BY1197" s="369"/>
      <c r="BZ1197" s="369"/>
      <c r="CA1197" s="369"/>
      <c r="CB1197" s="369"/>
      <c r="CC1197" s="369"/>
      <c r="CD1197" s="369"/>
      <c r="CE1197" s="369"/>
      <c r="CF1197" s="369"/>
      <c r="CG1197" s="369"/>
      <c r="CH1197" s="369"/>
      <c r="CI1197" s="325"/>
      <c r="CJ1197" s="369"/>
      <c r="CK1197" s="369"/>
      <c r="CL1197" s="369"/>
      <c r="CM1197" s="369"/>
      <c r="CN1197" s="369"/>
      <c r="CO1197" s="369"/>
      <c r="CP1197" s="369"/>
      <c r="CQ1197" s="369"/>
      <c r="CR1197" s="369"/>
      <c r="CS1197" s="369"/>
      <c r="CT1197" s="369"/>
      <c r="CU1197" s="369"/>
      <c r="CV1197" s="369"/>
      <c r="CW1197" s="369"/>
      <c r="CX1197" s="369"/>
      <c r="CY1197" s="325"/>
      <c r="CZ1197" s="325"/>
      <c r="DA1197" s="325"/>
      <c r="DB1197" s="325"/>
      <c r="DC1197" s="325"/>
      <c r="DD1197" s="325"/>
      <c r="DE1197" s="325"/>
      <c r="DF1197" s="325"/>
      <c r="DG1197" s="325"/>
      <c r="DH1197" s="325"/>
      <c r="DI1197" s="325"/>
    </row>
    <row r="1198" spans="68:113" x14ac:dyDescent="0.2">
      <c r="BP1198" s="369"/>
      <c r="BQ1198" s="372"/>
      <c r="BR1198" s="372"/>
      <c r="BS1198" s="372"/>
      <c r="BT1198" s="369"/>
      <c r="BU1198" s="369"/>
      <c r="BV1198" s="369"/>
      <c r="BW1198" s="369"/>
      <c r="BX1198" s="369"/>
      <c r="BY1198" s="369"/>
      <c r="BZ1198" s="369"/>
      <c r="CA1198" s="369"/>
      <c r="CB1198" s="369"/>
      <c r="CC1198" s="369"/>
      <c r="CD1198" s="369"/>
      <c r="CE1198" s="369"/>
      <c r="CF1198" s="369"/>
      <c r="CG1198" s="369"/>
      <c r="CH1198" s="369"/>
      <c r="CI1198" s="325"/>
      <c r="CJ1198" s="369"/>
      <c r="CK1198" s="369"/>
      <c r="CL1198" s="369"/>
      <c r="CM1198" s="369"/>
      <c r="CN1198" s="369"/>
      <c r="CO1198" s="369"/>
      <c r="CP1198" s="369"/>
      <c r="CQ1198" s="369"/>
      <c r="CR1198" s="369"/>
      <c r="CS1198" s="369"/>
      <c r="CT1198" s="369"/>
      <c r="CU1198" s="369"/>
      <c r="CV1198" s="369"/>
      <c r="CW1198" s="369"/>
      <c r="CX1198" s="369"/>
      <c r="CY1198" s="325"/>
      <c r="CZ1198" s="325"/>
      <c r="DA1198" s="325"/>
      <c r="DB1198" s="325"/>
      <c r="DC1198" s="325"/>
      <c r="DD1198" s="325"/>
      <c r="DE1198" s="325"/>
      <c r="DF1198" s="325"/>
      <c r="DG1198" s="325"/>
      <c r="DH1198" s="325"/>
      <c r="DI1198" s="325"/>
    </row>
    <row r="1199" spans="68:113" x14ac:dyDescent="0.2">
      <c r="BP1199" s="369"/>
      <c r="BQ1199" s="372"/>
      <c r="BR1199" s="372"/>
      <c r="BS1199" s="372"/>
      <c r="BT1199" s="369"/>
      <c r="BU1199" s="369"/>
      <c r="BV1199" s="369"/>
      <c r="BW1199" s="369"/>
      <c r="BX1199" s="369"/>
      <c r="BY1199" s="369"/>
      <c r="BZ1199" s="369"/>
      <c r="CA1199" s="369"/>
      <c r="CB1199" s="369"/>
      <c r="CC1199" s="369"/>
      <c r="CD1199" s="369"/>
      <c r="CE1199" s="369"/>
      <c r="CF1199" s="369"/>
      <c r="CG1199" s="369"/>
      <c r="CH1199" s="369"/>
      <c r="CI1199" s="325"/>
      <c r="CJ1199" s="369"/>
      <c r="CK1199" s="369"/>
      <c r="CL1199" s="369"/>
      <c r="CM1199" s="369"/>
      <c r="CN1199" s="369"/>
      <c r="CO1199" s="369"/>
      <c r="CP1199" s="369"/>
      <c r="CQ1199" s="369"/>
      <c r="CR1199" s="369"/>
      <c r="CS1199" s="369"/>
      <c r="CT1199" s="369"/>
      <c r="CU1199" s="369"/>
      <c r="CV1199" s="369"/>
      <c r="CW1199" s="369"/>
      <c r="CX1199" s="369"/>
      <c r="CY1199" s="325"/>
      <c r="CZ1199" s="325"/>
      <c r="DA1199" s="325"/>
      <c r="DB1199" s="325"/>
      <c r="DC1199" s="325"/>
      <c r="DD1199" s="325"/>
      <c r="DE1199" s="325"/>
      <c r="DF1199" s="325"/>
      <c r="DG1199" s="325"/>
      <c r="DH1199" s="325"/>
      <c r="DI1199" s="325"/>
    </row>
    <row r="1200" spans="68:113" x14ac:dyDescent="0.2">
      <c r="BP1200" s="369"/>
      <c r="BQ1200" s="372"/>
      <c r="BR1200" s="372"/>
      <c r="BS1200" s="372"/>
      <c r="BT1200" s="369"/>
      <c r="BU1200" s="369"/>
      <c r="BV1200" s="369"/>
      <c r="BW1200" s="369"/>
      <c r="BX1200" s="369"/>
      <c r="BY1200" s="369"/>
      <c r="BZ1200" s="369"/>
      <c r="CA1200" s="369"/>
      <c r="CB1200" s="369"/>
      <c r="CC1200" s="369"/>
      <c r="CD1200" s="369"/>
      <c r="CE1200" s="369"/>
      <c r="CF1200" s="369"/>
      <c r="CG1200" s="369"/>
      <c r="CH1200" s="369"/>
      <c r="CI1200" s="325"/>
      <c r="CJ1200" s="369"/>
      <c r="CK1200" s="369"/>
      <c r="CL1200" s="369"/>
      <c r="CM1200" s="369"/>
      <c r="CN1200" s="369"/>
      <c r="CO1200" s="369"/>
      <c r="CP1200" s="369"/>
      <c r="CQ1200" s="369"/>
      <c r="CR1200" s="369"/>
      <c r="CS1200" s="369"/>
      <c r="CT1200" s="369"/>
      <c r="CU1200" s="369"/>
      <c r="CV1200" s="369"/>
      <c r="CW1200" s="369"/>
      <c r="CX1200" s="369"/>
      <c r="CY1200" s="325"/>
      <c r="CZ1200" s="325"/>
      <c r="DA1200" s="325"/>
      <c r="DB1200" s="325"/>
      <c r="DC1200" s="325"/>
      <c r="DD1200" s="325"/>
      <c r="DE1200" s="325"/>
      <c r="DF1200" s="325"/>
      <c r="DG1200" s="325"/>
      <c r="DH1200" s="325"/>
      <c r="DI1200" s="325"/>
    </row>
    <row r="1201" spans="68:113" x14ac:dyDescent="0.2">
      <c r="BP1201" s="369"/>
      <c r="BQ1201" s="372"/>
      <c r="BR1201" s="372"/>
      <c r="BS1201" s="372"/>
      <c r="BT1201" s="369"/>
      <c r="BU1201" s="369"/>
      <c r="BV1201" s="369"/>
      <c r="BW1201" s="369"/>
      <c r="BX1201" s="369"/>
      <c r="BY1201" s="369"/>
      <c r="BZ1201" s="369"/>
      <c r="CA1201" s="369"/>
      <c r="CB1201" s="369"/>
      <c r="CC1201" s="369"/>
      <c r="CD1201" s="369"/>
      <c r="CE1201" s="369"/>
      <c r="CF1201" s="369"/>
      <c r="CG1201" s="369"/>
      <c r="CH1201" s="369"/>
      <c r="CI1201" s="325"/>
      <c r="CJ1201" s="369"/>
      <c r="CK1201" s="369"/>
      <c r="CL1201" s="369"/>
      <c r="CM1201" s="369"/>
      <c r="CN1201" s="369"/>
      <c r="CO1201" s="369"/>
      <c r="CP1201" s="369"/>
      <c r="CQ1201" s="369"/>
      <c r="CR1201" s="369"/>
      <c r="CS1201" s="369"/>
      <c r="CT1201" s="369"/>
      <c r="CU1201" s="369"/>
      <c r="CV1201" s="369"/>
      <c r="CW1201" s="369"/>
      <c r="CX1201" s="369"/>
      <c r="CY1201" s="325"/>
      <c r="CZ1201" s="325"/>
      <c r="DA1201" s="325"/>
      <c r="DB1201" s="325"/>
      <c r="DC1201" s="325"/>
      <c r="DD1201" s="325"/>
      <c r="DE1201" s="325"/>
      <c r="DF1201" s="325"/>
      <c r="DG1201" s="325"/>
      <c r="DH1201" s="325"/>
      <c r="DI1201" s="325"/>
    </row>
    <row r="1202" spans="68:113" x14ac:dyDescent="0.2">
      <c r="BP1202" s="369"/>
      <c r="BQ1202" s="372"/>
      <c r="BR1202" s="372"/>
      <c r="BS1202" s="372"/>
      <c r="BT1202" s="369"/>
      <c r="BU1202" s="369"/>
      <c r="BV1202" s="369"/>
      <c r="BW1202" s="369"/>
      <c r="BX1202" s="369"/>
      <c r="BY1202" s="369"/>
      <c r="BZ1202" s="369"/>
      <c r="CA1202" s="369"/>
      <c r="CB1202" s="369"/>
      <c r="CC1202" s="369"/>
      <c r="CD1202" s="369"/>
      <c r="CE1202" s="369"/>
      <c r="CF1202" s="369"/>
      <c r="CG1202" s="369"/>
      <c r="CH1202" s="369"/>
      <c r="CI1202" s="325"/>
      <c r="CJ1202" s="369"/>
      <c r="CK1202" s="369"/>
      <c r="CL1202" s="369"/>
      <c r="CM1202" s="369"/>
      <c r="CN1202" s="369"/>
      <c r="CO1202" s="369"/>
      <c r="CP1202" s="369"/>
      <c r="CQ1202" s="369"/>
      <c r="CR1202" s="369"/>
      <c r="CS1202" s="369"/>
      <c r="CT1202" s="369"/>
      <c r="CU1202" s="369"/>
      <c r="CV1202" s="369"/>
      <c r="CW1202" s="369"/>
      <c r="CX1202" s="369"/>
      <c r="CY1202" s="325"/>
      <c r="CZ1202" s="325"/>
      <c r="DA1202" s="325"/>
      <c r="DB1202" s="325"/>
      <c r="DC1202" s="325"/>
      <c r="DD1202" s="325"/>
      <c r="DE1202" s="325"/>
      <c r="DF1202" s="325"/>
      <c r="DG1202" s="325"/>
      <c r="DH1202" s="325"/>
      <c r="DI1202" s="325"/>
    </row>
    <row r="1203" spans="68:113" x14ac:dyDescent="0.2">
      <c r="BP1203" s="369"/>
      <c r="BQ1203" s="372"/>
      <c r="BR1203" s="372"/>
      <c r="BS1203" s="372"/>
      <c r="BT1203" s="369"/>
      <c r="BU1203" s="369"/>
      <c r="BV1203" s="369"/>
      <c r="BW1203" s="369"/>
      <c r="BX1203" s="369"/>
      <c r="BY1203" s="369"/>
      <c r="BZ1203" s="369"/>
      <c r="CA1203" s="369"/>
      <c r="CB1203" s="369"/>
      <c r="CC1203" s="369"/>
      <c r="CD1203" s="369"/>
      <c r="CE1203" s="369"/>
      <c r="CF1203" s="369"/>
      <c r="CG1203" s="369"/>
      <c r="CH1203" s="369"/>
      <c r="CI1203" s="325"/>
      <c r="CJ1203" s="369"/>
      <c r="CK1203" s="369"/>
      <c r="CL1203" s="369"/>
      <c r="CM1203" s="369"/>
      <c r="CN1203" s="369"/>
      <c r="CO1203" s="369"/>
      <c r="CP1203" s="369"/>
      <c r="CQ1203" s="369"/>
      <c r="CR1203" s="369"/>
      <c r="CS1203" s="369"/>
      <c r="CT1203" s="369"/>
      <c r="CU1203" s="369"/>
      <c r="CV1203" s="369"/>
      <c r="CW1203" s="369"/>
      <c r="CX1203" s="369"/>
      <c r="CY1203" s="325"/>
      <c r="CZ1203" s="325"/>
      <c r="DA1203" s="325"/>
      <c r="DB1203" s="325"/>
      <c r="DC1203" s="325"/>
      <c r="DD1203" s="325"/>
      <c r="DE1203" s="325"/>
      <c r="DF1203" s="325"/>
      <c r="DG1203" s="325"/>
      <c r="DH1203" s="325"/>
      <c r="DI1203" s="325"/>
    </row>
    <row r="1204" spans="68:113" x14ac:dyDescent="0.2">
      <c r="BP1204" s="369"/>
      <c r="BQ1204" s="372"/>
      <c r="BR1204" s="372"/>
      <c r="BS1204" s="372"/>
      <c r="BT1204" s="369"/>
      <c r="BU1204" s="369"/>
      <c r="BV1204" s="369"/>
      <c r="BW1204" s="369"/>
      <c r="BX1204" s="369"/>
      <c r="BY1204" s="369"/>
      <c r="BZ1204" s="369"/>
      <c r="CA1204" s="369"/>
      <c r="CB1204" s="369"/>
      <c r="CC1204" s="369"/>
      <c r="CD1204" s="369"/>
      <c r="CE1204" s="369"/>
      <c r="CF1204" s="369"/>
      <c r="CG1204" s="369"/>
      <c r="CH1204" s="369"/>
      <c r="CI1204" s="325"/>
      <c r="CJ1204" s="369"/>
      <c r="CK1204" s="369"/>
      <c r="CL1204" s="369"/>
      <c r="CM1204" s="369"/>
      <c r="CN1204" s="369"/>
      <c r="CO1204" s="369"/>
      <c r="CP1204" s="369"/>
      <c r="CQ1204" s="369"/>
      <c r="CR1204" s="369"/>
      <c r="CS1204" s="369"/>
      <c r="CT1204" s="369"/>
      <c r="CU1204" s="369"/>
      <c r="CV1204" s="369"/>
      <c r="CW1204" s="369"/>
      <c r="CX1204" s="369"/>
      <c r="CY1204" s="325"/>
      <c r="CZ1204" s="325"/>
      <c r="DA1204" s="325"/>
      <c r="DB1204" s="325"/>
      <c r="DC1204" s="325"/>
      <c r="DD1204" s="325"/>
      <c r="DE1204" s="325"/>
      <c r="DF1204" s="325"/>
      <c r="DG1204" s="325"/>
      <c r="DH1204" s="325"/>
      <c r="DI1204" s="325"/>
    </row>
    <row r="1205" spans="68:113" x14ac:dyDescent="0.2">
      <c r="BP1205" s="369"/>
      <c r="BQ1205" s="372"/>
      <c r="BR1205" s="372"/>
      <c r="BS1205" s="372"/>
      <c r="BT1205" s="369"/>
      <c r="BU1205" s="369"/>
      <c r="BV1205" s="369"/>
      <c r="BW1205" s="369"/>
      <c r="BX1205" s="369"/>
      <c r="BY1205" s="369"/>
      <c r="BZ1205" s="369"/>
      <c r="CA1205" s="369"/>
      <c r="CB1205" s="369"/>
      <c r="CC1205" s="369"/>
      <c r="CD1205" s="369"/>
      <c r="CE1205" s="369"/>
      <c r="CF1205" s="369"/>
      <c r="CG1205" s="369"/>
      <c r="CH1205" s="369"/>
      <c r="CI1205" s="325"/>
      <c r="CJ1205" s="369"/>
      <c r="CK1205" s="369"/>
      <c r="CL1205" s="369"/>
      <c r="CM1205" s="369"/>
      <c r="CN1205" s="369"/>
      <c r="CO1205" s="369"/>
      <c r="CP1205" s="369"/>
      <c r="CQ1205" s="369"/>
      <c r="CR1205" s="369"/>
      <c r="CS1205" s="369"/>
      <c r="CT1205" s="369"/>
      <c r="CU1205" s="369"/>
      <c r="CV1205" s="369"/>
      <c r="CW1205" s="369"/>
      <c r="CX1205" s="369"/>
      <c r="CY1205" s="325"/>
      <c r="CZ1205" s="325"/>
      <c r="DA1205" s="325"/>
      <c r="DB1205" s="325"/>
      <c r="DC1205" s="325"/>
      <c r="DD1205" s="325"/>
      <c r="DE1205" s="325"/>
      <c r="DF1205" s="325"/>
      <c r="DG1205" s="325"/>
      <c r="DH1205" s="325"/>
      <c r="DI1205" s="325"/>
    </row>
    <row r="1206" spans="68:113" x14ac:dyDescent="0.2">
      <c r="BP1206" s="369"/>
      <c r="BQ1206" s="372"/>
      <c r="BR1206" s="372"/>
      <c r="BS1206" s="372"/>
      <c r="BT1206" s="369"/>
      <c r="BU1206" s="369"/>
      <c r="BV1206" s="369"/>
      <c r="BW1206" s="369"/>
      <c r="BX1206" s="369"/>
      <c r="BY1206" s="369"/>
      <c r="BZ1206" s="369"/>
      <c r="CA1206" s="369"/>
      <c r="CB1206" s="369"/>
      <c r="CC1206" s="369"/>
      <c r="CD1206" s="369"/>
      <c r="CE1206" s="369"/>
      <c r="CF1206" s="369"/>
      <c r="CG1206" s="369"/>
      <c r="CH1206" s="369"/>
      <c r="CI1206" s="325"/>
      <c r="CJ1206" s="369"/>
      <c r="CK1206" s="369"/>
      <c r="CL1206" s="369"/>
      <c r="CM1206" s="369"/>
      <c r="CN1206" s="369"/>
      <c r="CO1206" s="369"/>
      <c r="CP1206" s="369"/>
      <c r="CQ1206" s="369"/>
      <c r="CR1206" s="369"/>
      <c r="CS1206" s="369"/>
      <c r="CT1206" s="369"/>
      <c r="CU1206" s="369"/>
      <c r="CV1206" s="369"/>
      <c r="CW1206" s="369"/>
      <c r="CX1206" s="369"/>
      <c r="CY1206" s="325"/>
      <c r="CZ1206" s="325"/>
      <c r="DA1206" s="325"/>
      <c r="DB1206" s="325"/>
      <c r="DC1206" s="325"/>
      <c r="DD1206" s="325"/>
      <c r="DE1206" s="325"/>
      <c r="DF1206" s="325"/>
      <c r="DG1206" s="325"/>
      <c r="DH1206" s="325"/>
      <c r="DI1206" s="325"/>
    </row>
    <row r="1207" spans="68:113" x14ac:dyDescent="0.2">
      <c r="BP1207" s="369"/>
      <c r="BQ1207" s="372"/>
      <c r="BR1207" s="372"/>
      <c r="BS1207" s="372"/>
      <c r="BT1207" s="369"/>
      <c r="BU1207" s="369"/>
      <c r="BV1207" s="369"/>
      <c r="BW1207" s="369"/>
      <c r="BX1207" s="369"/>
      <c r="BY1207" s="369"/>
      <c r="BZ1207" s="369"/>
      <c r="CA1207" s="369"/>
      <c r="CB1207" s="369"/>
      <c r="CC1207" s="369"/>
      <c r="CD1207" s="369"/>
      <c r="CE1207" s="369"/>
      <c r="CF1207" s="369"/>
      <c r="CG1207" s="369"/>
      <c r="CH1207" s="369"/>
      <c r="CI1207" s="325"/>
      <c r="CJ1207" s="369"/>
      <c r="CK1207" s="369"/>
      <c r="CL1207" s="369"/>
      <c r="CM1207" s="369"/>
      <c r="CN1207" s="369"/>
      <c r="CO1207" s="369"/>
      <c r="CP1207" s="369"/>
      <c r="CQ1207" s="369"/>
      <c r="CR1207" s="369"/>
      <c r="CS1207" s="369"/>
      <c r="CT1207" s="369"/>
      <c r="CU1207" s="369"/>
      <c r="CV1207" s="369"/>
      <c r="CW1207" s="369"/>
      <c r="CX1207" s="369"/>
      <c r="CY1207" s="325"/>
      <c r="CZ1207" s="325"/>
      <c r="DA1207" s="325"/>
      <c r="DB1207" s="325"/>
      <c r="DC1207" s="325"/>
      <c r="DD1207" s="325"/>
      <c r="DE1207" s="325"/>
      <c r="DF1207" s="325"/>
      <c r="DG1207" s="325"/>
      <c r="DH1207" s="325"/>
      <c r="DI1207" s="325"/>
    </row>
    <row r="1208" spans="68:113" x14ac:dyDescent="0.2">
      <c r="BP1208" s="369"/>
      <c r="BQ1208" s="372"/>
      <c r="BR1208" s="372"/>
      <c r="BS1208" s="372"/>
      <c r="BT1208" s="369"/>
      <c r="BU1208" s="369"/>
      <c r="BV1208" s="369"/>
      <c r="BW1208" s="369"/>
      <c r="BX1208" s="369"/>
      <c r="BY1208" s="369"/>
      <c r="BZ1208" s="369"/>
      <c r="CA1208" s="369"/>
      <c r="CB1208" s="369"/>
      <c r="CC1208" s="369"/>
      <c r="CD1208" s="369"/>
      <c r="CE1208" s="369"/>
      <c r="CF1208" s="369"/>
      <c r="CG1208" s="369"/>
      <c r="CH1208" s="369"/>
      <c r="CI1208" s="325"/>
      <c r="CJ1208" s="369"/>
      <c r="CK1208" s="369"/>
      <c r="CL1208" s="369"/>
      <c r="CM1208" s="369"/>
      <c r="CN1208" s="369"/>
      <c r="CO1208" s="369"/>
      <c r="CP1208" s="369"/>
      <c r="CQ1208" s="369"/>
      <c r="CR1208" s="369"/>
      <c r="CS1208" s="369"/>
      <c r="CT1208" s="369"/>
      <c r="CU1208" s="369"/>
      <c r="CV1208" s="369"/>
      <c r="CW1208" s="369"/>
      <c r="CX1208" s="369"/>
      <c r="CY1208" s="325"/>
      <c r="CZ1208" s="325"/>
      <c r="DA1208" s="325"/>
      <c r="DB1208" s="325"/>
      <c r="DC1208" s="325"/>
      <c r="DD1208" s="325"/>
      <c r="DE1208" s="325"/>
      <c r="DF1208" s="325"/>
      <c r="DG1208" s="325"/>
      <c r="DH1208" s="325"/>
      <c r="DI1208" s="325"/>
    </row>
    <row r="1209" spans="68:113" x14ac:dyDescent="0.2">
      <c r="BP1209" s="369"/>
      <c r="BQ1209" s="372"/>
      <c r="BR1209" s="372"/>
      <c r="BS1209" s="372"/>
      <c r="BT1209" s="369"/>
      <c r="BU1209" s="369"/>
      <c r="BV1209" s="369"/>
      <c r="BW1209" s="369"/>
      <c r="BX1209" s="369"/>
      <c r="BY1209" s="369"/>
      <c r="BZ1209" s="369"/>
      <c r="CA1209" s="369"/>
      <c r="CB1209" s="369"/>
      <c r="CC1209" s="369"/>
      <c r="CD1209" s="369"/>
      <c r="CE1209" s="369"/>
      <c r="CF1209" s="369"/>
      <c r="CG1209" s="369"/>
      <c r="CH1209" s="369"/>
      <c r="CI1209" s="325"/>
      <c r="CJ1209" s="369"/>
      <c r="CK1209" s="369"/>
      <c r="CL1209" s="369"/>
      <c r="CM1209" s="369"/>
      <c r="CN1209" s="369"/>
      <c r="CO1209" s="369"/>
      <c r="CP1209" s="369"/>
      <c r="CQ1209" s="369"/>
      <c r="CR1209" s="369"/>
      <c r="CS1209" s="369"/>
      <c r="CT1209" s="369"/>
      <c r="CU1209" s="369"/>
      <c r="CV1209" s="369"/>
      <c r="CW1209" s="369"/>
      <c r="CX1209" s="369"/>
      <c r="CY1209" s="325"/>
      <c r="CZ1209" s="325"/>
      <c r="DA1209" s="325"/>
      <c r="DB1209" s="325"/>
      <c r="DC1209" s="325"/>
      <c r="DD1209" s="325"/>
      <c r="DE1209" s="325"/>
      <c r="DF1209" s="325"/>
      <c r="DG1209" s="325"/>
      <c r="DH1209" s="325"/>
      <c r="DI1209" s="325"/>
    </row>
    <row r="1210" spans="68:113" x14ac:dyDescent="0.2">
      <c r="BP1210" s="369"/>
      <c r="BQ1210" s="372"/>
      <c r="BR1210" s="372"/>
      <c r="BS1210" s="372"/>
      <c r="BT1210" s="369"/>
      <c r="BU1210" s="369"/>
      <c r="BV1210" s="369"/>
      <c r="BW1210" s="369"/>
      <c r="BX1210" s="369"/>
      <c r="BY1210" s="369"/>
      <c r="BZ1210" s="369"/>
      <c r="CA1210" s="369"/>
      <c r="CB1210" s="369"/>
      <c r="CC1210" s="369"/>
      <c r="CD1210" s="369"/>
      <c r="CE1210" s="369"/>
      <c r="CF1210" s="369"/>
      <c r="CG1210" s="369"/>
      <c r="CH1210" s="369"/>
      <c r="CI1210" s="325"/>
      <c r="CJ1210" s="369"/>
      <c r="CK1210" s="369"/>
      <c r="CL1210" s="369"/>
      <c r="CM1210" s="369"/>
      <c r="CN1210" s="369"/>
      <c r="CO1210" s="369"/>
      <c r="CP1210" s="369"/>
      <c r="CQ1210" s="369"/>
      <c r="CR1210" s="369"/>
      <c r="CS1210" s="369"/>
      <c r="CT1210" s="369"/>
      <c r="CU1210" s="369"/>
      <c r="CV1210" s="369"/>
      <c r="CW1210" s="369"/>
      <c r="CX1210" s="369"/>
      <c r="CY1210" s="325"/>
      <c r="CZ1210" s="325"/>
      <c r="DA1210" s="325"/>
      <c r="DB1210" s="325"/>
      <c r="DC1210" s="325"/>
      <c r="DD1210" s="325"/>
      <c r="DE1210" s="325"/>
      <c r="DF1210" s="325"/>
      <c r="DG1210" s="325"/>
      <c r="DH1210" s="325"/>
      <c r="DI1210" s="325"/>
    </row>
    <row r="1211" spans="68:113" x14ac:dyDescent="0.2">
      <c r="BP1211" s="369"/>
      <c r="BQ1211" s="372"/>
      <c r="BR1211" s="372"/>
      <c r="BS1211" s="372"/>
      <c r="BT1211" s="369"/>
      <c r="BU1211" s="369"/>
      <c r="BV1211" s="369"/>
      <c r="BW1211" s="369"/>
      <c r="BX1211" s="369"/>
      <c r="BY1211" s="369"/>
      <c r="BZ1211" s="369"/>
      <c r="CA1211" s="369"/>
      <c r="CB1211" s="369"/>
      <c r="CC1211" s="369"/>
      <c r="CD1211" s="369"/>
      <c r="CE1211" s="369"/>
      <c r="CF1211" s="369"/>
      <c r="CG1211" s="369"/>
      <c r="CH1211" s="369"/>
      <c r="CI1211" s="325"/>
      <c r="CJ1211" s="369"/>
      <c r="CK1211" s="369"/>
      <c r="CL1211" s="369"/>
      <c r="CM1211" s="369"/>
      <c r="CN1211" s="369"/>
      <c r="CO1211" s="369"/>
      <c r="CP1211" s="369"/>
      <c r="CQ1211" s="369"/>
      <c r="CR1211" s="369"/>
      <c r="CS1211" s="369"/>
      <c r="CT1211" s="369"/>
      <c r="CU1211" s="369"/>
      <c r="CV1211" s="369"/>
      <c r="CW1211" s="369"/>
      <c r="CX1211" s="369"/>
      <c r="CY1211" s="325"/>
      <c r="CZ1211" s="325"/>
      <c r="DA1211" s="325"/>
      <c r="DB1211" s="325"/>
      <c r="DC1211" s="325"/>
      <c r="DD1211" s="325"/>
      <c r="DE1211" s="325"/>
      <c r="DF1211" s="325"/>
      <c r="DG1211" s="325"/>
      <c r="DH1211" s="325"/>
      <c r="DI1211" s="325"/>
    </row>
    <row r="1212" spans="68:113" x14ac:dyDescent="0.2">
      <c r="BP1212" s="369"/>
      <c r="BQ1212" s="372"/>
      <c r="BR1212" s="372"/>
      <c r="BS1212" s="372"/>
      <c r="BT1212" s="369"/>
      <c r="BU1212" s="369"/>
      <c r="BV1212" s="369"/>
      <c r="BW1212" s="369"/>
      <c r="BX1212" s="369"/>
      <c r="BY1212" s="369"/>
      <c r="BZ1212" s="369"/>
      <c r="CA1212" s="369"/>
      <c r="CB1212" s="369"/>
      <c r="CC1212" s="369"/>
      <c r="CD1212" s="369"/>
      <c r="CE1212" s="369"/>
      <c r="CF1212" s="369"/>
      <c r="CG1212" s="369"/>
      <c r="CH1212" s="369"/>
      <c r="CI1212" s="325"/>
      <c r="CJ1212" s="369"/>
      <c r="CK1212" s="369"/>
      <c r="CL1212" s="369"/>
      <c r="CM1212" s="369"/>
      <c r="CN1212" s="369"/>
      <c r="CO1212" s="369"/>
      <c r="CP1212" s="369"/>
      <c r="CQ1212" s="369"/>
      <c r="CR1212" s="369"/>
      <c r="CS1212" s="369"/>
      <c r="CT1212" s="369"/>
      <c r="CU1212" s="369"/>
      <c r="CV1212" s="369"/>
      <c r="CW1212" s="369"/>
      <c r="CX1212" s="369"/>
      <c r="CY1212" s="325"/>
      <c r="CZ1212" s="325"/>
      <c r="DA1212" s="325"/>
      <c r="DB1212" s="325"/>
      <c r="DC1212" s="325"/>
      <c r="DD1212" s="325"/>
      <c r="DE1212" s="325"/>
      <c r="DF1212" s="325"/>
      <c r="DG1212" s="325"/>
      <c r="DH1212" s="325"/>
      <c r="DI1212" s="325"/>
    </row>
    <row r="1213" spans="68:113" x14ac:dyDescent="0.2">
      <c r="BP1213" s="369"/>
      <c r="BQ1213" s="372"/>
      <c r="BR1213" s="372"/>
      <c r="BS1213" s="372"/>
      <c r="BT1213" s="369"/>
      <c r="BU1213" s="369"/>
      <c r="BV1213" s="369"/>
      <c r="BW1213" s="369"/>
      <c r="BX1213" s="369"/>
      <c r="BY1213" s="369"/>
      <c r="BZ1213" s="369"/>
      <c r="CA1213" s="369"/>
      <c r="CB1213" s="369"/>
      <c r="CC1213" s="369"/>
      <c r="CD1213" s="369"/>
      <c r="CE1213" s="369"/>
      <c r="CF1213" s="369"/>
      <c r="CG1213" s="369"/>
      <c r="CH1213" s="369"/>
      <c r="CI1213" s="325"/>
      <c r="CJ1213" s="369"/>
      <c r="CK1213" s="369"/>
      <c r="CL1213" s="369"/>
      <c r="CM1213" s="369"/>
      <c r="CN1213" s="369"/>
      <c r="CO1213" s="369"/>
      <c r="CP1213" s="369"/>
      <c r="CQ1213" s="369"/>
      <c r="CR1213" s="369"/>
      <c r="CS1213" s="369"/>
      <c r="CT1213" s="369"/>
      <c r="CU1213" s="369"/>
      <c r="CV1213" s="369"/>
      <c r="CW1213" s="369"/>
      <c r="CX1213" s="369"/>
      <c r="CY1213" s="325"/>
      <c r="CZ1213" s="325"/>
      <c r="DA1213" s="325"/>
      <c r="DB1213" s="325"/>
      <c r="DC1213" s="325"/>
      <c r="DD1213" s="325"/>
      <c r="DE1213" s="325"/>
      <c r="DF1213" s="325"/>
      <c r="DG1213" s="325"/>
      <c r="DH1213" s="325"/>
      <c r="DI1213" s="325"/>
    </row>
    <row r="1214" spans="68:113" x14ac:dyDescent="0.2">
      <c r="BP1214" s="369"/>
      <c r="BQ1214" s="372"/>
      <c r="BR1214" s="372"/>
      <c r="BS1214" s="372"/>
      <c r="BT1214" s="369"/>
      <c r="BU1214" s="369"/>
      <c r="BV1214" s="369"/>
      <c r="BW1214" s="369"/>
      <c r="BX1214" s="369"/>
      <c r="BY1214" s="369"/>
      <c r="BZ1214" s="369"/>
      <c r="CA1214" s="369"/>
      <c r="CB1214" s="369"/>
      <c r="CC1214" s="369"/>
      <c r="CD1214" s="369"/>
      <c r="CE1214" s="369"/>
      <c r="CF1214" s="369"/>
      <c r="CG1214" s="369"/>
      <c r="CH1214" s="369"/>
      <c r="CI1214" s="325"/>
      <c r="CJ1214" s="369"/>
      <c r="CK1214" s="369"/>
      <c r="CL1214" s="369"/>
      <c r="CM1214" s="369"/>
      <c r="CN1214" s="369"/>
      <c r="CO1214" s="369"/>
      <c r="CP1214" s="369"/>
      <c r="CQ1214" s="369"/>
      <c r="CR1214" s="369"/>
      <c r="CS1214" s="369"/>
      <c r="CT1214" s="369"/>
      <c r="CU1214" s="369"/>
      <c r="CV1214" s="369"/>
      <c r="CW1214" s="369"/>
      <c r="CX1214" s="369"/>
      <c r="CY1214" s="325"/>
      <c r="CZ1214" s="325"/>
      <c r="DA1214" s="325"/>
      <c r="DB1214" s="325"/>
      <c r="DC1214" s="325"/>
      <c r="DD1214" s="325"/>
      <c r="DE1214" s="325"/>
      <c r="DF1214" s="325"/>
      <c r="DG1214" s="325"/>
      <c r="DH1214" s="325"/>
      <c r="DI1214" s="325"/>
    </row>
    <row r="1215" spans="68:113" x14ac:dyDescent="0.2">
      <c r="BP1215" s="369"/>
      <c r="BQ1215" s="372"/>
      <c r="BR1215" s="372"/>
      <c r="BS1215" s="372"/>
      <c r="BT1215" s="369"/>
      <c r="BU1215" s="369"/>
      <c r="BV1215" s="369"/>
      <c r="BW1215" s="369"/>
      <c r="BX1215" s="369"/>
      <c r="BY1215" s="369"/>
      <c r="BZ1215" s="369"/>
      <c r="CA1215" s="369"/>
      <c r="CB1215" s="369"/>
      <c r="CC1215" s="369"/>
      <c r="CD1215" s="369"/>
      <c r="CE1215" s="369"/>
      <c r="CF1215" s="369"/>
      <c r="CG1215" s="369"/>
      <c r="CH1215" s="369"/>
      <c r="CI1215" s="325"/>
      <c r="CJ1215" s="369"/>
      <c r="CK1215" s="369"/>
      <c r="CL1215" s="369"/>
      <c r="CM1215" s="369"/>
      <c r="CN1215" s="369"/>
      <c r="CO1215" s="369"/>
      <c r="CP1215" s="369"/>
      <c r="CQ1215" s="369"/>
      <c r="CR1215" s="369"/>
      <c r="CS1215" s="369"/>
      <c r="CT1215" s="369"/>
      <c r="CU1215" s="369"/>
      <c r="CV1215" s="369"/>
      <c r="CW1215" s="369"/>
      <c r="CX1215" s="369"/>
      <c r="CY1215" s="325"/>
      <c r="CZ1215" s="325"/>
      <c r="DA1215" s="325"/>
      <c r="DB1215" s="325"/>
      <c r="DC1215" s="325"/>
      <c r="DD1215" s="325"/>
      <c r="DE1215" s="325"/>
      <c r="DF1215" s="325"/>
      <c r="DG1215" s="325"/>
      <c r="DH1215" s="325"/>
      <c r="DI1215" s="325"/>
    </row>
    <row r="1216" spans="68:113" x14ac:dyDescent="0.2">
      <c r="BP1216" s="369"/>
      <c r="BQ1216" s="372"/>
      <c r="BR1216" s="372"/>
      <c r="BS1216" s="372"/>
      <c r="BT1216" s="369"/>
      <c r="BU1216" s="369"/>
      <c r="BV1216" s="369"/>
      <c r="BW1216" s="369"/>
      <c r="BX1216" s="369"/>
      <c r="BY1216" s="369"/>
      <c r="BZ1216" s="369"/>
      <c r="CA1216" s="369"/>
      <c r="CB1216" s="369"/>
      <c r="CC1216" s="369"/>
      <c r="CD1216" s="369"/>
      <c r="CE1216" s="369"/>
      <c r="CF1216" s="369"/>
      <c r="CG1216" s="369"/>
      <c r="CH1216" s="369"/>
      <c r="CI1216" s="325"/>
      <c r="CJ1216" s="369"/>
      <c r="CK1216" s="369"/>
      <c r="CL1216" s="369"/>
      <c r="CM1216" s="369"/>
      <c r="CN1216" s="369"/>
      <c r="CO1216" s="369"/>
      <c r="CP1216" s="369"/>
      <c r="CQ1216" s="369"/>
      <c r="CR1216" s="369"/>
      <c r="CS1216" s="369"/>
      <c r="CT1216" s="369"/>
      <c r="CU1216" s="369"/>
      <c r="CV1216" s="369"/>
      <c r="CW1216" s="369"/>
      <c r="CX1216" s="369"/>
      <c r="CY1216" s="325"/>
      <c r="CZ1216" s="325"/>
      <c r="DA1216" s="325"/>
      <c r="DB1216" s="325"/>
      <c r="DC1216" s="325"/>
      <c r="DD1216" s="325"/>
      <c r="DE1216" s="325"/>
      <c r="DF1216" s="325"/>
      <c r="DG1216" s="325"/>
      <c r="DH1216" s="325"/>
      <c r="DI1216" s="325"/>
    </row>
    <row r="1217" spans="68:113" x14ac:dyDescent="0.2">
      <c r="BP1217" s="369"/>
      <c r="BQ1217" s="372"/>
      <c r="BR1217" s="372"/>
      <c r="BS1217" s="372"/>
      <c r="BT1217" s="369"/>
      <c r="BU1217" s="369"/>
      <c r="BV1217" s="369"/>
      <c r="BW1217" s="369"/>
      <c r="BX1217" s="369"/>
      <c r="BY1217" s="369"/>
      <c r="BZ1217" s="369"/>
      <c r="CA1217" s="369"/>
      <c r="CB1217" s="369"/>
      <c r="CC1217" s="369"/>
      <c r="CD1217" s="369"/>
      <c r="CE1217" s="369"/>
      <c r="CF1217" s="369"/>
      <c r="CG1217" s="369"/>
      <c r="CH1217" s="369"/>
      <c r="CI1217" s="325"/>
      <c r="CJ1217" s="369"/>
      <c r="CK1217" s="369"/>
      <c r="CL1217" s="369"/>
      <c r="CM1217" s="369"/>
      <c r="CN1217" s="369"/>
      <c r="CO1217" s="369"/>
      <c r="CP1217" s="369"/>
      <c r="CQ1217" s="369"/>
      <c r="CR1217" s="369"/>
      <c r="CS1217" s="369"/>
      <c r="CT1217" s="369"/>
      <c r="CU1217" s="369"/>
      <c r="CV1217" s="369"/>
      <c r="CW1217" s="369"/>
      <c r="CX1217" s="369"/>
      <c r="CY1217" s="325"/>
      <c r="CZ1217" s="325"/>
      <c r="DA1217" s="325"/>
      <c r="DB1217" s="325"/>
      <c r="DC1217" s="325"/>
      <c r="DD1217" s="325"/>
      <c r="DE1217" s="325"/>
      <c r="DF1217" s="325"/>
      <c r="DG1217" s="325"/>
      <c r="DH1217" s="325"/>
      <c r="DI1217" s="325"/>
    </row>
    <row r="1218" spans="68:113" x14ac:dyDescent="0.2">
      <c r="BP1218" s="369"/>
      <c r="BQ1218" s="372"/>
      <c r="BR1218" s="372"/>
      <c r="BS1218" s="372"/>
      <c r="BT1218" s="369"/>
      <c r="BU1218" s="369"/>
      <c r="BV1218" s="369"/>
      <c r="BW1218" s="369"/>
      <c r="BX1218" s="369"/>
      <c r="BY1218" s="369"/>
      <c r="BZ1218" s="369"/>
      <c r="CA1218" s="369"/>
      <c r="CB1218" s="369"/>
      <c r="CC1218" s="369"/>
      <c r="CD1218" s="369"/>
      <c r="CE1218" s="369"/>
      <c r="CF1218" s="369"/>
      <c r="CG1218" s="369"/>
      <c r="CH1218" s="369"/>
      <c r="CI1218" s="325"/>
      <c r="CJ1218" s="369"/>
      <c r="CK1218" s="369"/>
      <c r="CL1218" s="369"/>
      <c r="CM1218" s="369"/>
      <c r="CN1218" s="369"/>
      <c r="CO1218" s="369"/>
      <c r="CP1218" s="369"/>
      <c r="CQ1218" s="369"/>
      <c r="CR1218" s="369"/>
      <c r="CS1218" s="369"/>
      <c r="CT1218" s="369"/>
      <c r="CU1218" s="369"/>
      <c r="CV1218" s="369"/>
      <c r="CW1218" s="369"/>
      <c r="CX1218" s="369"/>
      <c r="CY1218" s="325"/>
      <c r="CZ1218" s="325"/>
      <c r="DA1218" s="325"/>
      <c r="DB1218" s="325"/>
      <c r="DC1218" s="325"/>
      <c r="DD1218" s="325"/>
      <c r="DE1218" s="325"/>
      <c r="DF1218" s="325"/>
      <c r="DG1218" s="325"/>
      <c r="DH1218" s="325"/>
      <c r="DI1218" s="325"/>
    </row>
    <row r="1219" spans="68:113" x14ac:dyDescent="0.2">
      <c r="BP1219" s="369"/>
      <c r="BQ1219" s="372"/>
      <c r="BR1219" s="372"/>
      <c r="BS1219" s="372"/>
      <c r="BT1219" s="369"/>
      <c r="BU1219" s="369"/>
      <c r="BV1219" s="369"/>
      <c r="BW1219" s="369"/>
      <c r="BX1219" s="369"/>
      <c r="BY1219" s="369"/>
      <c r="BZ1219" s="369"/>
      <c r="CA1219" s="369"/>
      <c r="CB1219" s="369"/>
      <c r="CC1219" s="369"/>
      <c r="CD1219" s="369"/>
      <c r="CE1219" s="369"/>
      <c r="CF1219" s="369"/>
      <c r="CG1219" s="369"/>
      <c r="CH1219" s="369"/>
      <c r="CI1219" s="325"/>
      <c r="CJ1219" s="369"/>
      <c r="CK1219" s="369"/>
      <c r="CL1219" s="369"/>
      <c r="CM1219" s="369"/>
      <c r="CN1219" s="369"/>
      <c r="CO1219" s="369"/>
      <c r="CP1219" s="369"/>
      <c r="CQ1219" s="369"/>
      <c r="CR1219" s="369"/>
      <c r="CS1219" s="369"/>
      <c r="CT1219" s="369"/>
      <c r="CU1219" s="369"/>
      <c r="CV1219" s="369"/>
      <c r="CW1219" s="369"/>
      <c r="CX1219" s="369"/>
      <c r="CY1219" s="325"/>
      <c r="CZ1219" s="325"/>
      <c r="DA1219" s="325"/>
      <c r="DB1219" s="325"/>
      <c r="DC1219" s="325"/>
      <c r="DD1219" s="325"/>
      <c r="DE1219" s="325"/>
      <c r="DF1219" s="325"/>
      <c r="DG1219" s="325"/>
      <c r="DH1219" s="325"/>
      <c r="DI1219" s="325"/>
    </row>
    <row r="1220" spans="68:113" x14ac:dyDescent="0.2">
      <c r="BP1220" s="369"/>
      <c r="BQ1220" s="372"/>
      <c r="BR1220" s="372"/>
      <c r="BS1220" s="372"/>
      <c r="BT1220" s="369"/>
      <c r="BU1220" s="369"/>
      <c r="BV1220" s="369"/>
      <c r="BW1220" s="369"/>
      <c r="BX1220" s="369"/>
      <c r="BY1220" s="369"/>
      <c r="BZ1220" s="369"/>
      <c r="CA1220" s="369"/>
      <c r="CB1220" s="369"/>
      <c r="CC1220" s="369"/>
      <c r="CD1220" s="369"/>
      <c r="CE1220" s="369"/>
      <c r="CF1220" s="369"/>
      <c r="CG1220" s="369"/>
      <c r="CH1220" s="369"/>
      <c r="CI1220" s="325"/>
      <c r="CJ1220" s="369"/>
      <c r="CK1220" s="369"/>
      <c r="CL1220" s="369"/>
      <c r="CM1220" s="369"/>
      <c r="CN1220" s="369"/>
      <c r="CO1220" s="369"/>
      <c r="CP1220" s="369"/>
      <c r="CQ1220" s="369"/>
      <c r="CR1220" s="369"/>
      <c r="CS1220" s="369"/>
      <c r="CT1220" s="369"/>
      <c r="CU1220" s="369"/>
      <c r="CV1220" s="369"/>
      <c r="CW1220" s="369"/>
      <c r="CX1220" s="369"/>
      <c r="CY1220" s="325"/>
      <c r="CZ1220" s="325"/>
      <c r="DA1220" s="325"/>
      <c r="DB1220" s="325"/>
      <c r="DC1220" s="325"/>
      <c r="DD1220" s="325"/>
      <c r="DE1220" s="325"/>
      <c r="DF1220" s="325"/>
      <c r="DG1220" s="325"/>
      <c r="DH1220" s="325"/>
      <c r="DI1220" s="325"/>
    </row>
    <row r="1221" spans="68:113" x14ac:dyDescent="0.2">
      <c r="BP1221" s="369"/>
      <c r="BQ1221" s="372"/>
      <c r="BR1221" s="372"/>
      <c r="BS1221" s="372"/>
      <c r="BT1221" s="369"/>
      <c r="BU1221" s="369"/>
      <c r="BV1221" s="369"/>
      <c r="BW1221" s="369"/>
      <c r="BX1221" s="369"/>
      <c r="BY1221" s="369"/>
      <c r="BZ1221" s="369"/>
      <c r="CA1221" s="369"/>
      <c r="CB1221" s="369"/>
      <c r="CC1221" s="369"/>
      <c r="CD1221" s="369"/>
      <c r="CE1221" s="369"/>
      <c r="CF1221" s="369"/>
      <c r="CG1221" s="369"/>
      <c r="CH1221" s="369"/>
      <c r="CI1221" s="325"/>
      <c r="CJ1221" s="369"/>
      <c r="CK1221" s="369"/>
      <c r="CL1221" s="369"/>
      <c r="CM1221" s="369"/>
      <c r="CN1221" s="369"/>
      <c r="CO1221" s="369"/>
      <c r="CP1221" s="369"/>
      <c r="CQ1221" s="369"/>
      <c r="CR1221" s="369"/>
      <c r="CS1221" s="369"/>
      <c r="CT1221" s="369"/>
      <c r="CU1221" s="369"/>
      <c r="CV1221" s="369"/>
      <c r="CW1221" s="369"/>
      <c r="CX1221" s="369"/>
      <c r="CY1221" s="325"/>
      <c r="CZ1221" s="325"/>
      <c r="DA1221" s="325"/>
      <c r="DB1221" s="325"/>
      <c r="DC1221" s="325"/>
      <c r="DD1221" s="325"/>
      <c r="DE1221" s="325"/>
      <c r="DF1221" s="325"/>
      <c r="DG1221" s="325"/>
      <c r="DH1221" s="325"/>
      <c r="DI1221" s="325"/>
    </row>
    <row r="1222" spans="68:113" x14ac:dyDescent="0.2">
      <c r="BP1222" s="369"/>
      <c r="BQ1222" s="372"/>
      <c r="BR1222" s="372"/>
      <c r="BS1222" s="372"/>
      <c r="BT1222" s="369"/>
      <c r="BU1222" s="369"/>
      <c r="BV1222" s="369"/>
      <c r="BW1222" s="369"/>
      <c r="BX1222" s="369"/>
      <c r="BY1222" s="369"/>
      <c r="BZ1222" s="369"/>
      <c r="CA1222" s="369"/>
      <c r="CB1222" s="369"/>
      <c r="CC1222" s="369"/>
      <c r="CD1222" s="369"/>
      <c r="CE1222" s="369"/>
      <c r="CF1222" s="369"/>
      <c r="CG1222" s="369"/>
      <c r="CH1222" s="369"/>
      <c r="CI1222" s="325"/>
      <c r="CJ1222" s="369"/>
      <c r="CK1222" s="369"/>
      <c r="CL1222" s="369"/>
      <c r="CM1222" s="369"/>
      <c r="CN1222" s="369"/>
      <c r="CO1222" s="369"/>
      <c r="CP1222" s="369"/>
      <c r="CQ1222" s="369"/>
      <c r="CR1222" s="369"/>
      <c r="CS1222" s="369"/>
      <c r="CT1222" s="369"/>
      <c r="CU1222" s="369"/>
      <c r="CV1222" s="369"/>
      <c r="CW1222" s="369"/>
      <c r="CX1222" s="369"/>
      <c r="CY1222" s="325"/>
      <c r="CZ1222" s="325"/>
      <c r="DA1222" s="325"/>
      <c r="DB1222" s="325"/>
      <c r="DC1222" s="325"/>
      <c r="DD1222" s="325"/>
      <c r="DE1222" s="325"/>
      <c r="DF1222" s="325"/>
      <c r="DG1222" s="325"/>
      <c r="DH1222" s="325"/>
      <c r="DI1222" s="325"/>
    </row>
    <row r="1223" spans="68:113" x14ac:dyDescent="0.2">
      <c r="BP1223" s="369"/>
      <c r="BQ1223" s="372"/>
      <c r="BR1223" s="372"/>
      <c r="BS1223" s="372"/>
      <c r="BT1223" s="369"/>
      <c r="BU1223" s="369"/>
      <c r="BV1223" s="369"/>
      <c r="BW1223" s="369"/>
      <c r="BX1223" s="369"/>
      <c r="BY1223" s="369"/>
      <c r="BZ1223" s="369"/>
      <c r="CA1223" s="369"/>
      <c r="CB1223" s="369"/>
      <c r="CC1223" s="369"/>
      <c r="CD1223" s="369"/>
      <c r="CE1223" s="369"/>
      <c r="CF1223" s="369"/>
      <c r="CG1223" s="369"/>
      <c r="CH1223" s="369"/>
      <c r="CI1223" s="325"/>
      <c r="CJ1223" s="369"/>
      <c r="CK1223" s="369"/>
      <c r="CL1223" s="369"/>
      <c r="CM1223" s="369"/>
      <c r="CN1223" s="369"/>
      <c r="CO1223" s="369"/>
      <c r="CP1223" s="369"/>
      <c r="CQ1223" s="369"/>
      <c r="CR1223" s="369"/>
      <c r="CS1223" s="369"/>
      <c r="CT1223" s="369"/>
      <c r="CU1223" s="369"/>
      <c r="CV1223" s="369"/>
      <c r="CW1223" s="369"/>
      <c r="CX1223" s="369"/>
      <c r="CY1223" s="325"/>
      <c r="CZ1223" s="325"/>
      <c r="DA1223" s="325"/>
      <c r="DB1223" s="325"/>
      <c r="DC1223" s="325"/>
      <c r="DD1223" s="325"/>
      <c r="DE1223" s="325"/>
      <c r="DF1223" s="325"/>
      <c r="DG1223" s="325"/>
      <c r="DH1223" s="325"/>
      <c r="DI1223" s="325"/>
    </row>
    <row r="1224" spans="68:113" x14ac:dyDescent="0.2">
      <c r="BP1224" s="369"/>
      <c r="BQ1224" s="372"/>
      <c r="BR1224" s="372"/>
      <c r="BS1224" s="372"/>
      <c r="BT1224" s="369"/>
      <c r="BU1224" s="369"/>
      <c r="BV1224" s="369"/>
      <c r="BW1224" s="369"/>
      <c r="BX1224" s="369"/>
      <c r="BY1224" s="369"/>
      <c r="BZ1224" s="369"/>
      <c r="CA1224" s="369"/>
      <c r="CB1224" s="369"/>
      <c r="CC1224" s="369"/>
      <c r="CD1224" s="369"/>
      <c r="CE1224" s="369"/>
      <c r="CF1224" s="369"/>
      <c r="CG1224" s="369"/>
      <c r="CH1224" s="369"/>
      <c r="CI1224" s="325"/>
      <c r="CJ1224" s="369"/>
      <c r="CK1224" s="369"/>
      <c r="CL1224" s="369"/>
      <c r="CM1224" s="369"/>
      <c r="CN1224" s="369"/>
      <c r="CO1224" s="369"/>
      <c r="CP1224" s="369"/>
      <c r="CQ1224" s="369"/>
      <c r="CR1224" s="369"/>
      <c r="CS1224" s="369"/>
      <c r="CT1224" s="369"/>
      <c r="CU1224" s="369"/>
      <c r="CV1224" s="369"/>
      <c r="CW1224" s="369"/>
      <c r="CX1224" s="369"/>
      <c r="CY1224" s="325"/>
      <c r="CZ1224" s="325"/>
      <c r="DA1224" s="325"/>
      <c r="DB1224" s="325"/>
      <c r="DC1224" s="325"/>
      <c r="DD1224" s="325"/>
      <c r="DE1224" s="325"/>
      <c r="DF1224" s="325"/>
      <c r="DG1224" s="325"/>
      <c r="DH1224" s="325"/>
      <c r="DI1224" s="325"/>
    </row>
    <row r="1225" spans="68:113" x14ac:dyDescent="0.2">
      <c r="BP1225" s="369"/>
      <c r="BQ1225" s="372"/>
      <c r="BR1225" s="372"/>
      <c r="BS1225" s="372"/>
      <c r="BT1225" s="369"/>
      <c r="BU1225" s="369"/>
      <c r="BV1225" s="369"/>
      <c r="BW1225" s="369"/>
      <c r="BX1225" s="369"/>
      <c r="BY1225" s="369"/>
      <c r="BZ1225" s="369"/>
      <c r="CA1225" s="369"/>
      <c r="CB1225" s="369"/>
      <c r="CC1225" s="369"/>
      <c r="CD1225" s="369"/>
      <c r="CE1225" s="369"/>
      <c r="CF1225" s="369"/>
      <c r="CG1225" s="369"/>
      <c r="CH1225" s="369"/>
      <c r="CI1225" s="325"/>
      <c r="CJ1225" s="369"/>
      <c r="CK1225" s="369"/>
      <c r="CL1225" s="369"/>
      <c r="CM1225" s="369"/>
      <c r="CN1225" s="369"/>
      <c r="CO1225" s="369"/>
      <c r="CP1225" s="369"/>
      <c r="CQ1225" s="369"/>
      <c r="CR1225" s="369"/>
      <c r="CS1225" s="369"/>
      <c r="CT1225" s="369"/>
      <c r="CU1225" s="369"/>
      <c r="CV1225" s="369"/>
      <c r="CW1225" s="369"/>
      <c r="CX1225" s="369"/>
      <c r="CY1225" s="325"/>
      <c r="CZ1225" s="325"/>
      <c r="DA1225" s="325"/>
      <c r="DB1225" s="325"/>
      <c r="DC1225" s="325"/>
      <c r="DD1225" s="325"/>
      <c r="DE1225" s="325"/>
      <c r="DF1225" s="325"/>
      <c r="DG1225" s="325"/>
      <c r="DH1225" s="325"/>
      <c r="DI1225" s="325"/>
    </row>
    <row r="1226" spans="68:113" x14ac:dyDescent="0.2">
      <c r="BP1226" s="369"/>
      <c r="BQ1226" s="372"/>
      <c r="BR1226" s="372"/>
      <c r="BS1226" s="372"/>
      <c r="BT1226" s="369"/>
      <c r="BU1226" s="369"/>
      <c r="BV1226" s="369"/>
      <c r="BW1226" s="369"/>
      <c r="BX1226" s="369"/>
      <c r="BY1226" s="369"/>
      <c r="BZ1226" s="369"/>
      <c r="CA1226" s="369"/>
      <c r="CB1226" s="369"/>
      <c r="CC1226" s="369"/>
      <c r="CD1226" s="369"/>
      <c r="CE1226" s="369"/>
      <c r="CF1226" s="369"/>
      <c r="CG1226" s="369"/>
      <c r="CH1226" s="369"/>
      <c r="CI1226" s="325"/>
      <c r="CJ1226" s="369"/>
      <c r="CK1226" s="369"/>
      <c r="CL1226" s="369"/>
      <c r="CM1226" s="369"/>
      <c r="CN1226" s="369"/>
      <c r="CO1226" s="369"/>
      <c r="CP1226" s="369"/>
      <c r="CQ1226" s="369"/>
      <c r="CR1226" s="369"/>
      <c r="CS1226" s="369"/>
      <c r="CT1226" s="369"/>
      <c r="CU1226" s="369"/>
      <c r="CV1226" s="369"/>
      <c r="CW1226" s="369"/>
      <c r="CX1226" s="369"/>
      <c r="CY1226" s="325"/>
      <c r="CZ1226" s="325"/>
      <c r="DA1226" s="325"/>
      <c r="DB1226" s="325"/>
      <c r="DC1226" s="325"/>
      <c r="DD1226" s="325"/>
      <c r="DE1226" s="325"/>
      <c r="DF1226" s="325"/>
      <c r="DG1226" s="325"/>
      <c r="DH1226" s="325"/>
      <c r="DI1226" s="325"/>
    </row>
    <row r="1227" spans="68:113" x14ac:dyDescent="0.2">
      <c r="BP1227" s="369"/>
      <c r="BQ1227" s="372"/>
      <c r="BR1227" s="372"/>
      <c r="BS1227" s="372"/>
      <c r="BT1227" s="369"/>
      <c r="BU1227" s="369"/>
      <c r="BV1227" s="369"/>
      <c r="BW1227" s="369"/>
      <c r="BX1227" s="369"/>
      <c r="BY1227" s="369"/>
      <c r="BZ1227" s="369"/>
      <c r="CA1227" s="369"/>
      <c r="CB1227" s="369"/>
      <c r="CC1227" s="369"/>
      <c r="CD1227" s="369"/>
      <c r="CE1227" s="369"/>
      <c r="CF1227" s="369"/>
      <c r="CG1227" s="369"/>
      <c r="CH1227" s="369"/>
      <c r="CI1227" s="325"/>
      <c r="CJ1227" s="369"/>
      <c r="CK1227" s="369"/>
      <c r="CL1227" s="369"/>
      <c r="CM1227" s="369"/>
      <c r="CN1227" s="369"/>
      <c r="CO1227" s="369"/>
      <c r="CP1227" s="369"/>
      <c r="CQ1227" s="369"/>
      <c r="CR1227" s="369"/>
      <c r="CS1227" s="369"/>
      <c r="CT1227" s="369"/>
      <c r="CU1227" s="369"/>
      <c r="CV1227" s="369"/>
      <c r="CW1227" s="369"/>
      <c r="CX1227" s="369"/>
      <c r="CY1227" s="325"/>
      <c r="CZ1227" s="325"/>
      <c r="DA1227" s="325"/>
      <c r="DB1227" s="325"/>
      <c r="DC1227" s="325"/>
      <c r="DD1227" s="325"/>
      <c r="DE1227" s="325"/>
      <c r="DF1227" s="325"/>
      <c r="DG1227" s="325"/>
      <c r="DH1227" s="325"/>
      <c r="DI1227" s="325"/>
    </row>
    <row r="1228" spans="68:113" x14ac:dyDescent="0.2">
      <c r="BP1228" s="369"/>
      <c r="BQ1228" s="372"/>
      <c r="BR1228" s="372"/>
      <c r="BS1228" s="372"/>
      <c r="BT1228" s="369"/>
      <c r="BU1228" s="369"/>
      <c r="BV1228" s="369"/>
      <c r="BW1228" s="369"/>
      <c r="BX1228" s="369"/>
      <c r="BY1228" s="369"/>
      <c r="BZ1228" s="369"/>
      <c r="CA1228" s="369"/>
      <c r="CB1228" s="369"/>
      <c r="CC1228" s="369"/>
      <c r="CD1228" s="369"/>
      <c r="CE1228" s="369"/>
      <c r="CF1228" s="369"/>
      <c r="CG1228" s="369"/>
      <c r="CH1228" s="369"/>
      <c r="CI1228" s="325"/>
      <c r="CJ1228" s="369"/>
      <c r="CK1228" s="369"/>
      <c r="CL1228" s="369"/>
      <c r="CM1228" s="369"/>
      <c r="CN1228" s="369"/>
      <c r="CO1228" s="369"/>
      <c r="CP1228" s="369"/>
      <c r="CQ1228" s="369"/>
      <c r="CR1228" s="369"/>
      <c r="CS1228" s="369"/>
      <c r="CT1228" s="369"/>
      <c r="CU1228" s="369"/>
      <c r="CV1228" s="369"/>
      <c r="CW1228" s="369"/>
      <c r="CX1228" s="369"/>
      <c r="CY1228" s="325"/>
      <c r="CZ1228" s="325"/>
      <c r="DA1228" s="325"/>
      <c r="DB1228" s="325"/>
      <c r="DC1228" s="325"/>
      <c r="DD1228" s="325"/>
      <c r="DE1228" s="325"/>
      <c r="DF1228" s="325"/>
      <c r="DG1228" s="325"/>
      <c r="DH1228" s="325"/>
      <c r="DI1228" s="325"/>
    </row>
    <row r="1229" spans="68:113" x14ac:dyDescent="0.2">
      <c r="BP1229" s="369"/>
      <c r="BQ1229" s="372"/>
      <c r="BR1229" s="372"/>
      <c r="BS1229" s="372"/>
      <c r="BT1229" s="369"/>
      <c r="BU1229" s="369"/>
      <c r="BV1229" s="369"/>
      <c r="BW1229" s="369"/>
      <c r="BX1229" s="369"/>
      <c r="BY1229" s="369"/>
      <c r="BZ1229" s="369"/>
      <c r="CA1229" s="369"/>
      <c r="CB1229" s="369"/>
      <c r="CC1229" s="369"/>
      <c r="CD1229" s="369"/>
      <c r="CE1229" s="369"/>
      <c r="CF1229" s="369"/>
      <c r="CG1229" s="369"/>
      <c r="CH1229" s="369"/>
      <c r="CI1229" s="325"/>
      <c r="CJ1229" s="369"/>
      <c r="CK1229" s="369"/>
      <c r="CL1229" s="369"/>
      <c r="CM1229" s="369"/>
      <c r="CN1229" s="369"/>
      <c r="CO1229" s="369"/>
      <c r="CP1229" s="369"/>
      <c r="CQ1229" s="369"/>
      <c r="CR1229" s="369"/>
      <c r="CS1229" s="369"/>
      <c r="CT1229" s="369"/>
      <c r="CU1229" s="369"/>
      <c r="CV1229" s="369"/>
      <c r="CW1229" s="369"/>
      <c r="CX1229" s="369"/>
      <c r="CY1229" s="325"/>
      <c r="CZ1229" s="325"/>
      <c r="DA1229" s="325"/>
      <c r="DB1229" s="325"/>
      <c r="DC1229" s="325"/>
      <c r="DD1229" s="325"/>
      <c r="DE1229" s="325"/>
      <c r="DF1229" s="325"/>
      <c r="DG1229" s="325"/>
      <c r="DH1229" s="325"/>
      <c r="DI1229" s="325"/>
    </row>
    <row r="1230" spans="68:113" x14ac:dyDescent="0.2">
      <c r="BP1230" s="369"/>
      <c r="BQ1230" s="372"/>
      <c r="BR1230" s="372"/>
      <c r="BS1230" s="372"/>
      <c r="BT1230" s="369"/>
      <c r="BU1230" s="369"/>
      <c r="BV1230" s="369"/>
      <c r="BW1230" s="369"/>
      <c r="BX1230" s="369"/>
      <c r="BY1230" s="369"/>
      <c r="BZ1230" s="369"/>
      <c r="CA1230" s="369"/>
      <c r="CB1230" s="369"/>
      <c r="CC1230" s="369"/>
      <c r="CD1230" s="369"/>
      <c r="CE1230" s="369"/>
      <c r="CF1230" s="369"/>
      <c r="CG1230" s="369"/>
      <c r="CH1230" s="369"/>
      <c r="CI1230" s="325"/>
      <c r="CJ1230" s="369"/>
      <c r="CK1230" s="369"/>
      <c r="CL1230" s="369"/>
      <c r="CM1230" s="369"/>
      <c r="CN1230" s="369"/>
      <c r="CO1230" s="369"/>
      <c r="CP1230" s="369"/>
      <c r="CQ1230" s="369"/>
      <c r="CR1230" s="369"/>
      <c r="CS1230" s="369"/>
      <c r="CT1230" s="369"/>
      <c r="CU1230" s="369"/>
      <c r="CV1230" s="369"/>
      <c r="CW1230" s="369"/>
      <c r="CX1230" s="369"/>
      <c r="CY1230" s="325"/>
      <c r="CZ1230" s="325"/>
      <c r="DA1230" s="325"/>
      <c r="DB1230" s="325"/>
      <c r="DC1230" s="325"/>
      <c r="DD1230" s="325"/>
      <c r="DE1230" s="325"/>
      <c r="DF1230" s="325"/>
      <c r="DG1230" s="325"/>
      <c r="DH1230" s="325"/>
      <c r="DI1230" s="325"/>
    </row>
    <row r="1231" spans="68:113" x14ac:dyDescent="0.2">
      <c r="BP1231" s="369"/>
      <c r="BQ1231" s="372"/>
      <c r="BR1231" s="372"/>
      <c r="BS1231" s="372"/>
      <c r="BT1231" s="369"/>
      <c r="BU1231" s="369"/>
      <c r="BV1231" s="369"/>
      <c r="BW1231" s="369"/>
      <c r="BX1231" s="369"/>
      <c r="BY1231" s="369"/>
      <c r="BZ1231" s="369"/>
      <c r="CA1231" s="369"/>
      <c r="CB1231" s="369"/>
      <c r="CC1231" s="369"/>
      <c r="CD1231" s="369"/>
      <c r="CE1231" s="369"/>
      <c r="CF1231" s="369"/>
      <c r="CG1231" s="369"/>
      <c r="CH1231" s="369"/>
      <c r="CI1231" s="325"/>
      <c r="CJ1231" s="369"/>
      <c r="CK1231" s="369"/>
      <c r="CL1231" s="369"/>
      <c r="CM1231" s="369"/>
      <c r="CN1231" s="369"/>
      <c r="CO1231" s="369"/>
      <c r="CP1231" s="369"/>
      <c r="CQ1231" s="369"/>
      <c r="CR1231" s="369"/>
      <c r="CS1231" s="369"/>
      <c r="CT1231" s="369"/>
      <c r="CU1231" s="369"/>
      <c r="CV1231" s="369"/>
      <c r="CW1231" s="369"/>
      <c r="CX1231" s="369"/>
      <c r="CY1231" s="325"/>
      <c r="CZ1231" s="325"/>
      <c r="DA1231" s="325"/>
      <c r="DB1231" s="325"/>
      <c r="DC1231" s="325"/>
      <c r="DD1231" s="325"/>
      <c r="DE1231" s="325"/>
      <c r="DF1231" s="325"/>
      <c r="DG1231" s="325"/>
      <c r="DH1231" s="325"/>
      <c r="DI1231" s="325"/>
    </row>
    <row r="1232" spans="68:113" x14ac:dyDescent="0.2">
      <c r="BP1232" s="369"/>
      <c r="BQ1232" s="372"/>
      <c r="BR1232" s="372"/>
      <c r="BS1232" s="372"/>
      <c r="BT1232" s="369"/>
      <c r="BU1232" s="369"/>
      <c r="BV1232" s="369"/>
      <c r="BW1232" s="369"/>
      <c r="BX1232" s="369"/>
      <c r="BY1232" s="369"/>
      <c r="BZ1232" s="369"/>
      <c r="CA1232" s="369"/>
      <c r="CB1232" s="369"/>
      <c r="CC1232" s="369"/>
      <c r="CD1232" s="369"/>
      <c r="CE1232" s="369"/>
      <c r="CF1232" s="369"/>
      <c r="CG1232" s="369"/>
      <c r="CH1232" s="369"/>
      <c r="CI1232" s="325"/>
      <c r="CJ1232" s="369"/>
      <c r="CK1232" s="369"/>
      <c r="CL1232" s="369"/>
      <c r="CM1232" s="369"/>
      <c r="CN1232" s="369"/>
      <c r="CO1232" s="369"/>
      <c r="CP1232" s="369"/>
      <c r="CQ1232" s="369"/>
      <c r="CR1232" s="369"/>
      <c r="CS1232" s="369"/>
      <c r="CT1232" s="369"/>
      <c r="CU1232" s="369"/>
      <c r="CV1232" s="369"/>
      <c r="CW1232" s="369"/>
      <c r="CX1232" s="369"/>
      <c r="CY1232" s="325"/>
      <c r="CZ1232" s="325"/>
      <c r="DA1232" s="325"/>
      <c r="DB1232" s="325"/>
      <c r="DC1232" s="325"/>
      <c r="DD1232" s="325"/>
      <c r="DE1232" s="325"/>
      <c r="DF1232" s="325"/>
      <c r="DG1232" s="325"/>
      <c r="DH1232" s="325"/>
      <c r="DI1232" s="325"/>
    </row>
    <row r="1233" spans="68:113" x14ac:dyDescent="0.2">
      <c r="BP1233" s="369"/>
      <c r="BQ1233" s="372"/>
      <c r="BR1233" s="372"/>
      <c r="BS1233" s="372"/>
      <c r="BT1233" s="369"/>
      <c r="BU1233" s="369"/>
      <c r="BV1233" s="369"/>
      <c r="BW1233" s="369"/>
      <c r="BX1233" s="369"/>
      <c r="BY1233" s="369"/>
      <c r="BZ1233" s="369"/>
      <c r="CA1233" s="369"/>
      <c r="CB1233" s="369"/>
      <c r="CC1233" s="369"/>
      <c r="CD1233" s="369"/>
      <c r="CE1233" s="369"/>
      <c r="CF1233" s="369"/>
      <c r="CG1233" s="369"/>
      <c r="CH1233" s="369"/>
      <c r="CI1233" s="325"/>
      <c r="CJ1233" s="369"/>
      <c r="CK1233" s="369"/>
      <c r="CL1233" s="369"/>
      <c r="CM1233" s="369"/>
      <c r="CN1233" s="369"/>
      <c r="CO1233" s="369"/>
      <c r="CP1233" s="369"/>
      <c r="CQ1233" s="369"/>
      <c r="CR1233" s="369"/>
      <c r="CS1233" s="369"/>
      <c r="CT1233" s="369"/>
      <c r="CU1233" s="369"/>
      <c r="CV1233" s="369"/>
      <c r="CW1233" s="369"/>
      <c r="CX1233" s="369"/>
      <c r="CY1233" s="325"/>
      <c r="CZ1233" s="325"/>
      <c r="DA1233" s="325"/>
      <c r="DB1233" s="325"/>
      <c r="DC1233" s="325"/>
      <c r="DD1233" s="325"/>
      <c r="DE1233" s="325"/>
      <c r="DF1233" s="325"/>
      <c r="DG1233" s="325"/>
      <c r="DH1233" s="325"/>
      <c r="DI1233" s="325"/>
    </row>
    <row r="1234" spans="68:113" x14ac:dyDescent="0.2">
      <c r="BP1234" s="369"/>
      <c r="BQ1234" s="372"/>
      <c r="BR1234" s="372"/>
      <c r="BS1234" s="372"/>
      <c r="BT1234" s="369"/>
      <c r="BU1234" s="369"/>
      <c r="BV1234" s="369"/>
      <c r="BW1234" s="369"/>
      <c r="BX1234" s="369"/>
      <c r="BY1234" s="369"/>
      <c r="BZ1234" s="369"/>
      <c r="CA1234" s="369"/>
      <c r="CB1234" s="369"/>
      <c r="CC1234" s="369"/>
      <c r="CD1234" s="369"/>
      <c r="CE1234" s="369"/>
      <c r="CF1234" s="369"/>
      <c r="CG1234" s="369"/>
      <c r="CH1234" s="369"/>
      <c r="CI1234" s="325"/>
      <c r="CJ1234" s="369"/>
      <c r="CK1234" s="369"/>
      <c r="CL1234" s="369"/>
      <c r="CM1234" s="369"/>
      <c r="CN1234" s="369"/>
      <c r="CO1234" s="369"/>
      <c r="CP1234" s="369"/>
      <c r="CQ1234" s="369"/>
      <c r="CR1234" s="369"/>
      <c r="CS1234" s="369"/>
      <c r="CT1234" s="369"/>
      <c r="CU1234" s="369"/>
      <c r="CV1234" s="369"/>
      <c r="CW1234" s="369"/>
      <c r="CX1234" s="369"/>
      <c r="CY1234" s="325"/>
      <c r="CZ1234" s="325"/>
      <c r="DA1234" s="325"/>
      <c r="DB1234" s="325"/>
      <c r="DC1234" s="325"/>
      <c r="DD1234" s="325"/>
      <c r="DE1234" s="325"/>
      <c r="DF1234" s="325"/>
      <c r="DG1234" s="325"/>
      <c r="DH1234" s="325"/>
      <c r="DI1234" s="325"/>
    </row>
    <row r="1235" spans="68:113" x14ac:dyDescent="0.2">
      <c r="BP1235" s="369"/>
      <c r="BQ1235" s="372"/>
      <c r="BR1235" s="372"/>
      <c r="BS1235" s="372"/>
      <c r="BT1235" s="369"/>
      <c r="BU1235" s="369"/>
      <c r="BV1235" s="369"/>
      <c r="BW1235" s="369"/>
      <c r="BX1235" s="369"/>
      <c r="BY1235" s="369"/>
      <c r="BZ1235" s="369"/>
      <c r="CA1235" s="369"/>
      <c r="CB1235" s="369"/>
      <c r="CC1235" s="369"/>
      <c r="CD1235" s="369"/>
      <c r="CE1235" s="369"/>
      <c r="CF1235" s="369"/>
      <c r="CG1235" s="369"/>
      <c r="CH1235" s="369"/>
      <c r="CI1235" s="325"/>
      <c r="CJ1235" s="369"/>
      <c r="CK1235" s="369"/>
      <c r="CL1235" s="369"/>
      <c r="CM1235" s="369"/>
      <c r="CN1235" s="369"/>
      <c r="CO1235" s="369"/>
      <c r="CP1235" s="369"/>
      <c r="CQ1235" s="369"/>
      <c r="CR1235" s="369"/>
      <c r="CS1235" s="369"/>
      <c r="CT1235" s="369"/>
      <c r="CU1235" s="369"/>
      <c r="CV1235" s="369"/>
      <c r="CW1235" s="369"/>
      <c r="CX1235" s="369"/>
      <c r="CY1235" s="325"/>
      <c r="CZ1235" s="325"/>
      <c r="DA1235" s="325"/>
      <c r="DB1235" s="325"/>
      <c r="DC1235" s="325"/>
      <c r="DD1235" s="325"/>
      <c r="DE1235" s="325"/>
      <c r="DF1235" s="325"/>
      <c r="DG1235" s="325"/>
      <c r="DH1235" s="325"/>
      <c r="DI1235" s="325"/>
    </row>
    <row r="1236" spans="68:113" x14ac:dyDescent="0.2">
      <c r="BP1236" s="369"/>
      <c r="BQ1236" s="372"/>
      <c r="BR1236" s="372"/>
      <c r="BS1236" s="372"/>
      <c r="BT1236" s="369"/>
      <c r="BU1236" s="369"/>
      <c r="BV1236" s="369"/>
      <c r="BW1236" s="369"/>
      <c r="BX1236" s="369"/>
      <c r="BY1236" s="369"/>
      <c r="BZ1236" s="369"/>
      <c r="CA1236" s="369"/>
      <c r="CB1236" s="369"/>
      <c r="CC1236" s="369"/>
      <c r="CD1236" s="369"/>
      <c r="CE1236" s="369"/>
      <c r="CF1236" s="369"/>
      <c r="CG1236" s="369"/>
      <c r="CH1236" s="369"/>
      <c r="CI1236" s="325"/>
      <c r="CJ1236" s="369"/>
      <c r="CK1236" s="369"/>
      <c r="CL1236" s="369"/>
      <c r="CM1236" s="369"/>
      <c r="CN1236" s="369"/>
      <c r="CO1236" s="369"/>
      <c r="CP1236" s="369"/>
      <c r="CQ1236" s="369"/>
      <c r="CR1236" s="369"/>
      <c r="CS1236" s="369"/>
      <c r="CT1236" s="369"/>
      <c r="CU1236" s="369"/>
      <c r="CV1236" s="369"/>
      <c r="CW1236" s="369"/>
      <c r="CX1236" s="369"/>
      <c r="CY1236" s="325"/>
      <c r="CZ1236" s="325"/>
      <c r="DA1236" s="325"/>
      <c r="DB1236" s="325"/>
      <c r="DC1236" s="325"/>
      <c r="DD1236" s="325"/>
      <c r="DE1236" s="325"/>
      <c r="DF1236" s="325"/>
      <c r="DG1236" s="325"/>
      <c r="DH1236" s="325"/>
      <c r="DI1236" s="325"/>
    </row>
    <row r="1237" spans="68:113" x14ac:dyDescent="0.2">
      <c r="BP1237" s="369"/>
      <c r="BQ1237" s="372"/>
      <c r="BR1237" s="372"/>
      <c r="BS1237" s="372"/>
      <c r="BT1237" s="369"/>
      <c r="BU1237" s="369"/>
      <c r="BV1237" s="369"/>
      <c r="BW1237" s="369"/>
      <c r="BX1237" s="369"/>
      <c r="BY1237" s="369"/>
      <c r="BZ1237" s="369"/>
      <c r="CA1237" s="369"/>
      <c r="CB1237" s="369"/>
      <c r="CC1237" s="369"/>
      <c r="CD1237" s="369"/>
      <c r="CE1237" s="369"/>
      <c r="CF1237" s="369"/>
      <c r="CG1237" s="369"/>
      <c r="CH1237" s="369"/>
      <c r="CI1237" s="325"/>
      <c r="CJ1237" s="369"/>
      <c r="CK1237" s="369"/>
      <c r="CL1237" s="369"/>
      <c r="CM1237" s="369"/>
      <c r="CN1237" s="369"/>
      <c r="CO1237" s="369"/>
      <c r="CP1237" s="369"/>
      <c r="CQ1237" s="369"/>
      <c r="CR1237" s="369"/>
      <c r="CS1237" s="369"/>
      <c r="CT1237" s="369"/>
      <c r="CU1237" s="369"/>
      <c r="CV1237" s="369"/>
      <c r="CW1237" s="369"/>
      <c r="CX1237" s="369"/>
      <c r="CY1237" s="325"/>
      <c r="CZ1237" s="325"/>
      <c r="DA1237" s="325"/>
      <c r="DB1237" s="325"/>
      <c r="DC1237" s="325"/>
      <c r="DD1237" s="325"/>
      <c r="DE1237" s="325"/>
      <c r="DF1237" s="325"/>
      <c r="DG1237" s="325"/>
      <c r="DH1237" s="325"/>
      <c r="DI1237" s="325"/>
    </row>
    <row r="1238" spans="68:113" x14ac:dyDescent="0.2">
      <c r="BP1238" s="369"/>
      <c r="BQ1238" s="372"/>
      <c r="BR1238" s="372"/>
      <c r="BS1238" s="372"/>
      <c r="BT1238" s="369"/>
      <c r="BU1238" s="369"/>
      <c r="BV1238" s="369"/>
      <c r="BW1238" s="369"/>
      <c r="BX1238" s="369"/>
      <c r="BY1238" s="369"/>
      <c r="BZ1238" s="369"/>
      <c r="CA1238" s="369"/>
      <c r="CB1238" s="369"/>
      <c r="CC1238" s="369"/>
      <c r="CD1238" s="369"/>
      <c r="CE1238" s="369"/>
      <c r="CF1238" s="369"/>
      <c r="CG1238" s="369"/>
      <c r="CH1238" s="369"/>
      <c r="CI1238" s="325"/>
      <c r="CJ1238" s="369"/>
      <c r="CK1238" s="369"/>
      <c r="CL1238" s="369"/>
      <c r="CM1238" s="369"/>
      <c r="CN1238" s="369"/>
      <c r="CO1238" s="369"/>
      <c r="CP1238" s="369"/>
      <c r="CQ1238" s="369"/>
      <c r="CR1238" s="369"/>
      <c r="CS1238" s="369"/>
      <c r="CT1238" s="369"/>
      <c r="CU1238" s="369"/>
      <c r="CV1238" s="369"/>
      <c r="CW1238" s="369"/>
      <c r="CX1238" s="369"/>
      <c r="CY1238" s="325"/>
      <c r="CZ1238" s="325"/>
      <c r="DA1238" s="325"/>
      <c r="DB1238" s="325"/>
      <c r="DC1238" s="325"/>
      <c r="DD1238" s="325"/>
      <c r="DE1238" s="325"/>
      <c r="DF1238" s="325"/>
      <c r="DG1238" s="325"/>
      <c r="DH1238" s="325"/>
      <c r="DI1238" s="325"/>
    </row>
    <row r="1239" spans="68:113" x14ac:dyDescent="0.2">
      <c r="BP1239" s="369"/>
      <c r="BQ1239" s="372"/>
      <c r="BR1239" s="372"/>
      <c r="BS1239" s="372"/>
      <c r="BT1239" s="369"/>
      <c r="BU1239" s="369"/>
      <c r="BV1239" s="369"/>
      <c r="BW1239" s="369"/>
      <c r="BX1239" s="369"/>
      <c r="BY1239" s="369"/>
      <c r="BZ1239" s="369"/>
      <c r="CA1239" s="369"/>
      <c r="CB1239" s="369"/>
      <c r="CC1239" s="369"/>
      <c r="CD1239" s="369"/>
      <c r="CE1239" s="369"/>
      <c r="CF1239" s="369"/>
      <c r="CG1239" s="369"/>
      <c r="CH1239" s="369"/>
      <c r="CI1239" s="325"/>
      <c r="CJ1239" s="369"/>
      <c r="CK1239" s="369"/>
      <c r="CL1239" s="369"/>
      <c r="CM1239" s="369"/>
      <c r="CN1239" s="369"/>
      <c r="CO1239" s="369"/>
      <c r="CP1239" s="369"/>
      <c r="CQ1239" s="369"/>
      <c r="CR1239" s="369"/>
      <c r="CS1239" s="369"/>
      <c r="CT1239" s="369"/>
      <c r="CU1239" s="369"/>
      <c r="CV1239" s="369"/>
      <c r="CW1239" s="369"/>
      <c r="CX1239" s="369"/>
      <c r="CY1239" s="325"/>
      <c r="CZ1239" s="325"/>
      <c r="DA1239" s="325"/>
      <c r="DB1239" s="325"/>
      <c r="DC1239" s="325"/>
      <c r="DD1239" s="325"/>
      <c r="DE1239" s="325"/>
      <c r="DF1239" s="325"/>
      <c r="DG1239" s="325"/>
      <c r="DH1239" s="325"/>
      <c r="DI1239" s="325"/>
    </row>
    <row r="1240" spans="68:113" x14ac:dyDescent="0.2">
      <c r="BP1240" s="369"/>
      <c r="BQ1240" s="372"/>
      <c r="BR1240" s="372"/>
      <c r="BS1240" s="372"/>
      <c r="BT1240" s="369"/>
      <c r="BU1240" s="369"/>
      <c r="BV1240" s="369"/>
      <c r="BW1240" s="369"/>
      <c r="BX1240" s="369"/>
      <c r="BY1240" s="369"/>
      <c r="BZ1240" s="369"/>
      <c r="CA1240" s="369"/>
      <c r="CB1240" s="369"/>
      <c r="CC1240" s="369"/>
      <c r="CD1240" s="369"/>
      <c r="CE1240" s="369"/>
      <c r="CF1240" s="369"/>
      <c r="CG1240" s="369"/>
      <c r="CH1240" s="369"/>
      <c r="CI1240" s="325"/>
      <c r="CJ1240" s="369"/>
      <c r="CK1240" s="369"/>
      <c r="CL1240" s="369"/>
      <c r="CM1240" s="369"/>
      <c r="CN1240" s="369"/>
      <c r="CO1240" s="369"/>
      <c r="CP1240" s="369"/>
      <c r="CQ1240" s="369"/>
      <c r="CR1240" s="369"/>
      <c r="CS1240" s="369"/>
      <c r="CT1240" s="369"/>
      <c r="CU1240" s="369"/>
      <c r="CV1240" s="369"/>
      <c r="CW1240" s="369"/>
      <c r="CX1240" s="369"/>
      <c r="CY1240" s="325"/>
      <c r="CZ1240" s="325"/>
      <c r="DA1240" s="325"/>
      <c r="DB1240" s="325"/>
      <c r="DC1240" s="325"/>
      <c r="DD1240" s="325"/>
      <c r="DE1240" s="325"/>
      <c r="DF1240" s="325"/>
      <c r="DG1240" s="325"/>
      <c r="DH1240" s="325"/>
      <c r="DI1240" s="325"/>
    </row>
    <row r="1241" spans="68:113" x14ac:dyDescent="0.2">
      <c r="BP1241" s="369"/>
      <c r="BQ1241" s="372"/>
      <c r="BR1241" s="372"/>
      <c r="BS1241" s="372"/>
      <c r="BT1241" s="369"/>
      <c r="BU1241" s="369"/>
      <c r="BV1241" s="369"/>
      <c r="BW1241" s="369"/>
      <c r="BX1241" s="369"/>
      <c r="BY1241" s="369"/>
      <c r="BZ1241" s="369"/>
      <c r="CA1241" s="369"/>
      <c r="CB1241" s="369"/>
      <c r="CC1241" s="369"/>
      <c r="CD1241" s="369"/>
      <c r="CE1241" s="369"/>
      <c r="CF1241" s="369"/>
      <c r="CG1241" s="369"/>
      <c r="CH1241" s="369"/>
      <c r="CI1241" s="325"/>
      <c r="CJ1241" s="369"/>
      <c r="CK1241" s="369"/>
      <c r="CL1241" s="369"/>
      <c r="CM1241" s="369"/>
      <c r="CN1241" s="369"/>
      <c r="CO1241" s="369"/>
      <c r="CP1241" s="369"/>
      <c r="CQ1241" s="369"/>
      <c r="CR1241" s="369"/>
      <c r="CS1241" s="369"/>
      <c r="CT1241" s="369"/>
      <c r="CU1241" s="369"/>
      <c r="CV1241" s="369"/>
      <c r="CW1241" s="369"/>
      <c r="CX1241" s="369"/>
      <c r="CY1241" s="325"/>
      <c r="CZ1241" s="325"/>
      <c r="DA1241" s="325"/>
      <c r="DB1241" s="325"/>
      <c r="DC1241" s="325"/>
      <c r="DD1241" s="325"/>
      <c r="DE1241" s="325"/>
      <c r="DF1241" s="325"/>
      <c r="DG1241" s="325"/>
      <c r="DH1241" s="325"/>
      <c r="DI1241" s="325"/>
    </row>
    <row r="1242" spans="68:113" x14ac:dyDescent="0.2">
      <c r="BP1242" s="369"/>
      <c r="BQ1242" s="372"/>
      <c r="BR1242" s="372"/>
      <c r="BS1242" s="372"/>
      <c r="BT1242" s="369"/>
      <c r="BU1242" s="369"/>
      <c r="BV1242" s="369"/>
      <c r="BW1242" s="369"/>
      <c r="BX1242" s="369"/>
      <c r="BY1242" s="369"/>
      <c r="BZ1242" s="369"/>
      <c r="CA1242" s="369"/>
      <c r="CB1242" s="369"/>
      <c r="CC1242" s="369"/>
      <c r="CD1242" s="369"/>
      <c r="CE1242" s="369"/>
      <c r="CF1242" s="369"/>
      <c r="CG1242" s="369"/>
      <c r="CH1242" s="369"/>
      <c r="CI1242" s="325"/>
      <c r="CJ1242" s="369"/>
      <c r="CK1242" s="369"/>
      <c r="CL1242" s="369"/>
      <c r="CM1242" s="369"/>
      <c r="CN1242" s="369"/>
      <c r="CO1242" s="369"/>
      <c r="CP1242" s="369"/>
      <c r="CQ1242" s="369"/>
      <c r="CR1242" s="369"/>
      <c r="CS1242" s="369"/>
      <c r="CT1242" s="369"/>
      <c r="CU1242" s="369"/>
      <c r="CV1242" s="369"/>
      <c r="CW1242" s="369"/>
      <c r="CX1242" s="369"/>
      <c r="CY1242" s="325"/>
      <c r="CZ1242" s="325"/>
      <c r="DA1242" s="325"/>
      <c r="DB1242" s="325"/>
      <c r="DC1242" s="325"/>
      <c r="DD1242" s="325"/>
      <c r="DE1242" s="325"/>
      <c r="DF1242" s="325"/>
      <c r="DG1242" s="325"/>
      <c r="DH1242" s="325"/>
      <c r="DI1242" s="325"/>
    </row>
    <row r="1243" spans="68:113" x14ac:dyDescent="0.2">
      <c r="BP1243" s="369"/>
      <c r="BQ1243" s="372"/>
      <c r="BR1243" s="372"/>
      <c r="BS1243" s="372"/>
      <c r="BT1243" s="369"/>
      <c r="BU1243" s="369"/>
      <c r="BV1243" s="369"/>
      <c r="BW1243" s="369"/>
      <c r="BX1243" s="369"/>
      <c r="BY1243" s="369"/>
      <c r="BZ1243" s="369"/>
      <c r="CA1243" s="369"/>
      <c r="CB1243" s="369"/>
      <c r="CC1243" s="369"/>
      <c r="CD1243" s="369"/>
      <c r="CE1243" s="369"/>
      <c r="CF1243" s="369"/>
      <c r="CG1243" s="369"/>
      <c r="CH1243" s="369"/>
      <c r="CI1243" s="325"/>
      <c r="CJ1243" s="369"/>
      <c r="CK1243" s="369"/>
      <c r="CL1243" s="369"/>
      <c r="CM1243" s="369"/>
      <c r="CN1243" s="369"/>
      <c r="CO1243" s="369"/>
      <c r="CP1243" s="369"/>
      <c r="CQ1243" s="369"/>
      <c r="CR1243" s="369"/>
      <c r="CS1243" s="369"/>
      <c r="CT1243" s="369"/>
      <c r="CU1243" s="369"/>
      <c r="CV1243" s="369"/>
      <c r="CW1243" s="369"/>
      <c r="CX1243" s="369"/>
      <c r="CY1243" s="325"/>
      <c r="CZ1243" s="325"/>
      <c r="DA1243" s="325"/>
      <c r="DB1243" s="325"/>
      <c r="DC1243" s="325"/>
      <c r="DD1243" s="325"/>
      <c r="DE1243" s="325"/>
      <c r="DF1243" s="325"/>
      <c r="DG1243" s="325"/>
      <c r="DH1243" s="325"/>
      <c r="DI1243" s="325"/>
    </row>
    <row r="1244" spans="68:113" x14ac:dyDescent="0.2">
      <c r="BP1244" s="369"/>
      <c r="BQ1244" s="372"/>
      <c r="BR1244" s="372"/>
      <c r="BS1244" s="372"/>
      <c r="BT1244" s="369"/>
      <c r="BU1244" s="369"/>
      <c r="BV1244" s="369"/>
      <c r="BW1244" s="369"/>
      <c r="BX1244" s="369"/>
      <c r="BY1244" s="369"/>
      <c r="BZ1244" s="369"/>
      <c r="CA1244" s="369"/>
      <c r="CB1244" s="369"/>
      <c r="CC1244" s="369"/>
      <c r="CD1244" s="369"/>
      <c r="CE1244" s="369"/>
      <c r="CF1244" s="369"/>
      <c r="CG1244" s="369"/>
      <c r="CH1244" s="369"/>
      <c r="CI1244" s="325"/>
      <c r="CJ1244" s="369"/>
      <c r="CK1244" s="369"/>
      <c r="CL1244" s="369"/>
      <c r="CM1244" s="369"/>
      <c r="CN1244" s="369"/>
      <c r="CO1244" s="369"/>
      <c r="CP1244" s="369"/>
      <c r="CQ1244" s="369"/>
      <c r="CR1244" s="369"/>
      <c r="CS1244" s="369"/>
      <c r="CT1244" s="369"/>
      <c r="CU1244" s="369"/>
      <c r="CV1244" s="369"/>
      <c r="CW1244" s="369"/>
      <c r="CX1244" s="369"/>
      <c r="CY1244" s="325"/>
      <c r="CZ1244" s="325"/>
      <c r="DA1244" s="325"/>
      <c r="DB1244" s="325"/>
      <c r="DC1244" s="325"/>
      <c r="DD1244" s="325"/>
      <c r="DE1244" s="325"/>
      <c r="DF1244" s="325"/>
      <c r="DG1244" s="325"/>
      <c r="DH1244" s="325"/>
      <c r="DI1244" s="325"/>
    </row>
    <row r="1245" spans="68:113" x14ac:dyDescent="0.2">
      <c r="BP1245" s="369"/>
      <c r="BQ1245" s="372"/>
      <c r="BR1245" s="372"/>
      <c r="BS1245" s="372"/>
      <c r="BT1245" s="369"/>
      <c r="BU1245" s="369"/>
      <c r="BV1245" s="369"/>
      <c r="BW1245" s="369"/>
      <c r="BX1245" s="369"/>
      <c r="BY1245" s="369"/>
      <c r="BZ1245" s="369"/>
      <c r="CA1245" s="369"/>
      <c r="CB1245" s="369"/>
      <c r="CC1245" s="369"/>
      <c r="CD1245" s="369"/>
      <c r="CE1245" s="369"/>
      <c r="CF1245" s="369"/>
      <c r="CG1245" s="369"/>
      <c r="CH1245" s="369"/>
      <c r="CI1245" s="325"/>
      <c r="CJ1245" s="369"/>
      <c r="CK1245" s="369"/>
      <c r="CL1245" s="369"/>
      <c r="CM1245" s="369"/>
      <c r="CN1245" s="369"/>
      <c r="CO1245" s="369"/>
      <c r="CP1245" s="369"/>
      <c r="CQ1245" s="369"/>
      <c r="CR1245" s="369"/>
      <c r="CS1245" s="369"/>
      <c r="CT1245" s="369"/>
      <c r="CU1245" s="369"/>
      <c r="CV1245" s="369"/>
      <c r="CW1245" s="369"/>
      <c r="CX1245" s="369"/>
      <c r="CY1245" s="325"/>
      <c r="CZ1245" s="325"/>
      <c r="DA1245" s="325"/>
      <c r="DB1245" s="325"/>
      <c r="DC1245" s="325"/>
      <c r="DD1245" s="325"/>
      <c r="DE1245" s="325"/>
      <c r="DF1245" s="325"/>
      <c r="DG1245" s="325"/>
      <c r="DH1245" s="325"/>
      <c r="DI1245" s="325"/>
    </row>
    <row r="1246" spans="68:113" x14ac:dyDescent="0.2">
      <c r="BP1246" s="369"/>
      <c r="BQ1246" s="372"/>
      <c r="BR1246" s="372"/>
      <c r="BS1246" s="372"/>
      <c r="BT1246" s="369"/>
      <c r="BU1246" s="369"/>
      <c r="BV1246" s="369"/>
      <c r="BW1246" s="369"/>
      <c r="BX1246" s="369"/>
      <c r="BY1246" s="369"/>
      <c r="BZ1246" s="369"/>
      <c r="CA1246" s="369"/>
      <c r="CB1246" s="369"/>
      <c r="CC1246" s="369"/>
      <c r="CD1246" s="369"/>
      <c r="CE1246" s="369"/>
      <c r="CF1246" s="369"/>
      <c r="CG1246" s="369"/>
      <c r="CH1246" s="369"/>
      <c r="CI1246" s="325"/>
      <c r="CJ1246" s="369"/>
      <c r="CK1246" s="369"/>
      <c r="CL1246" s="369"/>
      <c r="CM1246" s="369"/>
      <c r="CN1246" s="369"/>
      <c r="CO1246" s="369"/>
      <c r="CP1246" s="369"/>
      <c r="CQ1246" s="369"/>
      <c r="CR1246" s="369"/>
      <c r="CS1246" s="369"/>
      <c r="CT1246" s="369"/>
      <c r="CU1246" s="369"/>
      <c r="CV1246" s="369"/>
      <c r="CW1246" s="369"/>
      <c r="CX1246" s="369"/>
      <c r="CY1246" s="325"/>
      <c r="CZ1246" s="325"/>
      <c r="DA1246" s="325"/>
      <c r="DB1246" s="325"/>
      <c r="DC1246" s="325"/>
      <c r="DD1246" s="325"/>
      <c r="DE1246" s="325"/>
      <c r="DF1246" s="325"/>
      <c r="DG1246" s="325"/>
      <c r="DH1246" s="325"/>
      <c r="DI1246" s="325"/>
    </row>
    <row r="1247" spans="68:113" x14ac:dyDescent="0.2">
      <c r="BP1247" s="369"/>
      <c r="BQ1247" s="372"/>
      <c r="BR1247" s="372"/>
      <c r="BS1247" s="372"/>
      <c r="BT1247" s="369"/>
      <c r="BU1247" s="369"/>
      <c r="BV1247" s="369"/>
      <c r="BW1247" s="369"/>
      <c r="BX1247" s="369"/>
      <c r="BY1247" s="369"/>
      <c r="BZ1247" s="369"/>
      <c r="CA1247" s="369"/>
      <c r="CB1247" s="369"/>
      <c r="CC1247" s="369"/>
      <c r="CD1247" s="369"/>
      <c r="CE1247" s="369"/>
      <c r="CF1247" s="369"/>
      <c r="CG1247" s="369"/>
      <c r="CH1247" s="369"/>
      <c r="CI1247" s="325"/>
      <c r="CJ1247" s="369"/>
      <c r="CK1247" s="369"/>
      <c r="CL1247" s="369"/>
      <c r="CM1247" s="369"/>
      <c r="CN1247" s="369"/>
      <c r="CO1247" s="369"/>
      <c r="CP1247" s="369"/>
      <c r="CQ1247" s="369"/>
      <c r="CR1247" s="369"/>
      <c r="CS1247" s="369"/>
      <c r="CT1247" s="369"/>
      <c r="CU1247" s="369"/>
      <c r="CV1247" s="369"/>
      <c r="CW1247" s="369"/>
      <c r="CX1247" s="369"/>
      <c r="CY1247" s="325"/>
      <c r="CZ1247" s="325"/>
      <c r="DA1247" s="325"/>
      <c r="DB1247" s="325"/>
      <c r="DC1247" s="325"/>
      <c r="DD1247" s="325"/>
      <c r="DE1247" s="325"/>
      <c r="DF1247" s="325"/>
      <c r="DG1247" s="325"/>
      <c r="DH1247" s="325"/>
      <c r="DI1247" s="325"/>
    </row>
    <row r="1248" spans="68:113" x14ac:dyDescent="0.2">
      <c r="BP1248" s="369"/>
      <c r="BQ1248" s="372"/>
      <c r="BR1248" s="372"/>
      <c r="BS1248" s="372"/>
      <c r="BT1248" s="369"/>
      <c r="BU1248" s="369"/>
      <c r="BV1248" s="369"/>
      <c r="BW1248" s="369"/>
      <c r="BX1248" s="369"/>
      <c r="BY1248" s="369"/>
      <c r="BZ1248" s="369"/>
      <c r="CA1248" s="369"/>
      <c r="CB1248" s="369"/>
      <c r="CC1248" s="369"/>
      <c r="CD1248" s="369"/>
      <c r="CE1248" s="369"/>
      <c r="CF1248" s="369"/>
      <c r="CG1248" s="369"/>
      <c r="CH1248" s="369"/>
      <c r="CI1248" s="325"/>
      <c r="CJ1248" s="369"/>
      <c r="CK1248" s="369"/>
      <c r="CL1248" s="369"/>
      <c r="CM1248" s="369"/>
      <c r="CN1248" s="369"/>
      <c r="CO1248" s="369"/>
      <c r="CP1248" s="369"/>
      <c r="CQ1248" s="369"/>
      <c r="CR1248" s="369"/>
      <c r="CS1248" s="369"/>
      <c r="CT1248" s="369"/>
      <c r="CU1248" s="369"/>
      <c r="CV1248" s="369"/>
      <c r="CW1248" s="369"/>
      <c r="CX1248" s="369"/>
      <c r="CY1248" s="325"/>
      <c r="CZ1248" s="325"/>
      <c r="DA1248" s="325"/>
      <c r="DB1248" s="325"/>
      <c r="DC1248" s="325"/>
      <c r="DD1248" s="325"/>
      <c r="DE1248" s="325"/>
      <c r="DF1248" s="325"/>
      <c r="DG1248" s="325"/>
      <c r="DH1248" s="325"/>
      <c r="DI1248" s="325"/>
    </row>
    <row r="1249" spans="68:113" x14ac:dyDescent="0.2">
      <c r="BP1249" s="369"/>
      <c r="BQ1249" s="372"/>
      <c r="BR1249" s="372"/>
      <c r="BS1249" s="372"/>
      <c r="BT1249" s="369"/>
      <c r="BU1249" s="369"/>
      <c r="BV1249" s="369"/>
      <c r="BW1249" s="369"/>
      <c r="BX1249" s="369"/>
      <c r="BY1249" s="369"/>
      <c r="BZ1249" s="369"/>
      <c r="CA1249" s="369"/>
      <c r="CB1249" s="369"/>
      <c r="CC1249" s="369"/>
      <c r="CD1249" s="369"/>
      <c r="CE1249" s="369"/>
      <c r="CF1249" s="369"/>
      <c r="CG1249" s="369"/>
      <c r="CH1249" s="369"/>
      <c r="CI1249" s="325"/>
      <c r="CJ1249" s="369"/>
      <c r="CK1249" s="369"/>
      <c r="CL1249" s="369"/>
      <c r="CM1249" s="369"/>
      <c r="CN1249" s="369"/>
      <c r="CO1249" s="369"/>
      <c r="CP1249" s="369"/>
      <c r="CQ1249" s="369"/>
      <c r="CR1249" s="369"/>
      <c r="CS1249" s="369"/>
      <c r="CT1249" s="369"/>
      <c r="CU1249" s="369"/>
      <c r="CV1249" s="369"/>
      <c r="CW1249" s="369"/>
      <c r="CX1249" s="369"/>
      <c r="CY1249" s="325"/>
      <c r="CZ1249" s="325"/>
      <c r="DA1249" s="325"/>
      <c r="DB1249" s="325"/>
      <c r="DC1249" s="325"/>
      <c r="DD1249" s="325"/>
      <c r="DE1249" s="325"/>
      <c r="DF1249" s="325"/>
      <c r="DG1249" s="325"/>
      <c r="DH1249" s="325"/>
      <c r="DI1249" s="325"/>
    </row>
    <row r="1250" spans="68:113" x14ac:dyDescent="0.2">
      <c r="BP1250" s="369"/>
      <c r="BQ1250" s="372"/>
      <c r="BR1250" s="372"/>
      <c r="BS1250" s="372"/>
      <c r="BT1250" s="369"/>
      <c r="BU1250" s="369"/>
      <c r="BV1250" s="369"/>
      <c r="BW1250" s="369"/>
      <c r="BX1250" s="369"/>
      <c r="BY1250" s="369"/>
      <c r="BZ1250" s="369"/>
      <c r="CA1250" s="369"/>
      <c r="CB1250" s="369"/>
      <c r="CC1250" s="369"/>
      <c r="CD1250" s="369"/>
      <c r="CE1250" s="369"/>
      <c r="CF1250" s="369"/>
      <c r="CG1250" s="369"/>
      <c r="CH1250" s="369"/>
      <c r="CI1250" s="325"/>
      <c r="CJ1250" s="369"/>
      <c r="CK1250" s="369"/>
      <c r="CL1250" s="369"/>
      <c r="CM1250" s="369"/>
      <c r="CN1250" s="369"/>
      <c r="CO1250" s="369"/>
      <c r="CP1250" s="369"/>
      <c r="CQ1250" s="369"/>
      <c r="CR1250" s="369"/>
      <c r="CS1250" s="369"/>
      <c r="CT1250" s="369"/>
      <c r="CU1250" s="369"/>
      <c r="CV1250" s="369"/>
      <c r="CW1250" s="369"/>
      <c r="CX1250" s="369"/>
      <c r="CY1250" s="325"/>
      <c r="CZ1250" s="325"/>
      <c r="DA1250" s="325"/>
      <c r="DB1250" s="325"/>
      <c r="DC1250" s="325"/>
      <c r="DD1250" s="325"/>
      <c r="DE1250" s="325"/>
      <c r="DF1250" s="325"/>
      <c r="DG1250" s="325"/>
      <c r="DH1250" s="325"/>
      <c r="DI1250" s="325"/>
    </row>
    <row r="1251" spans="68:113" x14ac:dyDescent="0.2">
      <c r="BP1251" s="369"/>
      <c r="BQ1251" s="372"/>
      <c r="BR1251" s="372"/>
      <c r="BS1251" s="372"/>
      <c r="BT1251" s="369"/>
      <c r="BU1251" s="369"/>
      <c r="BV1251" s="369"/>
      <c r="BW1251" s="369"/>
      <c r="BX1251" s="369"/>
      <c r="BY1251" s="369"/>
      <c r="BZ1251" s="369"/>
      <c r="CA1251" s="369"/>
      <c r="CB1251" s="369"/>
      <c r="CC1251" s="369"/>
      <c r="CD1251" s="369"/>
      <c r="CE1251" s="369"/>
      <c r="CF1251" s="369"/>
      <c r="CG1251" s="369"/>
      <c r="CH1251" s="369"/>
      <c r="CI1251" s="325"/>
      <c r="CJ1251" s="369"/>
      <c r="CK1251" s="369"/>
      <c r="CL1251" s="369"/>
      <c r="CM1251" s="369"/>
      <c r="CN1251" s="369"/>
      <c r="CO1251" s="369"/>
      <c r="CP1251" s="369"/>
      <c r="CQ1251" s="369"/>
      <c r="CR1251" s="369"/>
      <c r="CS1251" s="369"/>
      <c r="CT1251" s="369"/>
      <c r="CU1251" s="369"/>
      <c r="CV1251" s="369"/>
      <c r="CW1251" s="369"/>
      <c r="CX1251" s="369"/>
      <c r="CY1251" s="325"/>
      <c r="CZ1251" s="325"/>
      <c r="DA1251" s="325"/>
      <c r="DB1251" s="325"/>
      <c r="DC1251" s="325"/>
      <c r="DD1251" s="325"/>
      <c r="DE1251" s="325"/>
      <c r="DF1251" s="325"/>
      <c r="DG1251" s="325"/>
      <c r="DH1251" s="325"/>
      <c r="DI1251" s="325"/>
    </row>
    <row r="1252" spans="68:113" x14ac:dyDescent="0.2">
      <c r="BP1252" s="369"/>
      <c r="BQ1252" s="372"/>
      <c r="BR1252" s="372"/>
      <c r="BS1252" s="372"/>
      <c r="BT1252" s="369"/>
      <c r="BU1252" s="369"/>
      <c r="BV1252" s="369"/>
      <c r="BW1252" s="369"/>
      <c r="BX1252" s="369"/>
      <c r="BY1252" s="369"/>
      <c r="BZ1252" s="369"/>
      <c r="CA1252" s="369"/>
      <c r="CB1252" s="369"/>
      <c r="CC1252" s="369"/>
      <c r="CD1252" s="369"/>
      <c r="CE1252" s="369"/>
      <c r="CF1252" s="369"/>
      <c r="CG1252" s="369"/>
      <c r="CH1252" s="369"/>
      <c r="CI1252" s="325"/>
      <c r="CJ1252" s="369"/>
      <c r="CK1252" s="369"/>
      <c r="CL1252" s="369"/>
      <c r="CM1252" s="369"/>
      <c r="CN1252" s="369"/>
      <c r="CO1252" s="369"/>
      <c r="CP1252" s="369"/>
      <c r="CQ1252" s="369"/>
      <c r="CR1252" s="369"/>
      <c r="CS1252" s="369"/>
      <c r="CT1252" s="369"/>
      <c r="CU1252" s="369"/>
      <c r="CV1252" s="369"/>
      <c r="CW1252" s="369"/>
      <c r="CX1252" s="369"/>
      <c r="CY1252" s="325"/>
      <c r="CZ1252" s="325"/>
      <c r="DA1252" s="325"/>
      <c r="DB1252" s="325"/>
      <c r="DC1252" s="325"/>
      <c r="DD1252" s="325"/>
      <c r="DE1252" s="325"/>
      <c r="DF1252" s="325"/>
      <c r="DG1252" s="325"/>
      <c r="DH1252" s="325"/>
      <c r="DI1252" s="325"/>
    </row>
    <row r="1253" spans="68:113" x14ac:dyDescent="0.2">
      <c r="BP1253" s="369"/>
      <c r="BQ1253" s="372"/>
      <c r="BR1253" s="372"/>
      <c r="BS1253" s="372"/>
      <c r="BT1253" s="369"/>
      <c r="BU1253" s="369"/>
      <c r="BV1253" s="369"/>
      <c r="BW1253" s="369"/>
      <c r="BX1253" s="369"/>
      <c r="BY1253" s="369"/>
      <c r="BZ1253" s="369"/>
      <c r="CA1253" s="369"/>
      <c r="CB1253" s="369"/>
      <c r="CC1253" s="369"/>
      <c r="CD1253" s="369"/>
      <c r="CE1253" s="369"/>
      <c r="CF1253" s="369"/>
      <c r="CG1253" s="369"/>
      <c r="CH1253" s="369"/>
      <c r="CI1253" s="325"/>
      <c r="CJ1253" s="369"/>
      <c r="CK1253" s="369"/>
      <c r="CL1253" s="369"/>
      <c r="CM1253" s="369"/>
      <c r="CN1253" s="369"/>
      <c r="CO1253" s="369"/>
      <c r="CP1253" s="369"/>
      <c r="CQ1253" s="369"/>
      <c r="CR1253" s="369"/>
      <c r="CS1253" s="369"/>
      <c r="CT1253" s="369"/>
      <c r="CU1253" s="369"/>
      <c r="CV1253" s="369"/>
      <c r="CW1253" s="369"/>
      <c r="CX1253" s="369"/>
      <c r="CY1253" s="325"/>
      <c r="CZ1253" s="325"/>
      <c r="DA1253" s="325"/>
      <c r="DB1253" s="325"/>
      <c r="DC1253" s="325"/>
      <c r="DD1253" s="325"/>
      <c r="DE1253" s="325"/>
      <c r="DF1253" s="325"/>
      <c r="DG1253" s="325"/>
      <c r="DH1253" s="325"/>
      <c r="DI1253" s="325"/>
    </row>
    <row r="1254" spans="68:113" x14ac:dyDescent="0.2">
      <c r="BP1254" s="369"/>
      <c r="BQ1254" s="372"/>
      <c r="BR1254" s="372"/>
      <c r="BS1254" s="372"/>
      <c r="BT1254" s="369"/>
      <c r="BU1254" s="369"/>
      <c r="BV1254" s="369"/>
      <c r="BW1254" s="369"/>
      <c r="BX1254" s="369"/>
      <c r="BY1254" s="369"/>
      <c r="BZ1254" s="369"/>
      <c r="CA1254" s="369"/>
      <c r="CB1254" s="369"/>
      <c r="CC1254" s="369"/>
      <c r="CD1254" s="369"/>
      <c r="CE1254" s="369"/>
      <c r="CF1254" s="369"/>
      <c r="CG1254" s="369"/>
      <c r="CH1254" s="369"/>
      <c r="CI1254" s="325"/>
      <c r="CJ1254" s="369"/>
      <c r="CK1254" s="369"/>
      <c r="CL1254" s="369"/>
      <c r="CM1254" s="369"/>
      <c r="CN1254" s="369"/>
      <c r="CO1254" s="369"/>
      <c r="CP1254" s="369"/>
      <c r="CQ1254" s="369"/>
      <c r="CR1254" s="369"/>
      <c r="CS1254" s="369"/>
      <c r="CT1254" s="369"/>
      <c r="CU1254" s="369"/>
      <c r="CV1254" s="369"/>
      <c r="CW1254" s="369"/>
      <c r="CX1254" s="369"/>
      <c r="CY1254" s="325"/>
      <c r="CZ1254" s="325"/>
      <c r="DA1254" s="325"/>
      <c r="DB1254" s="325"/>
      <c r="DC1254" s="325"/>
      <c r="DD1254" s="325"/>
      <c r="DE1254" s="325"/>
      <c r="DF1254" s="325"/>
      <c r="DG1254" s="325"/>
      <c r="DH1254" s="325"/>
      <c r="DI1254" s="325"/>
    </row>
    <row r="1255" spans="68:113" x14ac:dyDescent="0.2">
      <c r="BP1255" s="369"/>
      <c r="BQ1255" s="372"/>
      <c r="BR1255" s="372"/>
      <c r="BS1255" s="372"/>
      <c r="BT1255" s="369"/>
      <c r="BU1255" s="369"/>
      <c r="BV1255" s="369"/>
      <c r="BW1255" s="369"/>
      <c r="BX1255" s="369"/>
      <c r="BY1255" s="369"/>
      <c r="BZ1255" s="369"/>
      <c r="CA1255" s="369"/>
      <c r="CB1255" s="369"/>
      <c r="CC1255" s="369"/>
      <c r="CD1255" s="369"/>
      <c r="CE1255" s="369"/>
      <c r="CF1255" s="369"/>
      <c r="CG1255" s="369"/>
      <c r="CH1255" s="369"/>
      <c r="CI1255" s="325"/>
      <c r="CJ1255" s="369"/>
      <c r="CK1255" s="369"/>
      <c r="CL1255" s="369"/>
      <c r="CM1255" s="369"/>
      <c r="CN1255" s="369"/>
      <c r="CO1255" s="369"/>
      <c r="CP1255" s="369"/>
      <c r="CQ1255" s="369"/>
      <c r="CR1255" s="369"/>
      <c r="CS1255" s="369"/>
      <c r="CT1255" s="369"/>
      <c r="CU1255" s="369"/>
      <c r="CV1255" s="369"/>
      <c r="CW1255" s="369"/>
      <c r="CX1255" s="369"/>
      <c r="CY1255" s="325"/>
      <c r="CZ1255" s="325"/>
      <c r="DA1255" s="325"/>
      <c r="DB1255" s="325"/>
      <c r="DC1255" s="325"/>
      <c r="DD1255" s="325"/>
      <c r="DE1255" s="325"/>
      <c r="DF1255" s="325"/>
      <c r="DG1255" s="325"/>
      <c r="DH1255" s="325"/>
      <c r="DI1255" s="325"/>
    </row>
    <row r="1256" spans="68:113" x14ac:dyDescent="0.2">
      <c r="BP1256" s="369"/>
      <c r="BQ1256" s="372"/>
      <c r="BR1256" s="372"/>
      <c r="BS1256" s="372"/>
      <c r="BT1256" s="369"/>
      <c r="BU1256" s="369"/>
      <c r="BV1256" s="369"/>
      <c r="BW1256" s="369"/>
      <c r="BX1256" s="369"/>
      <c r="BY1256" s="369"/>
      <c r="BZ1256" s="369"/>
      <c r="CA1256" s="369"/>
      <c r="CB1256" s="369"/>
      <c r="CC1256" s="369"/>
      <c r="CD1256" s="369"/>
      <c r="CE1256" s="369"/>
      <c r="CF1256" s="369"/>
      <c r="CG1256" s="369"/>
      <c r="CH1256" s="369"/>
      <c r="CI1256" s="325"/>
      <c r="CJ1256" s="369"/>
      <c r="CK1256" s="369"/>
      <c r="CL1256" s="369"/>
      <c r="CM1256" s="369"/>
      <c r="CN1256" s="369"/>
      <c r="CO1256" s="369"/>
      <c r="CP1256" s="369"/>
      <c r="CQ1256" s="369"/>
      <c r="CR1256" s="369"/>
      <c r="CS1256" s="369"/>
      <c r="CT1256" s="369"/>
      <c r="CU1256" s="369"/>
      <c r="CV1256" s="369"/>
      <c r="CW1256" s="369"/>
      <c r="CX1256" s="369"/>
      <c r="CY1256" s="325"/>
      <c r="CZ1256" s="325"/>
      <c r="DA1256" s="325"/>
      <c r="DB1256" s="325"/>
      <c r="DC1256" s="325"/>
      <c r="DD1256" s="325"/>
      <c r="DE1256" s="325"/>
      <c r="DF1256" s="325"/>
      <c r="DG1256" s="325"/>
      <c r="DH1256" s="325"/>
      <c r="DI1256" s="325"/>
    </row>
    <row r="1257" spans="68:113" x14ac:dyDescent="0.2">
      <c r="BP1257" s="369"/>
      <c r="BQ1257" s="372"/>
      <c r="BR1257" s="372"/>
      <c r="BS1257" s="372"/>
      <c r="BT1257" s="369"/>
      <c r="BU1257" s="369"/>
      <c r="BV1257" s="369"/>
      <c r="BW1257" s="369"/>
      <c r="BX1257" s="369"/>
      <c r="BY1257" s="369"/>
      <c r="BZ1257" s="369"/>
      <c r="CA1257" s="369"/>
      <c r="CB1257" s="369"/>
      <c r="CC1257" s="369"/>
      <c r="CD1257" s="369"/>
      <c r="CE1257" s="369"/>
      <c r="CF1257" s="369"/>
      <c r="CG1257" s="369"/>
      <c r="CH1257" s="369"/>
      <c r="CI1257" s="325"/>
      <c r="CJ1257" s="369"/>
      <c r="CK1257" s="369"/>
      <c r="CL1257" s="369"/>
      <c r="CM1257" s="369"/>
      <c r="CN1257" s="369"/>
      <c r="CO1257" s="369"/>
      <c r="CP1257" s="369"/>
      <c r="CQ1257" s="369"/>
      <c r="CR1257" s="369"/>
      <c r="CS1257" s="369"/>
      <c r="CT1257" s="369"/>
      <c r="CU1257" s="369"/>
      <c r="CV1257" s="369"/>
      <c r="CW1257" s="369"/>
      <c r="CX1257" s="369"/>
      <c r="CY1257" s="325"/>
      <c r="CZ1257" s="325"/>
      <c r="DA1257" s="325"/>
      <c r="DB1257" s="325"/>
      <c r="DC1257" s="325"/>
      <c r="DD1257" s="325"/>
      <c r="DE1257" s="325"/>
      <c r="DF1257" s="325"/>
      <c r="DG1257" s="325"/>
      <c r="DH1257" s="325"/>
      <c r="DI1257" s="325"/>
    </row>
    <row r="1258" spans="68:113" x14ac:dyDescent="0.2">
      <c r="BP1258" s="369"/>
      <c r="BQ1258" s="372"/>
      <c r="BR1258" s="372"/>
      <c r="BS1258" s="372"/>
      <c r="BT1258" s="369"/>
      <c r="BU1258" s="369"/>
      <c r="BV1258" s="369"/>
      <c r="BW1258" s="369"/>
      <c r="BX1258" s="369"/>
      <c r="BY1258" s="369"/>
      <c r="BZ1258" s="369"/>
      <c r="CA1258" s="369"/>
      <c r="CB1258" s="369"/>
      <c r="CC1258" s="369"/>
      <c r="CD1258" s="369"/>
      <c r="CE1258" s="369"/>
      <c r="CF1258" s="369"/>
      <c r="CG1258" s="369"/>
      <c r="CH1258" s="369"/>
      <c r="CI1258" s="325"/>
      <c r="CJ1258" s="369"/>
      <c r="CK1258" s="369"/>
      <c r="CL1258" s="369"/>
      <c r="CM1258" s="369"/>
      <c r="CN1258" s="369"/>
      <c r="CO1258" s="369"/>
      <c r="CP1258" s="369"/>
      <c r="CQ1258" s="369"/>
      <c r="CR1258" s="369"/>
      <c r="CS1258" s="369"/>
      <c r="CT1258" s="369"/>
      <c r="CU1258" s="369"/>
      <c r="CV1258" s="369"/>
      <c r="CW1258" s="369"/>
      <c r="CX1258" s="369"/>
      <c r="CY1258" s="325"/>
      <c r="CZ1258" s="325"/>
      <c r="DA1258" s="325"/>
      <c r="DB1258" s="325"/>
      <c r="DC1258" s="325"/>
      <c r="DD1258" s="325"/>
      <c r="DE1258" s="325"/>
      <c r="DF1258" s="325"/>
      <c r="DG1258" s="325"/>
      <c r="DH1258" s="325"/>
      <c r="DI1258" s="325"/>
    </row>
    <row r="1259" spans="68:113" x14ac:dyDescent="0.2">
      <c r="BP1259" s="369"/>
      <c r="BQ1259" s="372"/>
      <c r="BR1259" s="372"/>
      <c r="BS1259" s="372"/>
      <c r="BT1259" s="369"/>
      <c r="BU1259" s="369"/>
      <c r="BV1259" s="369"/>
      <c r="BW1259" s="369"/>
      <c r="BX1259" s="369"/>
      <c r="BY1259" s="369"/>
      <c r="BZ1259" s="369"/>
      <c r="CA1259" s="369"/>
      <c r="CB1259" s="369"/>
      <c r="CC1259" s="369"/>
      <c r="CD1259" s="369"/>
      <c r="CE1259" s="369"/>
      <c r="CF1259" s="369"/>
      <c r="CG1259" s="369"/>
      <c r="CH1259" s="369"/>
      <c r="CI1259" s="325"/>
      <c r="CJ1259" s="369"/>
      <c r="CK1259" s="369"/>
      <c r="CL1259" s="369"/>
      <c r="CM1259" s="369"/>
      <c r="CN1259" s="369"/>
      <c r="CO1259" s="369"/>
      <c r="CP1259" s="369"/>
      <c r="CQ1259" s="369"/>
      <c r="CR1259" s="369"/>
      <c r="CS1259" s="369"/>
      <c r="CT1259" s="369"/>
      <c r="CU1259" s="369"/>
      <c r="CV1259" s="369"/>
      <c r="CW1259" s="369"/>
      <c r="CX1259" s="369"/>
      <c r="CY1259" s="325"/>
      <c r="CZ1259" s="325"/>
      <c r="DA1259" s="325"/>
      <c r="DB1259" s="325"/>
      <c r="DC1259" s="325"/>
      <c r="DD1259" s="325"/>
      <c r="DE1259" s="325"/>
      <c r="DF1259" s="325"/>
      <c r="DG1259" s="325"/>
      <c r="DH1259" s="325"/>
      <c r="DI1259" s="325"/>
    </row>
    <row r="1260" spans="68:113" x14ac:dyDescent="0.2">
      <c r="BP1260" s="369"/>
      <c r="BQ1260" s="372"/>
      <c r="BR1260" s="372"/>
      <c r="BS1260" s="372"/>
      <c r="BT1260" s="369"/>
      <c r="BU1260" s="369"/>
      <c r="BV1260" s="369"/>
      <c r="BW1260" s="369"/>
      <c r="BX1260" s="369"/>
      <c r="BY1260" s="369"/>
      <c r="BZ1260" s="369"/>
      <c r="CA1260" s="369"/>
      <c r="CB1260" s="369"/>
      <c r="CC1260" s="369"/>
      <c r="CD1260" s="369"/>
      <c r="CE1260" s="369"/>
      <c r="CF1260" s="369"/>
      <c r="CG1260" s="369"/>
      <c r="CH1260" s="369"/>
      <c r="CI1260" s="325"/>
      <c r="CJ1260" s="369"/>
      <c r="CK1260" s="369"/>
      <c r="CL1260" s="369"/>
      <c r="CM1260" s="369"/>
      <c r="CN1260" s="369"/>
      <c r="CO1260" s="369"/>
      <c r="CP1260" s="369"/>
      <c r="CQ1260" s="369"/>
      <c r="CR1260" s="369"/>
      <c r="CS1260" s="369"/>
      <c r="CT1260" s="369"/>
      <c r="CU1260" s="369"/>
      <c r="CV1260" s="369"/>
      <c r="CW1260" s="369"/>
      <c r="CX1260" s="369"/>
      <c r="CY1260" s="325"/>
      <c r="CZ1260" s="325"/>
      <c r="DA1260" s="325"/>
      <c r="DB1260" s="325"/>
      <c r="DC1260" s="325"/>
      <c r="DD1260" s="325"/>
      <c r="DE1260" s="325"/>
      <c r="DF1260" s="325"/>
      <c r="DG1260" s="325"/>
      <c r="DH1260" s="325"/>
      <c r="DI1260" s="325"/>
    </row>
    <row r="1261" spans="68:113" x14ac:dyDescent="0.2">
      <c r="BP1261" s="369"/>
      <c r="BQ1261" s="372"/>
      <c r="BR1261" s="372"/>
      <c r="BS1261" s="372"/>
      <c r="BT1261" s="369"/>
      <c r="BU1261" s="369"/>
      <c r="BV1261" s="369"/>
      <c r="BW1261" s="369"/>
      <c r="BX1261" s="369"/>
      <c r="BY1261" s="369"/>
      <c r="BZ1261" s="369"/>
      <c r="CA1261" s="369"/>
      <c r="CB1261" s="369"/>
      <c r="CC1261" s="369"/>
      <c r="CD1261" s="369"/>
      <c r="CE1261" s="369"/>
      <c r="CF1261" s="369"/>
      <c r="CG1261" s="369"/>
      <c r="CH1261" s="369"/>
      <c r="CI1261" s="325"/>
      <c r="CJ1261" s="369"/>
      <c r="CK1261" s="369"/>
      <c r="CL1261" s="369"/>
      <c r="CM1261" s="369"/>
      <c r="CN1261" s="369"/>
      <c r="CO1261" s="369"/>
      <c r="CP1261" s="369"/>
      <c r="CQ1261" s="369"/>
      <c r="CR1261" s="369"/>
      <c r="CS1261" s="369"/>
      <c r="CT1261" s="369"/>
      <c r="CU1261" s="369"/>
      <c r="CV1261" s="369"/>
      <c r="CW1261" s="369"/>
      <c r="CX1261" s="369"/>
      <c r="CY1261" s="325"/>
      <c r="CZ1261" s="325"/>
      <c r="DA1261" s="325"/>
      <c r="DB1261" s="325"/>
      <c r="DC1261" s="325"/>
      <c r="DD1261" s="325"/>
      <c r="DE1261" s="325"/>
      <c r="DF1261" s="325"/>
      <c r="DG1261" s="325"/>
      <c r="DH1261" s="325"/>
      <c r="DI1261" s="325"/>
    </row>
    <row r="1262" spans="68:113" x14ac:dyDescent="0.2">
      <c r="BP1262" s="369"/>
      <c r="BQ1262" s="372"/>
      <c r="BR1262" s="372"/>
      <c r="BS1262" s="372"/>
      <c r="BT1262" s="369"/>
      <c r="BU1262" s="369"/>
      <c r="BV1262" s="369"/>
      <c r="BW1262" s="369"/>
      <c r="BX1262" s="369"/>
      <c r="BY1262" s="369"/>
      <c r="BZ1262" s="369"/>
      <c r="CA1262" s="369"/>
      <c r="CB1262" s="369"/>
      <c r="CC1262" s="369"/>
      <c r="CD1262" s="369"/>
      <c r="CE1262" s="369"/>
      <c r="CF1262" s="369"/>
      <c r="CG1262" s="369"/>
      <c r="CH1262" s="369"/>
      <c r="CI1262" s="325"/>
      <c r="CJ1262" s="369"/>
      <c r="CK1262" s="369"/>
      <c r="CL1262" s="369"/>
      <c r="CM1262" s="369"/>
      <c r="CN1262" s="369"/>
      <c r="CO1262" s="369"/>
      <c r="CP1262" s="369"/>
      <c r="CQ1262" s="369"/>
      <c r="CR1262" s="369"/>
      <c r="CS1262" s="369"/>
      <c r="CT1262" s="369"/>
      <c r="CU1262" s="369"/>
      <c r="CV1262" s="369"/>
      <c r="CW1262" s="369"/>
      <c r="CX1262" s="369"/>
      <c r="CY1262" s="325"/>
      <c r="CZ1262" s="325"/>
      <c r="DA1262" s="325"/>
      <c r="DB1262" s="325"/>
      <c r="DC1262" s="325"/>
      <c r="DD1262" s="325"/>
      <c r="DE1262" s="325"/>
      <c r="DF1262" s="325"/>
      <c r="DG1262" s="325"/>
      <c r="DH1262" s="325"/>
      <c r="DI1262" s="325"/>
    </row>
    <row r="1263" spans="68:113" x14ac:dyDescent="0.2">
      <c r="BP1263" s="369"/>
      <c r="BQ1263" s="372"/>
      <c r="BR1263" s="372"/>
      <c r="BS1263" s="372"/>
      <c r="BT1263" s="369"/>
      <c r="BU1263" s="369"/>
      <c r="BV1263" s="369"/>
      <c r="BW1263" s="369"/>
      <c r="BX1263" s="369"/>
      <c r="BY1263" s="369"/>
      <c r="BZ1263" s="369"/>
      <c r="CA1263" s="369"/>
      <c r="CB1263" s="369"/>
      <c r="CC1263" s="369"/>
      <c r="CD1263" s="369"/>
      <c r="CE1263" s="369"/>
      <c r="CF1263" s="369"/>
      <c r="CG1263" s="369"/>
      <c r="CH1263" s="369"/>
      <c r="CI1263" s="325"/>
      <c r="CJ1263" s="369"/>
      <c r="CK1263" s="369"/>
      <c r="CL1263" s="369"/>
      <c r="CM1263" s="369"/>
      <c r="CN1263" s="369"/>
      <c r="CO1263" s="369"/>
      <c r="CP1263" s="369"/>
      <c r="CQ1263" s="369"/>
      <c r="CR1263" s="369"/>
      <c r="CS1263" s="369"/>
      <c r="CT1263" s="369"/>
      <c r="CU1263" s="369"/>
      <c r="CV1263" s="369"/>
      <c r="CW1263" s="369"/>
      <c r="CX1263" s="369"/>
      <c r="CY1263" s="325"/>
      <c r="CZ1263" s="325"/>
      <c r="DA1263" s="325"/>
      <c r="DB1263" s="325"/>
      <c r="DC1263" s="325"/>
      <c r="DD1263" s="325"/>
      <c r="DE1263" s="325"/>
      <c r="DF1263" s="325"/>
      <c r="DG1263" s="325"/>
      <c r="DH1263" s="325"/>
      <c r="DI1263" s="325"/>
    </row>
    <row r="1264" spans="68:113" x14ac:dyDescent="0.2">
      <c r="BP1264" s="369"/>
      <c r="BQ1264" s="372"/>
      <c r="BR1264" s="372"/>
      <c r="BS1264" s="372"/>
      <c r="BT1264" s="369"/>
      <c r="BU1264" s="369"/>
      <c r="BV1264" s="369"/>
      <c r="BW1264" s="369"/>
      <c r="BX1264" s="369"/>
      <c r="BY1264" s="369"/>
      <c r="BZ1264" s="369"/>
      <c r="CA1264" s="369"/>
      <c r="CB1264" s="369"/>
      <c r="CC1264" s="369"/>
      <c r="CD1264" s="369"/>
      <c r="CE1264" s="369"/>
      <c r="CF1264" s="369"/>
      <c r="CG1264" s="369"/>
      <c r="CH1264" s="369"/>
      <c r="CI1264" s="325"/>
      <c r="CJ1264" s="369"/>
      <c r="CK1264" s="369"/>
      <c r="CL1264" s="369"/>
      <c r="CM1264" s="369"/>
      <c r="CN1264" s="369"/>
      <c r="CO1264" s="369"/>
      <c r="CP1264" s="369"/>
      <c r="CQ1264" s="369"/>
      <c r="CR1264" s="369"/>
      <c r="CS1264" s="369"/>
      <c r="CT1264" s="369"/>
      <c r="CU1264" s="369"/>
      <c r="CV1264" s="369"/>
      <c r="CW1264" s="369"/>
      <c r="CX1264" s="369"/>
      <c r="CY1264" s="325"/>
      <c r="CZ1264" s="325"/>
      <c r="DA1264" s="325"/>
      <c r="DB1264" s="325"/>
      <c r="DC1264" s="325"/>
      <c r="DD1264" s="325"/>
      <c r="DE1264" s="325"/>
      <c r="DF1264" s="325"/>
      <c r="DG1264" s="325"/>
      <c r="DH1264" s="325"/>
      <c r="DI1264" s="325"/>
    </row>
    <row r="1265" spans="68:113" x14ac:dyDescent="0.2">
      <c r="BP1265" s="369"/>
      <c r="BQ1265" s="372"/>
      <c r="BR1265" s="372"/>
      <c r="BS1265" s="372"/>
      <c r="BT1265" s="369"/>
      <c r="BU1265" s="369"/>
      <c r="BV1265" s="369"/>
      <c r="BW1265" s="369"/>
      <c r="BX1265" s="369"/>
      <c r="BY1265" s="369"/>
      <c r="BZ1265" s="369"/>
      <c r="CA1265" s="369"/>
      <c r="CB1265" s="369"/>
      <c r="CC1265" s="369"/>
      <c r="CD1265" s="369"/>
      <c r="CE1265" s="369"/>
      <c r="CF1265" s="369"/>
      <c r="CG1265" s="369"/>
      <c r="CH1265" s="369"/>
      <c r="CI1265" s="325"/>
      <c r="CJ1265" s="369"/>
      <c r="CK1265" s="369"/>
      <c r="CL1265" s="369"/>
      <c r="CM1265" s="369"/>
      <c r="CN1265" s="369"/>
      <c r="CO1265" s="369"/>
      <c r="CP1265" s="369"/>
      <c r="CQ1265" s="369"/>
      <c r="CR1265" s="369"/>
      <c r="CS1265" s="369"/>
      <c r="CT1265" s="369"/>
      <c r="CU1265" s="369"/>
      <c r="CV1265" s="369"/>
      <c r="CW1265" s="369"/>
      <c r="CX1265" s="369"/>
      <c r="CY1265" s="325"/>
      <c r="CZ1265" s="325"/>
      <c r="DA1265" s="325"/>
      <c r="DB1265" s="325"/>
      <c r="DC1265" s="325"/>
      <c r="DD1265" s="325"/>
      <c r="DE1265" s="325"/>
      <c r="DF1265" s="325"/>
      <c r="DG1265" s="325"/>
      <c r="DH1265" s="325"/>
      <c r="DI1265" s="325"/>
    </row>
    <row r="1266" spans="68:113" x14ac:dyDescent="0.2">
      <c r="BP1266" s="369"/>
      <c r="BQ1266" s="372"/>
      <c r="BR1266" s="372"/>
      <c r="BS1266" s="372"/>
      <c r="BT1266" s="369"/>
      <c r="BU1266" s="369"/>
      <c r="BV1266" s="369"/>
      <c r="BW1266" s="369"/>
      <c r="BX1266" s="369"/>
      <c r="BY1266" s="369"/>
      <c r="BZ1266" s="369"/>
      <c r="CA1266" s="369"/>
      <c r="CB1266" s="369"/>
      <c r="CC1266" s="369"/>
      <c r="CD1266" s="369"/>
      <c r="CE1266" s="369"/>
      <c r="CF1266" s="369"/>
      <c r="CG1266" s="369"/>
      <c r="CH1266" s="369"/>
      <c r="CI1266" s="325"/>
      <c r="CJ1266" s="369"/>
      <c r="CK1266" s="369"/>
      <c r="CL1266" s="369"/>
      <c r="CM1266" s="369"/>
      <c r="CN1266" s="369"/>
      <c r="CO1266" s="369"/>
      <c r="CP1266" s="369"/>
      <c r="CQ1266" s="369"/>
      <c r="CR1266" s="369"/>
      <c r="CS1266" s="369"/>
      <c r="CT1266" s="369"/>
      <c r="CU1266" s="369"/>
      <c r="CV1266" s="369"/>
      <c r="CW1266" s="369"/>
      <c r="CX1266" s="369"/>
      <c r="CY1266" s="325"/>
      <c r="CZ1266" s="325"/>
      <c r="DA1266" s="325"/>
      <c r="DB1266" s="325"/>
      <c r="DC1266" s="325"/>
      <c r="DD1266" s="325"/>
      <c r="DE1266" s="325"/>
      <c r="DF1266" s="325"/>
      <c r="DG1266" s="325"/>
      <c r="DH1266" s="325"/>
      <c r="DI1266" s="325"/>
    </row>
    <row r="1267" spans="68:113" x14ac:dyDescent="0.2">
      <c r="BP1267" s="369"/>
      <c r="BQ1267" s="372"/>
      <c r="BR1267" s="372"/>
      <c r="BS1267" s="372"/>
      <c r="BT1267" s="369"/>
      <c r="BU1267" s="369"/>
      <c r="BV1267" s="369"/>
      <c r="BW1267" s="369"/>
      <c r="BX1267" s="369"/>
      <c r="BY1267" s="369"/>
      <c r="BZ1267" s="369"/>
      <c r="CA1267" s="369"/>
      <c r="CB1267" s="369"/>
      <c r="CC1267" s="369"/>
      <c r="CD1267" s="369"/>
      <c r="CE1267" s="369"/>
      <c r="CF1267" s="369"/>
      <c r="CG1267" s="369"/>
      <c r="CH1267" s="369"/>
      <c r="CI1267" s="325"/>
      <c r="CJ1267" s="369"/>
      <c r="CK1267" s="369"/>
      <c r="CL1267" s="369"/>
      <c r="CM1267" s="369"/>
      <c r="CN1267" s="369"/>
      <c r="CO1267" s="369"/>
      <c r="CP1267" s="369"/>
      <c r="CQ1267" s="369"/>
      <c r="CR1267" s="369"/>
      <c r="CS1267" s="369"/>
      <c r="CT1267" s="369"/>
      <c r="CU1267" s="369"/>
      <c r="CV1267" s="369"/>
      <c r="CW1267" s="369"/>
      <c r="CX1267" s="369"/>
      <c r="CY1267" s="325"/>
      <c r="CZ1267" s="325"/>
      <c r="DA1267" s="325"/>
      <c r="DB1267" s="325"/>
      <c r="DC1267" s="325"/>
      <c r="DD1267" s="325"/>
      <c r="DE1267" s="325"/>
      <c r="DF1267" s="325"/>
      <c r="DG1267" s="325"/>
      <c r="DH1267" s="325"/>
      <c r="DI1267" s="325"/>
    </row>
    <row r="1268" spans="68:113" x14ac:dyDescent="0.2">
      <c r="BP1268" s="369"/>
      <c r="BQ1268" s="372"/>
      <c r="BR1268" s="372"/>
      <c r="BS1268" s="372"/>
      <c r="BT1268" s="369"/>
      <c r="BU1268" s="369"/>
      <c r="BV1268" s="369"/>
      <c r="BW1268" s="369"/>
      <c r="BX1268" s="369"/>
      <c r="BY1268" s="369"/>
      <c r="BZ1268" s="369"/>
      <c r="CA1268" s="369"/>
      <c r="CB1268" s="369"/>
      <c r="CC1268" s="369"/>
      <c r="CD1268" s="369"/>
      <c r="CE1268" s="369"/>
      <c r="CF1268" s="369"/>
      <c r="CG1268" s="369"/>
      <c r="CH1268" s="369"/>
      <c r="CI1268" s="325"/>
      <c r="CJ1268" s="369"/>
      <c r="CK1268" s="369"/>
      <c r="CL1268" s="369"/>
      <c r="CM1268" s="369"/>
      <c r="CN1268" s="369"/>
      <c r="CO1268" s="369"/>
      <c r="CP1268" s="369"/>
      <c r="CQ1268" s="369"/>
      <c r="CR1268" s="369"/>
      <c r="CS1268" s="369"/>
      <c r="CT1268" s="369"/>
      <c r="CU1268" s="369"/>
      <c r="CV1268" s="369"/>
      <c r="CW1268" s="369"/>
      <c r="CX1268" s="369"/>
      <c r="CY1268" s="325"/>
      <c r="CZ1268" s="325"/>
      <c r="DA1268" s="325"/>
      <c r="DB1268" s="325"/>
      <c r="DC1268" s="325"/>
      <c r="DD1268" s="325"/>
      <c r="DE1268" s="325"/>
      <c r="DF1268" s="325"/>
      <c r="DG1268" s="325"/>
      <c r="DH1268" s="325"/>
      <c r="DI1268" s="325"/>
    </row>
    <row r="1269" spans="68:113" x14ac:dyDescent="0.2">
      <c r="BP1269" s="369"/>
      <c r="BQ1269" s="372"/>
      <c r="BR1269" s="372"/>
      <c r="BS1269" s="372"/>
      <c r="BT1269" s="369"/>
      <c r="BU1269" s="369"/>
      <c r="BV1269" s="369"/>
      <c r="BW1269" s="369"/>
      <c r="BX1269" s="369"/>
      <c r="BY1269" s="369"/>
      <c r="BZ1269" s="369"/>
      <c r="CA1269" s="369"/>
      <c r="CB1269" s="369"/>
      <c r="CC1269" s="369"/>
      <c r="CD1269" s="369"/>
      <c r="CE1269" s="369"/>
      <c r="CF1269" s="369"/>
      <c r="CG1269" s="369"/>
      <c r="CH1269" s="369"/>
      <c r="CI1269" s="325"/>
      <c r="CJ1269" s="369"/>
      <c r="CK1269" s="369"/>
      <c r="CL1269" s="369"/>
      <c r="CM1269" s="369"/>
      <c r="CN1269" s="369"/>
      <c r="CO1269" s="369"/>
      <c r="CP1269" s="369"/>
      <c r="CQ1269" s="369"/>
      <c r="CR1269" s="369"/>
      <c r="CS1269" s="369"/>
      <c r="CT1269" s="369"/>
      <c r="CU1269" s="369"/>
      <c r="CV1269" s="369"/>
      <c r="CW1269" s="369"/>
      <c r="CX1269" s="369"/>
      <c r="CY1269" s="325"/>
      <c r="CZ1269" s="325"/>
      <c r="DA1269" s="325"/>
      <c r="DB1269" s="325"/>
      <c r="DC1269" s="325"/>
      <c r="DD1269" s="325"/>
      <c r="DE1269" s="325"/>
      <c r="DF1269" s="325"/>
      <c r="DG1269" s="325"/>
      <c r="DH1269" s="325"/>
      <c r="DI1269" s="325"/>
    </row>
    <row r="1270" spans="68:113" x14ac:dyDescent="0.2">
      <c r="BP1270" s="369"/>
      <c r="BQ1270" s="372"/>
      <c r="BR1270" s="372"/>
      <c r="BS1270" s="372"/>
      <c r="BT1270" s="369"/>
      <c r="BU1270" s="369"/>
      <c r="BV1270" s="369"/>
      <c r="BW1270" s="369"/>
      <c r="BX1270" s="369"/>
      <c r="BY1270" s="369"/>
      <c r="BZ1270" s="369"/>
      <c r="CA1270" s="369"/>
      <c r="CB1270" s="369"/>
      <c r="CC1270" s="369"/>
      <c r="CD1270" s="369"/>
      <c r="CE1270" s="369"/>
      <c r="CF1270" s="369"/>
      <c r="CG1270" s="369"/>
      <c r="CH1270" s="369"/>
      <c r="CI1270" s="325"/>
      <c r="CJ1270" s="369"/>
      <c r="CK1270" s="369"/>
      <c r="CL1270" s="369"/>
      <c r="CM1270" s="369"/>
      <c r="CN1270" s="369"/>
      <c r="CO1270" s="369"/>
      <c r="CP1270" s="369"/>
      <c r="CQ1270" s="369"/>
      <c r="CR1270" s="369"/>
      <c r="CS1270" s="369"/>
      <c r="CT1270" s="369"/>
      <c r="CU1270" s="369"/>
      <c r="CV1270" s="369"/>
      <c r="CW1270" s="369"/>
      <c r="CX1270" s="369"/>
      <c r="CY1270" s="325"/>
      <c r="CZ1270" s="325"/>
      <c r="DA1270" s="325"/>
      <c r="DB1270" s="325"/>
      <c r="DC1270" s="325"/>
      <c r="DD1270" s="325"/>
      <c r="DE1270" s="325"/>
      <c r="DF1270" s="325"/>
      <c r="DG1270" s="325"/>
      <c r="DH1270" s="325"/>
      <c r="DI1270" s="325"/>
    </row>
    <row r="1271" spans="68:113" x14ac:dyDescent="0.2">
      <c r="BP1271" s="369"/>
      <c r="BQ1271" s="372"/>
      <c r="BR1271" s="372"/>
      <c r="BS1271" s="372"/>
      <c r="BT1271" s="369"/>
      <c r="BU1271" s="369"/>
      <c r="BV1271" s="369"/>
      <c r="BW1271" s="369"/>
      <c r="BX1271" s="369"/>
      <c r="BY1271" s="369"/>
      <c r="BZ1271" s="369"/>
      <c r="CA1271" s="369"/>
      <c r="CB1271" s="369"/>
      <c r="CC1271" s="369"/>
      <c r="CD1271" s="369"/>
      <c r="CE1271" s="369"/>
      <c r="CF1271" s="369"/>
      <c r="CG1271" s="369"/>
      <c r="CH1271" s="369"/>
      <c r="CI1271" s="325"/>
      <c r="CJ1271" s="369"/>
      <c r="CK1271" s="369"/>
      <c r="CL1271" s="369"/>
      <c r="CM1271" s="369"/>
      <c r="CN1271" s="369"/>
      <c r="CO1271" s="369"/>
      <c r="CP1271" s="369"/>
      <c r="CQ1271" s="369"/>
      <c r="CR1271" s="369"/>
      <c r="CS1271" s="369"/>
      <c r="CT1271" s="369"/>
      <c r="CU1271" s="369"/>
      <c r="CV1271" s="369"/>
      <c r="CW1271" s="369"/>
      <c r="CX1271" s="369"/>
      <c r="CY1271" s="325"/>
      <c r="CZ1271" s="325"/>
      <c r="DA1271" s="325"/>
      <c r="DB1271" s="325"/>
      <c r="DC1271" s="325"/>
      <c r="DD1271" s="325"/>
      <c r="DE1271" s="325"/>
      <c r="DF1271" s="325"/>
      <c r="DG1271" s="325"/>
      <c r="DH1271" s="325"/>
      <c r="DI1271" s="325"/>
    </row>
    <row r="1272" spans="68:113" x14ac:dyDescent="0.2">
      <c r="BP1272" s="369"/>
      <c r="BQ1272" s="372"/>
      <c r="BR1272" s="372"/>
      <c r="BS1272" s="372"/>
      <c r="BT1272" s="369"/>
      <c r="BU1272" s="369"/>
      <c r="BV1272" s="369"/>
      <c r="BW1272" s="369"/>
      <c r="BX1272" s="369"/>
      <c r="BY1272" s="369"/>
      <c r="BZ1272" s="369"/>
      <c r="CA1272" s="369"/>
      <c r="CB1272" s="369"/>
      <c r="CC1272" s="369"/>
      <c r="CD1272" s="369"/>
      <c r="CE1272" s="369"/>
      <c r="CF1272" s="369"/>
      <c r="CG1272" s="369"/>
      <c r="CH1272" s="369"/>
      <c r="CI1272" s="325"/>
      <c r="CJ1272" s="369"/>
      <c r="CK1272" s="369"/>
      <c r="CL1272" s="369"/>
      <c r="CM1272" s="369"/>
      <c r="CN1272" s="369"/>
      <c r="CO1272" s="369"/>
      <c r="CP1272" s="369"/>
      <c r="CQ1272" s="369"/>
      <c r="CR1272" s="369"/>
      <c r="CS1272" s="369"/>
      <c r="CT1272" s="369"/>
      <c r="CU1272" s="369"/>
      <c r="CV1272" s="369"/>
      <c r="CW1272" s="369"/>
      <c r="CX1272" s="369"/>
      <c r="CY1272" s="325"/>
      <c r="CZ1272" s="325"/>
      <c r="DA1272" s="325"/>
      <c r="DB1272" s="325"/>
      <c r="DC1272" s="325"/>
      <c r="DD1272" s="325"/>
      <c r="DE1272" s="325"/>
      <c r="DF1272" s="325"/>
      <c r="DG1272" s="325"/>
      <c r="DH1272" s="325"/>
      <c r="DI1272" s="325"/>
    </row>
    <row r="1273" spans="68:113" x14ac:dyDescent="0.2">
      <c r="BP1273" s="369"/>
      <c r="BQ1273" s="372"/>
      <c r="BR1273" s="372"/>
      <c r="BS1273" s="372"/>
      <c r="BT1273" s="369"/>
      <c r="BU1273" s="369"/>
      <c r="BV1273" s="369"/>
      <c r="BW1273" s="369"/>
      <c r="BX1273" s="369"/>
      <c r="BY1273" s="369"/>
      <c r="BZ1273" s="369"/>
      <c r="CA1273" s="369"/>
      <c r="CB1273" s="369"/>
      <c r="CC1273" s="369"/>
      <c r="CD1273" s="369"/>
      <c r="CE1273" s="369"/>
      <c r="CF1273" s="369"/>
      <c r="CG1273" s="369"/>
      <c r="CH1273" s="369"/>
      <c r="CI1273" s="325"/>
      <c r="CJ1273" s="369"/>
      <c r="CK1273" s="369"/>
      <c r="CL1273" s="369"/>
      <c r="CM1273" s="369"/>
      <c r="CN1273" s="369"/>
      <c r="CO1273" s="369"/>
      <c r="CP1273" s="369"/>
      <c r="CQ1273" s="369"/>
      <c r="CR1273" s="369"/>
      <c r="CS1273" s="369"/>
      <c r="CT1273" s="369"/>
      <c r="CU1273" s="369"/>
      <c r="CV1273" s="369"/>
      <c r="CW1273" s="369"/>
      <c r="CX1273" s="369"/>
      <c r="CY1273" s="325"/>
      <c r="CZ1273" s="325"/>
      <c r="DA1273" s="325"/>
      <c r="DB1273" s="325"/>
      <c r="DC1273" s="325"/>
      <c r="DD1273" s="325"/>
      <c r="DE1273" s="325"/>
      <c r="DF1273" s="325"/>
      <c r="DG1273" s="325"/>
      <c r="DH1273" s="325"/>
      <c r="DI1273" s="325"/>
    </row>
    <row r="1274" spans="68:113" x14ac:dyDescent="0.2">
      <c r="BP1274" s="369"/>
      <c r="BQ1274" s="372"/>
      <c r="BR1274" s="372"/>
      <c r="BS1274" s="372"/>
      <c r="BT1274" s="369"/>
      <c r="BU1274" s="369"/>
      <c r="BV1274" s="369"/>
      <c r="BW1274" s="369"/>
      <c r="BX1274" s="369"/>
      <c r="BY1274" s="369"/>
      <c r="BZ1274" s="369"/>
      <c r="CA1274" s="369"/>
      <c r="CB1274" s="369"/>
      <c r="CC1274" s="369"/>
      <c r="CD1274" s="369"/>
      <c r="CE1274" s="369"/>
      <c r="CF1274" s="369"/>
      <c r="CG1274" s="369"/>
      <c r="CH1274" s="369"/>
      <c r="CI1274" s="325"/>
      <c r="CJ1274" s="369"/>
      <c r="CK1274" s="369"/>
      <c r="CL1274" s="369"/>
      <c r="CM1274" s="369"/>
      <c r="CN1274" s="369"/>
      <c r="CO1274" s="369"/>
      <c r="CP1274" s="369"/>
      <c r="CQ1274" s="369"/>
      <c r="CR1274" s="369"/>
      <c r="CS1274" s="369"/>
      <c r="CT1274" s="369"/>
      <c r="CU1274" s="369"/>
      <c r="CV1274" s="369"/>
      <c r="CW1274" s="369"/>
      <c r="CX1274" s="369"/>
      <c r="CY1274" s="325"/>
      <c r="CZ1274" s="325"/>
      <c r="DA1274" s="325"/>
      <c r="DB1274" s="325"/>
      <c r="DC1274" s="325"/>
      <c r="DD1274" s="325"/>
      <c r="DE1274" s="325"/>
      <c r="DF1274" s="325"/>
      <c r="DG1274" s="325"/>
      <c r="DH1274" s="325"/>
      <c r="DI1274" s="325"/>
    </row>
    <row r="1275" spans="68:113" x14ac:dyDescent="0.2">
      <c r="BP1275" s="369"/>
      <c r="BQ1275" s="372"/>
      <c r="BR1275" s="372"/>
      <c r="BS1275" s="372"/>
      <c r="BT1275" s="369"/>
      <c r="BU1275" s="369"/>
      <c r="BV1275" s="369"/>
      <c r="BW1275" s="369"/>
      <c r="BX1275" s="369"/>
      <c r="BY1275" s="369"/>
      <c r="BZ1275" s="369"/>
      <c r="CA1275" s="369"/>
      <c r="CB1275" s="369"/>
      <c r="CC1275" s="369"/>
      <c r="CD1275" s="369"/>
      <c r="CE1275" s="369"/>
      <c r="CF1275" s="369"/>
      <c r="CG1275" s="369"/>
      <c r="CH1275" s="369"/>
      <c r="CI1275" s="325"/>
      <c r="CJ1275" s="369"/>
      <c r="CK1275" s="369"/>
      <c r="CL1275" s="369"/>
      <c r="CM1275" s="369"/>
      <c r="CN1275" s="369"/>
      <c r="CO1275" s="369"/>
      <c r="CP1275" s="369"/>
      <c r="CQ1275" s="369"/>
      <c r="CR1275" s="369"/>
      <c r="CS1275" s="369"/>
      <c r="CT1275" s="369"/>
      <c r="CU1275" s="369"/>
      <c r="CV1275" s="369"/>
      <c r="CW1275" s="369"/>
      <c r="CX1275" s="369"/>
      <c r="CY1275" s="325"/>
      <c r="CZ1275" s="325"/>
      <c r="DA1275" s="325"/>
      <c r="DB1275" s="325"/>
      <c r="DC1275" s="325"/>
      <c r="DD1275" s="325"/>
      <c r="DE1275" s="325"/>
      <c r="DF1275" s="325"/>
      <c r="DG1275" s="325"/>
      <c r="DH1275" s="325"/>
      <c r="DI1275" s="325"/>
    </row>
    <row r="1276" spans="68:113" x14ac:dyDescent="0.2">
      <c r="BP1276" s="369"/>
      <c r="BQ1276" s="372"/>
      <c r="BR1276" s="372"/>
      <c r="BS1276" s="372"/>
      <c r="BT1276" s="369"/>
      <c r="BU1276" s="369"/>
      <c r="BV1276" s="369"/>
      <c r="BW1276" s="369"/>
      <c r="BX1276" s="369"/>
      <c r="BY1276" s="369"/>
      <c r="BZ1276" s="369"/>
      <c r="CA1276" s="369"/>
      <c r="CB1276" s="369"/>
      <c r="CC1276" s="369"/>
      <c r="CD1276" s="369"/>
      <c r="CE1276" s="369"/>
      <c r="CF1276" s="369"/>
      <c r="CG1276" s="369"/>
      <c r="CH1276" s="369"/>
      <c r="CI1276" s="325"/>
      <c r="CJ1276" s="369"/>
      <c r="CK1276" s="369"/>
      <c r="CL1276" s="369"/>
      <c r="CM1276" s="369"/>
      <c r="CN1276" s="369"/>
      <c r="CO1276" s="369"/>
      <c r="CP1276" s="369"/>
      <c r="CQ1276" s="369"/>
      <c r="CR1276" s="369"/>
      <c r="CS1276" s="369"/>
      <c r="CT1276" s="369"/>
      <c r="CU1276" s="369"/>
      <c r="CV1276" s="369"/>
      <c r="CW1276" s="369"/>
      <c r="CX1276" s="369"/>
      <c r="CY1276" s="325"/>
      <c r="CZ1276" s="325"/>
      <c r="DA1276" s="325"/>
      <c r="DB1276" s="325"/>
      <c r="DC1276" s="325"/>
      <c r="DD1276" s="325"/>
      <c r="DE1276" s="325"/>
      <c r="DF1276" s="325"/>
      <c r="DG1276" s="325"/>
      <c r="DH1276" s="325"/>
      <c r="DI1276" s="325"/>
    </row>
    <row r="1277" spans="68:113" x14ac:dyDescent="0.2">
      <c r="BP1277" s="369"/>
      <c r="BQ1277" s="372"/>
      <c r="BR1277" s="372"/>
      <c r="BS1277" s="372"/>
      <c r="BT1277" s="369"/>
      <c r="BU1277" s="369"/>
      <c r="BV1277" s="369"/>
      <c r="BW1277" s="369"/>
      <c r="BX1277" s="369"/>
      <c r="BY1277" s="369"/>
      <c r="BZ1277" s="369"/>
      <c r="CA1277" s="369"/>
      <c r="CB1277" s="369"/>
      <c r="CC1277" s="369"/>
      <c r="CD1277" s="369"/>
      <c r="CE1277" s="369"/>
      <c r="CF1277" s="369"/>
      <c r="CG1277" s="369"/>
      <c r="CH1277" s="369"/>
      <c r="CI1277" s="325"/>
      <c r="CJ1277" s="369"/>
      <c r="CK1277" s="369"/>
      <c r="CL1277" s="369"/>
      <c r="CM1277" s="369"/>
      <c r="CN1277" s="369"/>
      <c r="CO1277" s="369"/>
      <c r="CP1277" s="369"/>
      <c r="CQ1277" s="369"/>
      <c r="CR1277" s="369"/>
      <c r="CS1277" s="369"/>
      <c r="CT1277" s="369"/>
      <c r="CU1277" s="369"/>
      <c r="CV1277" s="369"/>
      <c r="CW1277" s="369"/>
      <c r="CX1277" s="369"/>
      <c r="CY1277" s="325"/>
      <c r="CZ1277" s="325"/>
      <c r="DA1277" s="325"/>
      <c r="DB1277" s="325"/>
      <c r="DC1277" s="325"/>
      <c r="DD1277" s="325"/>
      <c r="DE1277" s="325"/>
      <c r="DF1277" s="325"/>
      <c r="DG1277" s="325"/>
      <c r="DH1277" s="325"/>
      <c r="DI1277" s="325"/>
    </row>
    <row r="1278" spans="68:113" x14ac:dyDescent="0.2">
      <c r="BP1278" s="369"/>
      <c r="BQ1278" s="372"/>
      <c r="BR1278" s="372"/>
      <c r="BS1278" s="372"/>
      <c r="BT1278" s="369"/>
      <c r="BU1278" s="369"/>
      <c r="BV1278" s="369"/>
      <c r="BW1278" s="369"/>
      <c r="BX1278" s="369"/>
      <c r="BY1278" s="369"/>
      <c r="BZ1278" s="369"/>
      <c r="CA1278" s="369"/>
      <c r="CB1278" s="369"/>
      <c r="CC1278" s="369"/>
      <c r="CD1278" s="369"/>
      <c r="CE1278" s="369"/>
      <c r="CF1278" s="369"/>
      <c r="CG1278" s="369"/>
      <c r="CH1278" s="369"/>
      <c r="CI1278" s="325"/>
      <c r="CJ1278" s="369"/>
      <c r="CK1278" s="369"/>
      <c r="CL1278" s="369"/>
      <c r="CM1278" s="369"/>
      <c r="CN1278" s="369"/>
      <c r="CO1278" s="369"/>
      <c r="CP1278" s="369"/>
      <c r="CQ1278" s="369"/>
      <c r="CR1278" s="369"/>
      <c r="CS1278" s="369"/>
      <c r="CT1278" s="369"/>
      <c r="CU1278" s="369"/>
      <c r="CV1278" s="369"/>
      <c r="CW1278" s="369"/>
      <c r="CX1278" s="369"/>
      <c r="CY1278" s="325"/>
      <c r="CZ1278" s="325"/>
      <c r="DA1278" s="325"/>
      <c r="DB1278" s="325"/>
      <c r="DC1278" s="325"/>
      <c r="DD1278" s="325"/>
      <c r="DE1278" s="325"/>
      <c r="DF1278" s="325"/>
      <c r="DG1278" s="325"/>
      <c r="DH1278" s="325"/>
      <c r="DI1278" s="325"/>
    </row>
    <row r="1279" spans="68:113" x14ac:dyDescent="0.2">
      <c r="BP1279" s="369"/>
      <c r="BQ1279" s="372"/>
      <c r="BR1279" s="372"/>
      <c r="BS1279" s="372"/>
      <c r="BT1279" s="369"/>
      <c r="BU1279" s="369"/>
      <c r="BV1279" s="369"/>
      <c r="BW1279" s="369"/>
      <c r="BX1279" s="369"/>
      <c r="BY1279" s="369"/>
      <c r="BZ1279" s="369"/>
      <c r="CA1279" s="369"/>
      <c r="CB1279" s="369"/>
      <c r="CC1279" s="369"/>
      <c r="CD1279" s="369"/>
      <c r="CE1279" s="369"/>
      <c r="CF1279" s="369"/>
      <c r="CG1279" s="369"/>
      <c r="CH1279" s="369"/>
      <c r="CI1279" s="325"/>
      <c r="CJ1279" s="369"/>
      <c r="CK1279" s="369"/>
      <c r="CL1279" s="369"/>
      <c r="CM1279" s="369"/>
      <c r="CN1279" s="369"/>
      <c r="CO1279" s="369"/>
      <c r="CP1279" s="369"/>
      <c r="CQ1279" s="369"/>
      <c r="CR1279" s="369"/>
      <c r="CS1279" s="369"/>
      <c r="CT1279" s="369"/>
      <c r="CU1279" s="369"/>
      <c r="CV1279" s="369"/>
      <c r="CW1279" s="369"/>
      <c r="CX1279" s="369"/>
      <c r="CY1279" s="325"/>
      <c r="CZ1279" s="325"/>
      <c r="DA1279" s="325"/>
      <c r="DB1279" s="325"/>
      <c r="DC1279" s="325"/>
      <c r="DD1279" s="325"/>
      <c r="DE1279" s="325"/>
      <c r="DF1279" s="325"/>
      <c r="DG1279" s="325"/>
      <c r="DH1279" s="325"/>
      <c r="DI1279" s="325"/>
    </row>
    <row r="1280" spans="68:113" x14ac:dyDescent="0.2">
      <c r="BP1280" s="369"/>
      <c r="BQ1280" s="372"/>
      <c r="BR1280" s="372"/>
      <c r="BS1280" s="372"/>
      <c r="BT1280" s="369"/>
      <c r="BU1280" s="369"/>
      <c r="BV1280" s="369"/>
      <c r="BW1280" s="369"/>
      <c r="BX1280" s="369"/>
      <c r="BY1280" s="369"/>
      <c r="BZ1280" s="369"/>
      <c r="CA1280" s="369"/>
      <c r="CB1280" s="369"/>
      <c r="CC1280" s="369"/>
      <c r="CD1280" s="369"/>
      <c r="CE1280" s="369"/>
      <c r="CF1280" s="369"/>
      <c r="CG1280" s="369"/>
      <c r="CH1280" s="369"/>
      <c r="CI1280" s="325"/>
      <c r="CJ1280" s="369"/>
      <c r="CK1280" s="369"/>
      <c r="CL1280" s="369"/>
      <c r="CM1280" s="369"/>
      <c r="CN1280" s="369"/>
      <c r="CO1280" s="369"/>
      <c r="CP1280" s="369"/>
      <c r="CQ1280" s="369"/>
      <c r="CR1280" s="369"/>
      <c r="CS1280" s="369"/>
      <c r="CT1280" s="369"/>
      <c r="CU1280" s="369"/>
      <c r="CV1280" s="369"/>
      <c r="CW1280" s="369"/>
      <c r="CX1280" s="369"/>
      <c r="CY1280" s="325"/>
      <c r="CZ1280" s="325"/>
      <c r="DA1280" s="325"/>
      <c r="DB1280" s="325"/>
      <c r="DC1280" s="325"/>
      <c r="DD1280" s="325"/>
      <c r="DE1280" s="325"/>
      <c r="DF1280" s="325"/>
      <c r="DG1280" s="325"/>
      <c r="DH1280" s="325"/>
      <c r="DI1280" s="325"/>
    </row>
    <row r="1281" spans="68:113" x14ac:dyDescent="0.2">
      <c r="BP1281" s="369"/>
      <c r="BQ1281" s="372"/>
      <c r="BR1281" s="372"/>
      <c r="BS1281" s="372"/>
      <c r="BT1281" s="369"/>
      <c r="BU1281" s="369"/>
      <c r="BV1281" s="369"/>
      <c r="BW1281" s="369"/>
      <c r="BX1281" s="369"/>
      <c r="BY1281" s="369"/>
      <c r="BZ1281" s="369"/>
      <c r="CA1281" s="369"/>
      <c r="CB1281" s="369"/>
      <c r="CC1281" s="369"/>
      <c r="CD1281" s="369"/>
      <c r="CE1281" s="369"/>
      <c r="CF1281" s="369"/>
      <c r="CG1281" s="369"/>
      <c r="CH1281" s="369"/>
      <c r="CI1281" s="325"/>
      <c r="CJ1281" s="369"/>
      <c r="CK1281" s="369"/>
      <c r="CL1281" s="369"/>
      <c r="CM1281" s="369"/>
      <c r="CN1281" s="369"/>
      <c r="CO1281" s="369"/>
      <c r="CP1281" s="369"/>
      <c r="CQ1281" s="369"/>
      <c r="CR1281" s="369"/>
      <c r="CS1281" s="369"/>
      <c r="CT1281" s="369"/>
      <c r="CU1281" s="369"/>
      <c r="CV1281" s="369"/>
      <c r="CW1281" s="369"/>
      <c r="CX1281" s="369"/>
      <c r="CY1281" s="325"/>
      <c r="CZ1281" s="325"/>
      <c r="DA1281" s="325"/>
      <c r="DB1281" s="325"/>
      <c r="DC1281" s="325"/>
      <c r="DD1281" s="325"/>
      <c r="DE1281" s="325"/>
      <c r="DF1281" s="325"/>
      <c r="DG1281" s="325"/>
      <c r="DH1281" s="325"/>
      <c r="DI1281" s="325"/>
    </row>
    <row r="1282" spans="68:113" x14ac:dyDescent="0.2">
      <c r="BP1282" s="369"/>
      <c r="BQ1282" s="372"/>
      <c r="BR1282" s="372"/>
      <c r="BS1282" s="372"/>
      <c r="BT1282" s="369"/>
      <c r="BU1282" s="369"/>
      <c r="BV1282" s="369"/>
      <c r="BW1282" s="369"/>
      <c r="BX1282" s="369"/>
      <c r="BY1282" s="369"/>
      <c r="BZ1282" s="369"/>
      <c r="CA1282" s="369"/>
      <c r="CB1282" s="369"/>
      <c r="CC1282" s="369"/>
      <c r="CD1282" s="369"/>
      <c r="CE1282" s="369"/>
      <c r="CF1282" s="369"/>
      <c r="CG1282" s="369"/>
      <c r="CH1282" s="369"/>
      <c r="CI1282" s="325"/>
      <c r="CJ1282" s="369"/>
      <c r="CK1282" s="369"/>
      <c r="CL1282" s="369"/>
      <c r="CM1282" s="369"/>
      <c r="CN1282" s="369"/>
      <c r="CO1282" s="369"/>
      <c r="CP1282" s="369"/>
      <c r="CQ1282" s="369"/>
      <c r="CR1282" s="369"/>
      <c r="CS1282" s="369"/>
      <c r="CT1282" s="369"/>
      <c r="CU1282" s="369"/>
      <c r="CV1282" s="369"/>
      <c r="CW1282" s="369"/>
      <c r="CX1282" s="369"/>
      <c r="CY1282" s="325"/>
      <c r="CZ1282" s="325"/>
      <c r="DA1282" s="325"/>
      <c r="DB1282" s="325"/>
      <c r="DC1282" s="325"/>
      <c r="DD1282" s="325"/>
      <c r="DE1282" s="325"/>
      <c r="DF1282" s="325"/>
      <c r="DG1282" s="325"/>
      <c r="DH1282" s="325"/>
      <c r="DI1282" s="325"/>
    </row>
    <row r="1283" spans="68:113" x14ac:dyDescent="0.2">
      <c r="BP1283" s="369"/>
      <c r="BQ1283" s="372"/>
      <c r="BR1283" s="372"/>
      <c r="BS1283" s="372"/>
      <c r="BT1283" s="369"/>
      <c r="BU1283" s="369"/>
      <c r="BV1283" s="369"/>
      <c r="BW1283" s="369"/>
      <c r="BX1283" s="369"/>
      <c r="BY1283" s="369"/>
      <c r="BZ1283" s="369"/>
      <c r="CA1283" s="369"/>
      <c r="CB1283" s="369"/>
      <c r="CC1283" s="369"/>
      <c r="CD1283" s="369"/>
      <c r="CE1283" s="369"/>
      <c r="CF1283" s="369"/>
      <c r="CG1283" s="369"/>
      <c r="CH1283" s="369"/>
      <c r="CI1283" s="325"/>
      <c r="CJ1283" s="369"/>
      <c r="CK1283" s="369"/>
      <c r="CL1283" s="369"/>
      <c r="CM1283" s="369"/>
      <c r="CN1283" s="369"/>
      <c r="CO1283" s="369"/>
      <c r="CP1283" s="369"/>
      <c r="CQ1283" s="369"/>
      <c r="CR1283" s="369"/>
      <c r="CS1283" s="369"/>
      <c r="CT1283" s="369"/>
      <c r="CU1283" s="369"/>
      <c r="CV1283" s="369"/>
      <c r="CW1283" s="369"/>
      <c r="CX1283" s="369"/>
      <c r="CY1283" s="325"/>
      <c r="CZ1283" s="325"/>
      <c r="DA1283" s="325"/>
      <c r="DB1283" s="325"/>
      <c r="DC1283" s="325"/>
      <c r="DD1283" s="325"/>
      <c r="DE1283" s="325"/>
      <c r="DF1283" s="325"/>
      <c r="DG1283" s="325"/>
      <c r="DH1283" s="325"/>
      <c r="DI1283" s="325"/>
    </row>
    <row r="1284" spans="68:113" x14ac:dyDescent="0.2">
      <c r="BP1284" s="369"/>
      <c r="BQ1284" s="372"/>
      <c r="BR1284" s="372"/>
      <c r="BS1284" s="372"/>
      <c r="BT1284" s="369"/>
      <c r="BU1284" s="369"/>
      <c r="BV1284" s="369"/>
      <c r="BW1284" s="369"/>
      <c r="BX1284" s="369"/>
      <c r="BY1284" s="369"/>
      <c r="BZ1284" s="369"/>
      <c r="CA1284" s="369"/>
      <c r="CB1284" s="369"/>
      <c r="CC1284" s="369"/>
      <c r="CD1284" s="369"/>
      <c r="CE1284" s="369"/>
      <c r="CF1284" s="369"/>
      <c r="CG1284" s="369"/>
      <c r="CH1284" s="369"/>
      <c r="CI1284" s="325"/>
      <c r="CJ1284" s="369"/>
      <c r="CK1284" s="369"/>
      <c r="CL1284" s="369"/>
      <c r="CM1284" s="369"/>
      <c r="CN1284" s="369"/>
      <c r="CO1284" s="369"/>
      <c r="CP1284" s="369"/>
      <c r="CQ1284" s="369"/>
      <c r="CR1284" s="369"/>
      <c r="CS1284" s="369"/>
      <c r="CT1284" s="369"/>
      <c r="CU1284" s="369"/>
      <c r="CV1284" s="369"/>
      <c r="CW1284" s="369"/>
      <c r="CX1284" s="369"/>
      <c r="CY1284" s="325"/>
      <c r="CZ1284" s="325"/>
      <c r="DA1284" s="325"/>
      <c r="DB1284" s="325"/>
      <c r="DC1284" s="325"/>
      <c r="DD1284" s="325"/>
      <c r="DE1284" s="325"/>
      <c r="DF1284" s="325"/>
      <c r="DG1284" s="325"/>
      <c r="DH1284" s="325"/>
      <c r="DI1284" s="325"/>
    </row>
    <row r="1285" spans="68:113" x14ac:dyDescent="0.2">
      <c r="BP1285" s="369"/>
      <c r="BQ1285" s="372"/>
      <c r="BR1285" s="372"/>
      <c r="BS1285" s="372"/>
      <c r="BT1285" s="369"/>
      <c r="BU1285" s="369"/>
      <c r="BV1285" s="369"/>
      <c r="BW1285" s="369"/>
      <c r="BX1285" s="369"/>
      <c r="BY1285" s="369"/>
      <c r="BZ1285" s="369"/>
      <c r="CA1285" s="369"/>
      <c r="CB1285" s="369"/>
      <c r="CC1285" s="369"/>
      <c r="CD1285" s="369"/>
      <c r="CE1285" s="369"/>
      <c r="CF1285" s="369"/>
      <c r="CG1285" s="369"/>
      <c r="CH1285" s="369"/>
      <c r="CI1285" s="325"/>
      <c r="CJ1285" s="369"/>
      <c r="CK1285" s="369"/>
      <c r="CL1285" s="369"/>
      <c r="CM1285" s="369"/>
      <c r="CN1285" s="369"/>
      <c r="CO1285" s="369"/>
      <c r="CP1285" s="369"/>
      <c r="CQ1285" s="369"/>
      <c r="CR1285" s="369"/>
      <c r="CS1285" s="369"/>
      <c r="CT1285" s="369"/>
      <c r="CU1285" s="369"/>
      <c r="CV1285" s="369"/>
      <c r="CW1285" s="369"/>
      <c r="CX1285" s="369"/>
      <c r="CY1285" s="325"/>
      <c r="CZ1285" s="325"/>
      <c r="DA1285" s="325"/>
      <c r="DB1285" s="325"/>
      <c r="DC1285" s="325"/>
      <c r="DD1285" s="325"/>
      <c r="DE1285" s="325"/>
      <c r="DF1285" s="325"/>
      <c r="DG1285" s="325"/>
      <c r="DH1285" s="325"/>
      <c r="DI1285" s="325"/>
    </row>
    <row r="1286" spans="68:113" x14ac:dyDescent="0.2">
      <c r="BP1286" s="369"/>
      <c r="BQ1286" s="372"/>
      <c r="BR1286" s="372"/>
      <c r="BS1286" s="372"/>
      <c r="BT1286" s="369"/>
      <c r="BU1286" s="369"/>
      <c r="BV1286" s="369"/>
      <c r="BW1286" s="369"/>
      <c r="BX1286" s="369"/>
      <c r="BY1286" s="369"/>
      <c r="BZ1286" s="369"/>
      <c r="CA1286" s="369"/>
      <c r="CB1286" s="369"/>
      <c r="CC1286" s="369"/>
      <c r="CD1286" s="369"/>
      <c r="CE1286" s="369"/>
      <c r="CF1286" s="369"/>
      <c r="CG1286" s="369"/>
      <c r="CH1286" s="369"/>
      <c r="CI1286" s="325"/>
      <c r="CJ1286" s="369"/>
      <c r="CK1286" s="369"/>
      <c r="CL1286" s="369"/>
      <c r="CM1286" s="369"/>
      <c r="CN1286" s="369"/>
      <c r="CO1286" s="369"/>
      <c r="CP1286" s="369"/>
      <c r="CQ1286" s="369"/>
      <c r="CR1286" s="369"/>
      <c r="CS1286" s="369"/>
      <c r="CT1286" s="369"/>
      <c r="CU1286" s="369"/>
      <c r="CV1286" s="369"/>
      <c r="CW1286" s="369"/>
      <c r="CX1286" s="369"/>
      <c r="CY1286" s="325"/>
      <c r="CZ1286" s="325"/>
      <c r="DA1286" s="325"/>
      <c r="DB1286" s="325"/>
      <c r="DC1286" s="325"/>
      <c r="DD1286" s="325"/>
      <c r="DE1286" s="325"/>
      <c r="DF1286" s="325"/>
      <c r="DG1286" s="325"/>
      <c r="DH1286" s="325"/>
      <c r="DI1286" s="325"/>
    </row>
    <row r="1287" spans="68:113" x14ac:dyDescent="0.2">
      <c r="BP1287" s="369"/>
      <c r="BQ1287" s="372"/>
      <c r="BR1287" s="372"/>
      <c r="BS1287" s="372"/>
      <c r="BT1287" s="369"/>
      <c r="BU1287" s="369"/>
      <c r="BV1287" s="369"/>
      <c r="BW1287" s="369"/>
      <c r="BX1287" s="369"/>
      <c r="BY1287" s="369"/>
      <c r="BZ1287" s="369"/>
      <c r="CA1287" s="369"/>
      <c r="CB1287" s="369"/>
      <c r="CC1287" s="369"/>
      <c r="CD1287" s="369"/>
      <c r="CE1287" s="369"/>
      <c r="CF1287" s="369"/>
      <c r="CG1287" s="369"/>
      <c r="CH1287" s="369"/>
      <c r="CI1287" s="325"/>
      <c r="CJ1287" s="369"/>
      <c r="CK1287" s="369"/>
      <c r="CL1287" s="369"/>
      <c r="CM1287" s="369"/>
      <c r="CN1287" s="369"/>
      <c r="CO1287" s="369"/>
      <c r="CP1287" s="369"/>
      <c r="CQ1287" s="369"/>
      <c r="CR1287" s="369"/>
      <c r="CS1287" s="369"/>
      <c r="CT1287" s="369"/>
      <c r="CU1287" s="369"/>
      <c r="CV1287" s="369"/>
      <c r="CW1287" s="369"/>
      <c r="CX1287" s="369"/>
      <c r="CY1287" s="325"/>
      <c r="CZ1287" s="325"/>
      <c r="DA1287" s="325"/>
      <c r="DB1287" s="325"/>
      <c r="DC1287" s="325"/>
      <c r="DD1287" s="325"/>
      <c r="DE1287" s="325"/>
      <c r="DF1287" s="325"/>
      <c r="DG1287" s="325"/>
      <c r="DH1287" s="325"/>
      <c r="DI1287" s="325"/>
    </row>
    <row r="1288" spans="68:113" x14ac:dyDescent="0.2">
      <c r="BP1288" s="369"/>
      <c r="BQ1288" s="372"/>
      <c r="BR1288" s="372"/>
      <c r="BS1288" s="372"/>
      <c r="BT1288" s="369"/>
      <c r="BU1288" s="369"/>
      <c r="BV1288" s="369"/>
      <c r="BW1288" s="369"/>
      <c r="BX1288" s="369"/>
      <c r="BY1288" s="369"/>
      <c r="BZ1288" s="369"/>
      <c r="CA1288" s="369"/>
      <c r="CB1288" s="369"/>
      <c r="CC1288" s="369"/>
      <c r="CD1288" s="369"/>
      <c r="CE1288" s="369"/>
      <c r="CF1288" s="369"/>
      <c r="CG1288" s="369"/>
      <c r="CH1288" s="369"/>
      <c r="CI1288" s="325"/>
      <c r="CJ1288" s="369"/>
      <c r="CK1288" s="369"/>
      <c r="CL1288" s="369"/>
      <c r="CM1288" s="369"/>
      <c r="CN1288" s="369"/>
      <c r="CO1288" s="369"/>
      <c r="CP1288" s="369"/>
      <c r="CQ1288" s="369"/>
      <c r="CR1288" s="369"/>
      <c r="CS1288" s="369"/>
      <c r="CT1288" s="369"/>
      <c r="CU1288" s="369"/>
      <c r="CV1288" s="369"/>
      <c r="CW1288" s="369"/>
      <c r="CX1288" s="369"/>
      <c r="CY1288" s="325"/>
      <c r="CZ1288" s="325"/>
      <c r="DA1288" s="325"/>
      <c r="DB1288" s="325"/>
      <c r="DC1288" s="325"/>
      <c r="DD1288" s="325"/>
      <c r="DE1288" s="325"/>
      <c r="DF1288" s="325"/>
      <c r="DG1288" s="325"/>
      <c r="DH1288" s="325"/>
      <c r="DI1288" s="325"/>
    </row>
    <row r="1289" spans="68:113" x14ac:dyDescent="0.2">
      <c r="BP1289" s="369"/>
      <c r="BQ1289" s="372"/>
      <c r="BR1289" s="372"/>
      <c r="BS1289" s="372"/>
      <c r="BT1289" s="369"/>
      <c r="BU1289" s="369"/>
      <c r="BV1289" s="369"/>
      <c r="BW1289" s="369"/>
      <c r="BX1289" s="369"/>
      <c r="BY1289" s="369"/>
      <c r="BZ1289" s="369"/>
      <c r="CA1289" s="369"/>
      <c r="CB1289" s="369"/>
      <c r="CC1289" s="369"/>
      <c r="CD1289" s="369"/>
      <c r="CE1289" s="369"/>
      <c r="CF1289" s="369"/>
      <c r="CG1289" s="369"/>
      <c r="CH1289" s="369"/>
      <c r="CI1289" s="325"/>
      <c r="CJ1289" s="369"/>
      <c r="CK1289" s="369"/>
      <c r="CL1289" s="369"/>
      <c r="CM1289" s="369"/>
      <c r="CN1289" s="369"/>
      <c r="CO1289" s="369"/>
      <c r="CP1289" s="369"/>
      <c r="CQ1289" s="369"/>
      <c r="CR1289" s="369"/>
      <c r="CS1289" s="369"/>
      <c r="CT1289" s="369"/>
      <c r="CU1289" s="369"/>
      <c r="CV1289" s="369"/>
      <c r="CW1289" s="369"/>
      <c r="CX1289" s="369"/>
      <c r="CY1289" s="325"/>
      <c r="CZ1289" s="325"/>
      <c r="DA1289" s="325"/>
      <c r="DB1289" s="325"/>
      <c r="DC1289" s="325"/>
      <c r="DD1289" s="325"/>
      <c r="DE1289" s="325"/>
      <c r="DF1289" s="325"/>
      <c r="DG1289" s="325"/>
      <c r="DH1289" s="325"/>
      <c r="DI1289" s="325"/>
    </row>
    <row r="1290" spans="68:113" x14ac:dyDescent="0.2">
      <c r="BP1290" s="369"/>
      <c r="BQ1290" s="372"/>
      <c r="BR1290" s="372"/>
      <c r="BS1290" s="372"/>
      <c r="BT1290" s="369"/>
      <c r="BU1290" s="369"/>
      <c r="BV1290" s="369"/>
      <c r="BW1290" s="369"/>
      <c r="BX1290" s="369"/>
      <c r="BY1290" s="369"/>
      <c r="BZ1290" s="369"/>
      <c r="CA1290" s="369"/>
      <c r="CB1290" s="369"/>
      <c r="CC1290" s="369"/>
      <c r="CD1290" s="369"/>
      <c r="CE1290" s="369"/>
      <c r="CF1290" s="369"/>
      <c r="CG1290" s="369"/>
      <c r="CH1290" s="369"/>
      <c r="CI1290" s="325"/>
      <c r="CJ1290" s="369"/>
      <c r="CK1290" s="369"/>
      <c r="CL1290" s="369"/>
      <c r="CM1290" s="369"/>
      <c r="CN1290" s="369"/>
      <c r="CO1290" s="369"/>
      <c r="CP1290" s="369"/>
      <c r="CQ1290" s="369"/>
      <c r="CR1290" s="369"/>
      <c r="CS1290" s="369"/>
      <c r="CT1290" s="369"/>
      <c r="CU1290" s="369"/>
      <c r="CV1290" s="369"/>
      <c r="CW1290" s="369"/>
      <c r="CX1290" s="369"/>
      <c r="CY1290" s="325"/>
      <c r="CZ1290" s="325"/>
      <c r="DA1290" s="325"/>
      <c r="DB1290" s="325"/>
      <c r="DC1290" s="325"/>
      <c r="DD1290" s="325"/>
      <c r="DE1290" s="325"/>
      <c r="DF1290" s="325"/>
      <c r="DG1290" s="325"/>
      <c r="DH1290" s="325"/>
      <c r="DI1290" s="325"/>
    </row>
    <row r="1291" spans="68:113" x14ac:dyDescent="0.2">
      <c r="BP1291" s="369"/>
      <c r="BQ1291" s="372"/>
      <c r="BR1291" s="372"/>
      <c r="BS1291" s="372"/>
      <c r="BT1291" s="369"/>
      <c r="BU1291" s="369"/>
      <c r="BV1291" s="369"/>
      <c r="BW1291" s="369"/>
      <c r="BX1291" s="369"/>
      <c r="BY1291" s="369"/>
      <c r="BZ1291" s="369"/>
      <c r="CA1291" s="369"/>
      <c r="CB1291" s="369"/>
      <c r="CC1291" s="369"/>
      <c r="CD1291" s="369"/>
      <c r="CE1291" s="369"/>
      <c r="CF1291" s="369"/>
      <c r="CG1291" s="369"/>
      <c r="CH1291" s="369"/>
      <c r="CI1291" s="325"/>
      <c r="CJ1291" s="369"/>
      <c r="CK1291" s="369"/>
      <c r="CL1291" s="369"/>
      <c r="CM1291" s="369"/>
      <c r="CN1291" s="369"/>
      <c r="CO1291" s="369"/>
      <c r="CP1291" s="369"/>
      <c r="CQ1291" s="369"/>
      <c r="CR1291" s="369"/>
      <c r="CS1291" s="369"/>
      <c r="CT1291" s="369"/>
      <c r="CU1291" s="369"/>
      <c r="CV1291" s="369"/>
      <c r="CW1291" s="369"/>
      <c r="CX1291" s="369"/>
      <c r="CY1291" s="325"/>
      <c r="CZ1291" s="325"/>
      <c r="DA1291" s="325"/>
      <c r="DB1291" s="325"/>
      <c r="DC1291" s="325"/>
      <c r="DD1291" s="325"/>
      <c r="DE1291" s="325"/>
      <c r="DF1291" s="325"/>
      <c r="DG1291" s="325"/>
      <c r="DH1291" s="325"/>
      <c r="DI1291" s="325"/>
    </row>
    <row r="1292" spans="68:113" x14ac:dyDescent="0.2">
      <c r="BP1292" s="369"/>
      <c r="BQ1292" s="372"/>
      <c r="BR1292" s="372"/>
      <c r="BS1292" s="372"/>
      <c r="BT1292" s="369"/>
      <c r="BU1292" s="369"/>
      <c r="BV1292" s="369"/>
      <c r="BW1292" s="369"/>
      <c r="BX1292" s="369"/>
      <c r="BY1292" s="369"/>
      <c r="BZ1292" s="369"/>
      <c r="CA1292" s="369"/>
      <c r="CB1292" s="369"/>
      <c r="CC1292" s="369"/>
      <c r="CD1292" s="369"/>
      <c r="CE1292" s="369"/>
      <c r="CF1292" s="369"/>
      <c r="CG1292" s="369"/>
      <c r="CH1292" s="369"/>
      <c r="CI1292" s="325"/>
      <c r="CJ1292" s="369"/>
      <c r="CK1292" s="369"/>
      <c r="CL1292" s="369"/>
      <c r="CM1292" s="369"/>
      <c r="CN1292" s="369"/>
      <c r="CO1292" s="369"/>
      <c r="CP1292" s="369"/>
      <c r="CQ1292" s="369"/>
      <c r="CR1292" s="369"/>
      <c r="CS1292" s="369"/>
      <c r="CT1292" s="369"/>
      <c r="CU1292" s="369"/>
      <c r="CV1292" s="369"/>
      <c r="CW1292" s="369"/>
      <c r="CX1292" s="369"/>
      <c r="CY1292" s="325"/>
      <c r="CZ1292" s="325"/>
      <c r="DA1292" s="325"/>
      <c r="DB1292" s="325"/>
      <c r="DC1292" s="325"/>
      <c r="DD1292" s="325"/>
      <c r="DE1292" s="325"/>
      <c r="DF1292" s="325"/>
      <c r="DG1292" s="325"/>
      <c r="DH1292" s="325"/>
      <c r="DI1292" s="325"/>
    </row>
    <row r="1293" spans="68:113" x14ac:dyDescent="0.2">
      <c r="BP1293" s="369"/>
      <c r="BQ1293" s="372"/>
      <c r="BR1293" s="372"/>
      <c r="BS1293" s="372"/>
      <c r="BT1293" s="369"/>
      <c r="BU1293" s="369"/>
      <c r="BV1293" s="369"/>
      <c r="BW1293" s="369"/>
      <c r="BX1293" s="369"/>
      <c r="BY1293" s="369"/>
      <c r="BZ1293" s="369"/>
      <c r="CA1293" s="369"/>
      <c r="CB1293" s="369"/>
      <c r="CC1293" s="369"/>
      <c r="CD1293" s="369"/>
      <c r="CE1293" s="369"/>
      <c r="CF1293" s="369"/>
      <c r="CG1293" s="369"/>
      <c r="CH1293" s="369"/>
      <c r="CI1293" s="325"/>
      <c r="CJ1293" s="369"/>
      <c r="CK1293" s="369"/>
      <c r="CL1293" s="369"/>
      <c r="CM1293" s="369"/>
      <c r="CN1293" s="369"/>
      <c r="CO1293" s="369"/>
      <c r="CP1293" s="369"/>
      <c r="CQ1293" s="369"/>
      <c r="CR1293" s="369"/>
      <c r="CS1293" s="369"/>
      <c r="CT1293" s="369"/>
      <c r="CU1293" s="369"/>
      <c r="CV1293" s="369"/>
      <c r="CW1293" s="369"/>
      <c r="CX1293" s="369"/>
      <c r="CY1293" s="325"/>
      <c r="CZ1293" s="325"/>
      <c r="DA1293" s="325"/>
      <c r="DB1293" s="325"/>
      <c r="DC1293" s="325"/>
      <c r="DD1293" s="325"/>
      <c r="DE1293" s="325"/>
      <c r="DF1293" s="325"/>
      <c r="DG1293" s="325"/>
      <c r="DH1293" s="325"/>
      <c r="DI1293" s="325"/>
    </row>
    <row r="1294" spans="68:113" x14ac:dyDescent="0.2">
      <c r="BP1294" s="369"/>
      <c r="BQ1294" s="372"/>
      <c r="BR1294" s="372"/>
      <c r="BS1294" s="372"/>
      <c r="BT1294" s="369"/>
      <c r="BU1294" s="369"/>
      <c r="BV1294" s="369"/>
      <c r="BW1294" s="369"/>
      <c r="BX1294" s="369"/>
      <c r="BY1294" s="369"/>
      <c r="BZ1294" s="369"/>
      <c r="CA1294" s="369"/>
      <c r="CB1294" s="369"/>
      <c r="CC1294" s="369"/>
      <c r="CD1294" s="369"/>
      <c r="CE1294" s="369"/>
      <c r="CF1294" s="369"/>
      <c r="CG1294" s="369"/>
      <c r="CH1294" s="369"/>
      <c r="CI1294" s="325"/>
      <c r="CJ1294" s="369"/>
      <c r="CK1294" s="369"/>
      <c r="CL1294" s="369"/>
      <c r="CM1294" s="369"/>
      <c r="CN1294" s="369"/>
      <c r="CO1294" s="369"/>
      <c r="CP1294" s="369"/>
      <c r="CQ1294" s="369"/>
      <c r="CR1294" s="369"/>
      <c r="CS1294" s="369"/>
      <c r="CT1294" s="369"/>
      <c r="CU1294" s="369"/>
      <c r="CV1294" s="369"/>
      <c r="CW1294" s="369"/>
      <c r="CX1294" s="369"/>
      <c r="CY1294" s="325"/>
      <c r="CZ1294" s="325"/>
      <c r="DA1294" s="325"/>
      <c r="DB1294" s="325"/>
      <c r="DC1294" s="325"/>
      <c r="DD1294" s="325"/>
      <c r="DE1294" s="325"/>
      <c r="DF1294" s="325"/>
      <c r="DG1294" s="325"/>
      <c r="DH1294" s="325"/>
      <c r="DI1294" s="325"/>
    </row>
    <row r="1295" spans="68:113" x14ac:dyDescent="0.2">
      <c r="BP1295" s="369"/>
      <c r="BQ1295" s="372"/>
      <c r="BR1295" s="372"/>
      <c r="BS1295" s="372"/>
      <c r="BT1295" s="369"/>
      <c r="BU1295" s="369"/>
      <c r="BV1295" s="369"/>
      <c r="BW1295" s="369"/>
      <c r="BX1295" s="369"/>
      <c r="BY1295" s="369"/>
      <c r="BZ1295" s="369"/>
      <c r="CA1295" s="369"/>
      <c r="CB1295" s="369"/>
      <c r="CC1295" s="369"/>
      <c r="CD1295" s="369"/>
      <c r="CE1295" s="369"/>
      <c r="CF1295" s="369"/>
      <c r="CG1295" s="369"/>
      <c r="CH1295" s="369"/>
      <c r="CI1295" s="325"/>
      <c r="CJ1295" s="369"/>
      <c r="CK1295" s="369"/>
      <c r="CL1295" s="369"/>
      <c r="CM1295" s="369"/>
      <c r="CN1295" s="369"/>
      <c r="CO1295" s="369"/>
      <c r="CP1295" s="369"/>
      <c r="CQ1295" s="369"/>
      <c r="CR1295" s="369"/>
      <c r="CS1295" s="369"/>
      <c r="CT1295" s="369"/>
      <c r="CU1295" s="369"/>
      <c r="CV1295" s="369"/>
      <c r="CW1295" s="369"/>
      <c r="CX1295" s="369"/>
      <c r="CY1295" s="325"/>
      <c r="CZ1295" s="325"/>
      <c r="DA1295" s="325"/>
      <c r="DB1295" s="325"/>
      <c r="DC1295" s="325"/>
      <c r="DD1295" s="325"/>
      <c r="DE1295" s="325"/>
      <c r="DF1295" s="325"/>
      <c r="DG1295" s="325"/>
      <c r="DH1295" s="325"/>
      <c r="DI1295" s="325"/>
    </row>
    <row r="1296" spans="68:113" x14ac:dyDescent="0.2">
      <c r="BP1296" s="369"/>
      <c r="BQ1296" s="372"/>
      <c r="BR1296" s="372"/>
      <c r="BS1296" s="372"/>
      <c r="BT1296" s="369"/>
      <c r="BU1296" s="369"/>
      <c r="BV1296" s="369"/>
      <c r="BW1296" s="369"/>
      <c r="BX1296" s="369"/>
      <c r="BY1296" s="369"/>
      <c r="BZ1296" s="369"/>
      <c r="CA1296" s="369"/>
      <c r="CB1296" s="369"/>
      <c r="CC1296" s="369"/>
      <c r="CD1296" s="369"/>
      <c r="CE1296" s="369"/>
      <c r="CF1296" s="369"/>
      <c r="CG1296" s="369"/>
      <c r="CH1296" s="369"/>
      <c r="CI1296" s="325"/>
      <c r="CJ1296" s="369"/>
      <c r="CK1296" s="369"/>
      <c r="CL1296" s="369"/>
      <c r="CM1296" s="369"/>
      <c r="CN1296" s="369"/>
      <c r="CO1296" s="369"/>
      <c r="CP1296" s="369"/>
      <c r="CQ1296" s="369"/>
      <c r="CR1296" s="369"/>
      <c r="CS1296" s="369"/>
      <c r="CT1296" s="369"/>
      <c r="CU1296" s="369"/>
      <c r="CV1296" s="369"/>
      <c r="CW1296" s="369"/>
      <c r="CX1296" s="369"/>
      <c r="CY1296" s="325"/>
      <c r="CZ1296" s="325"/>
      <c r="DA1296" s="325"/>
      <c r="DB1296" s="325"/>
      <c r="DC1296" s="325"/>
      <c r="DD1296" s="325"/>
      <c r="DE1296" s="325"/>
      <c r="DF1296" s="325"/>
      <c r="DG1296" s="325"/>
      <c r="DH1296" s="325"/>
      <c r="DI1296" s="325"/>
    </row>
    <row r="1297" spans="68:113" x14ac:dyDescent="0.2">
      <c r="BP1297" s="369"/>
      <c r="BQ1297" s="372"/>
      <c r="BR1297" s="372"/>
      <c r="BS1297" s="372"/>
      <c r="BT1297" s="369"/>
      <c r="BU1297" s="369"/>
      <c r="BV1297" s="369"/>
      <c r="BW1297" s="369"/>
      <c r="BX1297" s="369"/>
      <c r="BY1297" s="369"/>
      <c r="BZ1297" s="369"/>
      <c r="CA1297" s="369"/>
      <c r="CB1297" s="369"/>
      <c r="CC1297" s="369"/>
      <c r="CD1297" s="369"/>
      <c r="CE1297" s="369"/>
      <c r="CF1297" s="369"/>
      <c r="CG1297" s="369"/>
      <c r="CH1297" s="369"/>
      <c r="CI1297" s="325"/>
      <c r="CJ1297" s="369"/>
      <c r="CK1297" s="369"/>
      <c r="CL1297" s="369"/>
      <c r="CM1297" s="369"/>
      <c r="CN1297" s="369"/>
      <c r="CO1297" s="369"/>
      <c r="CP1297" s="369"/>
      <c r="CQ1297" s="369"/>
      <c r="CR1297" s="369"/>
      <c r="CS1297" s="369"/>
      <c r="CT1297" s="369"/>
      <c r="CU1297" s="369"/>
      <c r="CV1297" s="369"/>
      <c r="CW1297" s="369"/>
      <c r="CX1297" s="369"/>
      <c r="CY1297" s="325"/>
      <c r="CZ1297" s="325"/>
      <c r="DA1297" s="325"/>
      <c r="DB1297" s="325"/>
      <c r="DC1297" s="325"/>
      <c r="DD1297" s="325"/>
      <c r="DE1297" s="325"/>
      <c r="DF1297" s="325"/>
      <c r="DG1297" s="325"/>
      <c r="DH1297" s="325"/>
      <c r="DI1297" s="325"/>
    </row>
    <row r="1298" spans="68:113" x14ac:dyDescent="0.2">
      <c r="BP1298" s="369"/>
      <c r="BQ1298" s="372"/>
      <c r="BR1298" s="372"/>
      <c r="BS1298" s="372"/>
      <c r="BT1298" s="369"/>
      <c r="BU1298" s="369"/>
      <c r="BV1298" s="369"/>
      <c r="BW1298" s="369"/>
      <c r="BX1298" s="369"/>
      <c r="BY1298" s="369"/>
      <c r="BZ1298" s="369"/>
      <c r="CA1298" s="369"/>
      <c r="CB1298" s="369"/>
      <c r="CC1298" s="369"/>
      <c r="CD1298" s="369"/>
      <c r="CE1298" s="369"/>
      <c r="CF1298" s="369"/>
      <c r="CG1298" s="369"/>
      <c r="CH1298" s="369"/>
      <c r="CI1298" s="325"/>
      <c r="CJ1298" s="369"/>
      <c r="CK1298" s="369"/>
      <c r="CL1298" s="369"/>
      <c r="CM1298" s="369"/>
      <c r="CN1298" s="369"/>
      <c r="CO1298" s="369"/>
      <c r="CP1298" s="369"/>
      <c r="CQ1298" s="369"/>
      <c r="CR1298" s="369"/>
      <c r="CS1298" s="369"/>
      <c r="CT1298" s="369"/>
      <c r="CU1298" s="369"/>
      <c r="CV1298" s="369"/>
      <c r="CW1298" s="369"/>
      <c r="CX1298" s="369"/>
      <c r="CY1298" s="325"/>
      <c r="CZ1298" s="325"/>
      <c r="DA1298" s="325"/>
      <c r="DB1298" s="325"/>
      <c r="DC1298" s="325"/>
      <c r="DD1298" s="325"/>
      <c r="DE1298" s="325"/>
      <c r="DF1298" s="325"/>
      <c r="DG1298" s="325"/>
      <c r="DH1298" s="325"/>
      <c r="DI1298" s="325"/>
    </row>
    <row r="1299" spans="68:113" x14ac:dyDescent="0.2">
      <c r="BP1299" s="369"/>
      <c r="BQ1299" s="372"/>
      <c r="BR1299" s="372"/>
      <c r="BS1299" s="372"/>
      <c r="BT1299" s="369"/>
      <c r="BU1299" s="369"/>
      <c r="BV1299" s="369"/>
      <c r="BW1299" s="369"/>
      <c r="BX1299" s="369"/>
      <c r="BY1299" s="369"/>
      <c r="BZ1299" s="369"/>
      <c r="CA1299" s="369"/>
      <c r="CB1299" s="369"/>
      <c r="CC1299" s="369"/>
      <c r="CD1299" s="369"/>
      <c r="CE1299" s="369"/>
      <c r="CF1299" s="369"/>
      <c r="CG1299" s="369"/>
      <c r="CH1299" s="369"/>
      <c r="CI1299" s="325"/>
      <c r="CJ1299" s="369"/>
      <c r="CK1299" s="369"/>
      <c r="CL1299" s="369"/>
      <c r="CM1299" s="369"/>
      <c r="CN1299" s="369"/>
      <c r="CO1299" s="369"/>
      <c r="CP1299" s="369"/>
      <c r="CQ1299" s="369"/>
      <c r="CR1299" s="369"/>
      <c r="CS1299" s="369"/>
      <c r="CT1299" s="369"/>
      <c r="CU1299" s="369"/>
      <c r="CV1299" s="369"/>
      <c r="CW1299" s="369"/>
      <c r="CX1299" s="369"/>
      <c r="CY1299" s="325"/>
      <c r="CZ1299" s="325"/>
      <c r="DA1299" s="325"/>
      <c r="DB1299" s="325"/>
      <c r="DC1299" s="325"/>
      <c r="DD1299" s="325"/>
      <c r="DE1299" s="325"/>
      <c r="DF1299" s="325"/>
      <c r="DG1299" s="325"/>
      <c r="DH1299" s="325"/>
      <c r="DI1299" s="325"/>
    </row>
    <row r="1300" spans="68:113" x14ac:dyDescent="0.2">
      <c r="BP1300" s="369"/>
      <c r="BQ1300" s="372"/>
      <c r="BR1300" s="372"/>
      <c r="BS1300" s="372"/>
      <c r="BT1300" s="369"/>
      <c r="BU1300" s="369"/>
      <c r="BV1300" s="369"/>
      <c r="BW1300" s="369"/>
      <c r="BX1300" s="369"/>
      <c r="BY1300" s="369"/>
      <c r="BZ1300" s="369"/>
      <c r="CA1300" s="369"/>
      <c r="CB1300" s="369"/>
      <c r="CC1300" s="369"/>
      <c r="CD1300" s="369"/>
      <c r="CE1300" s="369"/>
      <c r="CF1300" s="369"/>
      <c r="CG1300" s="369"/>
      <c r="CH1300" s="369"/>
      <c r="CI1300" s="325"/>
      <c r="CJ1300" s="369"/>
      <c r="CK1300" s="369"/>
      <c r="CL1300" s="369"/>
      <c r="CM1300" s="369"/>
      <c r="CN1300" s="369"/>
      <c r="CO1300" s="369"/>
      <c r="CP1300" s="369"/>
      <c r="CQ1300" s="369"/>
      <c r="CR1300" s="369"/>
      <c r="CS1300" s="369"/>
      <c r="CT1300" s="369"/>
      <c r="CU1300" s="369"/>
      <c r="CV1300" s="369"/>
      <c r="CW1300" s="369"/>
      <c r="CX1300" s="369"/>
      <c r="CY1300" s="325"/>
      <c r="CZ1300" s="325"/>
      <c r="DA1300" s="325"/>
      <c r="DB1300" s="325"/>
      <c r="DC1300" s="325"/>
      <c r="DD1300" s="325"/>
      <c r="DE1300" s="325"/>
      <c r="DF1300" s="325"/>
      <c r="DG1300" s="325"/>
      <c r="DH1300" s="325"/>
      <c r="DI1300" s="325"/>
    </row>
    <row r="1301" spans="68:113" x14ac:dyDescent="0.2">
      <c r="BP1301" s="369"/>
      <c r="BQ1301" s="372"/>
      <c r="BR1301" s="372"/>
      <c r="BS1301" s="372"/>
      <c r="BT1301" s="369"/>
      <c r="BU1301" s="369"/>
      <c r="BV1301" s="369"/>
      <c r="BW1301" s="369"/>
      <c r="BX1301" s="369"/>
      <c r="BY1301" s="369"/>
      <c r="BZ1301" s="369"/>
      <c r="CA1301" s="369"/>
      <c r="CB1301" s="369"/>
      <c r="CC1301" s="369"/>
      <c r="CD1301" s="369"/>
      <c r="CE1301" s="369"/>
      <c r="CF1301" s="369"/>
      <c r="CG1301" s="369"/>
      <c r="CH1301" s="369"/>
      <c r="CI1301" s="325"/>
      <c r="CJ1301" s="369"/>
      <c r="CK1301" s="369"/>
      <c r="CL1301" s="369"/>
      <c r="CM1301" s="369"/>
      <c r="CN1301" s="369"/>
      <c r="CO1301" s="369"/>
      <c r="CP1301" s="369"/>
      <c r="CQ1301" s="369"/>
      <c r="CR1301" s="369"/>
      <c r="CS1301" s="369"/>
      <c r="CT1301" s="369"/>
      <c r="CU1301" s="369"/>
      <c r="CV1301" s="369"/>
      <c r="CW1301" s="369"/>
      <c r="CX1301" s="369"/>
      <c r="CY1301" s="325"/>
      <c r="CZ1301" s="325"/>
      <c r="DA1301" s="325"/>
      <c r="DB1301" s="325"/>
      <c r="DC1301" s="325"/>
      <c r="DD1301" s="325"/>
      <c r="DE1301" s="325"/>
      <c r="DF1301" s="325"/>
      <c r="DG1301" s="325"/>
      <c r="DH1301" s="325"/>
      <c r="DI1301" s="325"/>
    </row>
    <row r="1302" spans="68:113" x14ac:dyDescent="0.2">
      <c r="BP1302" s="369"/>
      <c r="BQ1302" s="372"/>
      <c r="BR1302" s="372"/>
      <c r="BS1302" s="372"/>
      <c r="BT1302" s="369"/>
      <c r="BU1302" s="369"/>
      <c r="BV1302" s="369"/>
      <c r="BW1302" s="369"/>
      <c r="BX1302" s="369"/>
      <c r="BY1302" s="369"/>
      <c r="BZ1302" s="369"/>
      <c r="CA1302" s="369"/>
      <c r="CB1302" s="369"/>
      <c r="CC1302" s="369"/>
      <c r="CD1302" s="369"/>
      <c r="CE1302" s="369"/>
      <c r="CF1302" s="369"/>
      <c r="CG1302" s="369"/>
      <c r="CH1302" s="369"/>
      <c r="CI1302" s="325"/>
      <c r="CJ1302" s="369"/>
      <c r="CK1302" s="369"/>
      <c r="CL1302" s="369"/>
      <c r="CM1302" s="369"/>
      <c r="CN1302" s="369"/>
      <c r="CO1302" s="369"/>
      <c r="CP1302" s="369"/>
      <c r="CQ1302" s="369"/>
      <c r="CR1302" s="369"/>
      <c r="CS1302" s="369"/>
      <c r="CT1302" s="369"/>
      <c r="CU1302" s="369"/>
      <c r="CV1302" s="369"/>
      <c r="CW1302" s="369"/>
      <c r="CX1302" s="369"/>
      <c r="CY1302" s="325"/>
      <c r="CZ1302" s="325"/>
      <c r="DA1302" s="325"/>
      <c r="DB1302" s="325"/>
      <c r="DC1302" s="325"/>
      <c r="DD1302" s="325"/>
      <c r="DE1302" s="325"/>
      <c r="DF1302" s="325"/>
      <c r="DG1302" s="325"/>
      <c r="DH1302" s="325"/>
      <c r="DI1302" s="325"/>
    </row>
    <row r="1303" spans="68:113" x14ac:dyDescent="0.2">
      <c r="BP1303" s="369"/>
      <c r="BQ1303" s="372"/>
      <c r="BR1303" s="372"/>
      <c r="BS1303" s="372"/>
      <c r="BT1303" s="369"/>
      <c r="BU1303" s="369"/>
      <c r="BV1303" s="369"/>
      <c r="BW1303" s="369"/>
      <c r="BX1303" s="369"/>
      <c r="BY1303" s="369"/>
      <c r="BZ1303" s="369"/>
      <c r="CA1303" s="369"/>
      <c r="CB1303" s="369"/>
      <c r="CC1303" s="369"/>
      <c r="CD1303" s="369"/>
      <c r="CE1303" s="369"/>
      <c r="CF1303" s="369"/>
      <c r="CG1303" s="369"/>
      <c r="CH1303" s="369"/>
      <c r="CI1303" s="325"/>
      <c r="CJ1303" s="369"/>
      <c r="CK1303" s="369"/>
      <c r="CL1303" s="369"/>
      <c r="CM1303" s="369"/>
      <c r="CN1303" s="369"/>
      <c r="CO1303" s="369"/>
      <c r="CP1303" s="369"/>
      <c r="CQ1303" s="369"/>
      <c r="CR1303" s="369"/>
      <c r="CS1303" s="369"/>
      <c r="CT1303" s="369"/>
      <c r="CU1303" s="369"/>
      <c r="CV1303" s="369"/>
      <c r="CW1303" s="369"/>
      <c r="CX1303" s="369"/>
      <c r="CY1303" s="325"/>
      <c r="CZ1303" s="325"/>
      <c r="DA1303" s="325"/>
      <c r="DB1303" s="325"/>
      <c r="DC1303" s="325"/>
      <c r="DD1303" s="325"/>
      <c r="DE1303" s="325"/>
      <c r="DF1303" s="325"/>
      <c r="DG1303" s="325"/>
      <c r="DH1303" s="325"/>
      <c r="DI1303" s="325"/>
    </row>
    <row r="1304" spans="68:113" x14ac:dyDescent="0.2">
      <c r="BP1304" s="369"/>
      <c r="BQ1304" s="372"/>
      <c r="BR1304" s="372"/>
      <c r="BS1304" s="372"/>
      <c r="BT1304" s="369"/>
      <c r="BU1304" s="369"/>
      <c r="BV1304" s="369"/>
      <c r="BW1304" s="369"/>
      <c r="BX1304" s="369"/>
      <c r="BY1304" s="369"/>
      <c r="BZ1304" s="369"/>
      <c r="CA1304" s="369"/>
      <c r="CB1304" s="369"/>
      <c r="CC1304" s="369"/>
      <c r="CD1304" s="369"/>
      <c r="CE1304" s="369"/>
      <c r="CF1304" s="369"/>
      <c r="CG1304" s="369"/>
      <c r="CH1304" s="369"/>
      <c r="CI1304" s="325"/>
      <c r="CJ1304" s="369"/>
      <c r="CK1304" s="369"/>
      <c r="CL1304" s="369"/>
      <c r="CM1304" s="369"/>
      <c r="CN1304" s="369"/>
      <c r="CO1304" s="369"/>
      <c r="CP1304" s="369"/>
      <c r="CQ1304" s="369"/>
      <c r="CR1304" s="369"/>
      <c r="CS1304" s="369"/>
      <c r="CT1304" s="369"/>
      <c r="CU1304" s="369"/>
      <c r="CV1304" s="369"/>
      <c r="CW1304" s="369"/>
      <c r="CX1304" s="369"/>
      <c r="CY1304" s="325"/>
      <c r="CZ1304" s="325"/>
      <c r="DA1304" s="325"/>
      <c r="DB1304" s="325"/>
      <c r="DC1304" s="325"/>
      <c r="DD1304" s="325"/>
      <c r="DE1304" s="325"/>
      <c r="DF1304" s="325"/>
      <c r="DG1304" s="325"/>
      <c r="DH1304" s="325"/>
      <c r="DI1304" s="325"/>
    </row>
    <row r="1305" spans="68:113" x14ac:dyDescent="0.2">
      <c r="BP1305" s="369"/>
      <c r="BQ1305" s="372"/>
      <c r="BR1305" s="372"/>
      <c r="BS1305" s="372"/>
      <c r="BT1305" s="369"/>
      <c r="BU1305" s="369"/>
      <c r="BV1305" s="369"/>
      <c r="BW1305" s="369"/>
      <c r="BX1305" s="369"/>
      <c r="BY1305" s="369"/>
      <c r="BZ1305" s="369"/>
      <c r="CA1305" s="369"/>
      <c r="CB1305" s="369"/>
      <c r="CC1305" s="369"/>
      <c r="CD1305" s="369"/>
      <c r="CE1305" s="369"/>
      <c r="CF1305" s="369"/>
      <c r="CG1305" s="369"/>
      <c r="CH1305" s="369"/>
      <c r="CI1305" s="325"/>
      <c r="CJ1305" s="369"/>
      <c r="CK1305" s="369"/>
      <c r="CL1305" s="369"/>
      <c r="CM1305" s="369"/>
      <c r="CN1305" s="369"/>
      <c r="CO1305" s="369"/>
      <c r="CP1305" s="369"/>
      <c r="CQ1305" s="369"/>
      <c r="CR1305" s="369"/>
      <c r="CS1305" s="369"/>
      <c r="CT1305" s="369"/>
      <c r="CU1305" s="369"/>
      <c r="CV1305" s="369"/>
      <c r="CW1305" s="369"/>
      <c r="CX1305" s="369"/>
      <c r="CY1305" s="325"/>
      <c r="CZ1305" s="325"/>
      <c r="DA1305" s="325"/>
      <c r="DB1305" s="325"/>
      <c r="DC1305" s="325"/>
      <c r="DD1305" s="325"/>
      <c r="DE1305" s="325"/>
      <c r="DF1305" s="325"/>
      <c r="DG1305" s="325"/>
      <c r="DH1305" s="325"/>
      <c r="DI1305" s="325"/>
    </row>
    <row r="1306" spans="68:113" x14ac:dyDescent="0.2">
      <c r="BP1306" s="369"/>
      <c r="BQ1306" s="372"/>
      <c r="BR1306" s="372"/>
      <c r="BS1306" s="372"/>
      <c r="BT1306" s="369"/>
      <c r="BU1306" s="369"/>
      <c r="BV1306" s="369"/>
      <c r="BW1306" s="369"/>
      <c r="BX1306" s="369"/>
      <c r="BY1306" s="369"/>
      <c r="BZ1306" s="369"/>
      <c r="CA1306" s="369"/>
      <c r="CB1306" s="369"/>
      <c r="CC1306" s="369"/>
      <c r="CD1306" s="369"/>
      <c r="CE1306" s="369"/>
      <c r="CF1306" s="369"/>
      <c r="CG1306" s="369"/>
      <c r="CH1306" s="369"/>
      <c r="CI1306" s="325"/>
      <c r="CJ1306" s="369"/>
      <c r="CK1306" s="369"/>
      <c r="CL1306" s="369"/>
      <c r="CM1306" s="369"/>
      <c r="CN1306" s="369"/>
      <c r="CO1306" s="369"/>
      <c r="CP1306" s="369"/>
      <c r="CQ1306" s="369"/>
      <c r="CR1306" s="369"/>
      <c r="CS1306" s="369"/>
      <c r="CT1306" s="369"/>
      <c r="CU1306" s="369"/>
      <c r="CV1306" s="369"/>
      <c r="CW1306" s="369"/>
      <c r="CX1306" s="369"/>
      <c r="CY1306" s="325"/>
      <c r="CZ1306" s="325"/>
      <c r="DA1306" s="325"/>
      <c r="DB1306" s="325"/>
      <c r="DC1306" s="325"/>
      <c r="DD1306" s="325"/>
      <c r="DE1306" s="325"/>
      <c r="DF1306" s="325"/>
      <c r="DG1306" s="325"/>
      <c r="DH1306" s="325"/>
      <c r="DI1306" s="325"/>
    </row>
    <row r="1307" spans="68:113" x14ac:dyDescent="0.2">
      <c r="BP1307" s="369"/>
      <c r="BQ1307" s="372"/>
      <c r="BR1307" s="372"/>
      <c r="BS1307" s="372"/>
      <c r="BT1307" s="369"/>
      <c r="BU1307" s="369"/>
      <c r="BV1307" s="369"/>
      <c r="BW1307" s="369"/>
      <c r="BX1307" s="369"/>
      <c r="BY1307" s="369"/>
      <c r="BZ1307" s="369"/>
      <c r="CA1307" s="369"/>
      <c r="CB1307" s="369"/>
      <c r="CC1307" s="369"/>
      <c r="CD1307" s="369"/>
      <c r="CE1307" s="369"/>
      <c r="CF1307" s="369"/>
      <c r="CG1307" s="369"/>
      <c r="CH1307" s="369"/>
      <c r="CI1307" s="325"/>
      <c r="CJ1307" s="369"/>
      <c r="CK1307" s="369"/>
      <c r="CL1307" s="369"/>
      <c r="CM1307" s="369"/>
      <c r="CN1307" s="369"/>
      <c r="CO1307" s="369"/>
      <c r="CP1307" s="369"/>
      <c r="CQ1307" s="369"/>
      <c r="CR1307" s="369"/>
      <c r="CS1307" s="369"/>
      <c r="CT1307" s="369"/>
      <c r="CU1307" s="369"/>
      <c r="CV1307" s="369"/>
      <c r="CW1307" s="369"/>
      <c r="CX1307" s="369"/>
      <c r="CY1307" s="325"/>
      <c r="CZ1307" s="325"/>
      <c r="DA1307" s="325"/>
      <c r="DB1307" s="325"/>
      <c r="DC1307" s="325"/>
      <c r="DD1307" s="325"/>
      <c r="DE1307" s="325"/>
      <c r="DF1307" s="325"/>
      <c r="DG1307" s="325"/>
      <c r="DH1307" s="325"/>
      <c r="DI1307" s="325"/>
    </row>
    <row r="1308" spans="68:113" x14ac:dyDescent="0.2">
      <c r="BP1308" s="369"/>
      <c r="BQ1308" s="372"/>
      <c r="BR1308" s="372"/>
      <c r="BS1308" s="372"/>
      <c r="BT1308" s="369"/>
      <c r="BU1308" s="369"/>
      <c r="BV1308" s="369"/>
      <c r="BW1308" s="369"/>
      <c r="BX1308" s="369"/>
      <c r="BY1308" s="369"/>
      <c r="BZ1308" s="369"/>
      <c r="CA1308" s="369"/>
      <c r="CB1308" s="369"/>
      <c r="CC1308" s="369"/>
      <c r="CD1308" s="369"/>
      <c r="CE1308" s="369"/>
      <c r="CF1308" s="369"/>
      <c r="CG1308" s="369"/>
      <c r="CH1308" s="369"/>
      <c r="CI1308" s="325"/>
      <c r="CJ1308" s="369"/>
      <c r="CK1308" s="369"/>
      <c r="CL1308" s="369"/>
      <c r="CM1308" s="369"/>
      <c r="CN1308" s="369"/>
      <c r="CO1308" s="369"/>
      <c r="CP1308" s="369"/>
      <c r="CQ1308" s="369"/>
      <c r="CR1308" s="369"/>
      <c r="CS1308" s="369"/>
      <c r="CT1308" s="369"/>
      <c r="CU1308" s="369"/>
      <c r="CV1308" s="369"/>
      <c r="CW1308" s="369"/>
      <c r="CX1308" s="369"/>
      <c r="CY1308" s="325"/>
      <c r="CZ1308" s="325"/>
      <c r="DA1308" s="325"/>
      <c r="DB1308" s="325"/>
      <c r="DC1308" s="325"/>
      <c r="DD1308" s="325"/>
      <c r="DE1308" s="325"/>
      <c r="DF1308" s="325"/>
      <c r="DG1308" s="325"/>
      <c r="DH1308" s="325"/>
      <c r="DI1308" s="325"/>
    </row>
    <row r="1309" spans="68:113" x14ac:dyDescent="0.2">
      <c r="BP1309" s="369"/>
      <c r="BQ1309" s="372"/>
      <c r="BR1309" s="372"/>
      <c r="BS1309" s="372"/>
      <c r="BT1309" s="369"/>
      <c r="BU1309" s="369"/>
      <c r="BV1309" s="369"/>
      <c r="BW1309" s="369"/>
      <c r="BX1309" s="369"/>
      <c r="BY1309" s="369"/>
      <c r="BZ1309" s="369"/>
      <c r="CA1309" s="369"/>
      <c r="CB1309" s="369"/>
      <c r="CC1309" s="369"/>
      <c r="CD1309" s="369"/>
      <c r="CE1309" s="369"/>
      <c r="CF1309" s="369"/>
      <c r="CG1309" s="369"/>
      <c r="CH1309" s="369"/>
      <c r="CI1309" s="325"/>
      <c r="CJ1309" s="369"/>
      <c r="CK1309" s="369"/>
      <c r="CL1309" s="369"/>
      <c r="CM1309" s="369"/>
      <c r="CN1309" s="369"/>
      <c r="CO1309" s="369"/>
      <c r="CP1309" s="369"/>
      <c r="CQ1309" s="369"/>
      <c r="CR1309" s="369"/>
      <c r="CS1309" s="369"/>
      <c r="CT1309" s="369"/>
      <c r="CU1309" s="369"/>
      <c r="CV1309" s="369"/>
      <c r="CW1309" s="369"/>
      <c r="CX1309" s="369"/>
      <c r="CY1309" s="325"/>
      <c r="CZ1309" s="325"/>
      <c r="DA1309" s="325"/>
      <c r="DB1309" s="325"/>
      <c r="DC1309" s="325"/>
      <c r="DD1309" s="325"/>
      <c r="DE1309" s="325"/>
      <c r="DF1309" s="325"/>
      <c r="DG1309" s="325"/>
      <c r="DH1309" s="325"/>
      <c r="DI1309" s="325"/>
    </row>
    <row r="1310" spans="68:113" x14ac:dyDescent="0.2">
      <c r="BP1310" s="369"/>
      <c r="BQ1310" s="372"/>
      <c r="BR1310" s="372"/>
      <c r="BS1310" s="372"/>
      <c r="BT1310" s="369"/>
      <c r="BU1310" s="369"/>
      <c r="BV1310" s="369"/>
      <c r="BW1310" s="369"/>
      <c r="BX1310" s="369"/>
      <c r="BY1310" s="369"/>
      <c r="BZ1310" s="369"/>
      <c r="CA1310" s="369"/>
      <c r="CB1310" s="369"/>
      <c r="CC1310" s="369"/>
      <c r="CD1310" s="369"/>
      <c r="CE1310" s="369"/>
      <c r="CF1310" s="369"/>
      <c r="CG1310" s="369"/>
      <c r="CH1310" s="369"/>
      <c r="CI1310" s="325"/>
      <c r="CJ1310" s="369"/>
      <c r="CK1310" s="369"/>
      <c r="CL1310" s="369"/>
      <c r="CM1310" s="369"/>
      <c r="CN1310" s="369"/>
      <c r="CO1310" s="369"/>
      <c r="CP1310" s="369"/>
      <c r="CQ1310" s="369"/>
      <c r="CR1310" s="369"/>
      <c r="CS1310" s="369"/>
      <c r="CT1310" s="369"/>
      <c r="CU1310" s="369"/>
      <c r="CV1310" s="369"/>
      <c r="CW1310" s="369"/>
      <c r="CX1310" s="369"/>
      <c r="CY1310" s="325"/>
      <c r="CZ1310" s="325"/>
      <c r="DA1310" s="325"/>
      <c r="DB1310" s="325"/>
      <c r="DC1310" s="325"/>
      <c r="DD1310" s="325"/>
      <c r="DE1310" s="325"/>
      <c r="DF1310" s="325"/>
      <c r="DG1310" s="325"/>
      <c r="DH1310" s="325"/>
      <c r="DI1310" s="325"/>
    </row>
    <row r="1311" spans="68:113" x14ac:dyDescent="0.2">
      <c r="BP1311" s="369"/>
      <c r="BQ1311" s="372"/>
      <c r="BR1311" s="372"/>
      <c r="BS1311" s="372"/>
      <c r="BT1311" s="369"/>
      <c r="BU1311" s="369"/>
      <c r="BV1311" s="369"/>
      <c r="BW1311" s="369"/>
      <c r="BX1311" s="369"/>
      <c r="BY1311" s="369"/>
      <c r="BZ1311" s="369"/>
      <c r="CA1311" s="369"/>
      <c r="CB1311" s="369"/>
      <c r="CC1311" s="369"/>
      <c r="CD1311" s="369"/>
      <c r="CE1311" s="369"/>
      <c r="CF1311" s="369"/>
      <c r="CG1311" s="369"/>
      <c r="CH1311" s="369"/>
      <c r="CI1311" s="325"/>
      <c r="CJ1311" s="369"/>
      <c r="CK1311" s="369"/>
      <c r="CL1311" s="369"/>
      <c r="CM1311" s="369"/>
      <c r="CN1311" s="369"/>
      <c r="CO1311" s="369"/>
      <c r="CP1311" s="369"/>
      <c r="CQ1311" s="369"/>
      <c r="CR1311" s="369"/>
      <c r="CS1311" s="369"/>
      <c r="CT1311" s="369"/>
      <c r="CU1311" s="369"/>
      <c r="CV1311" s="369"/>
      <c r="CW1311" s="369"/>
      <c r="CX1311" s="369"/>
      <c r="CY1311" s="325"/>
      <c r="CZ1311" s="325"/>
      <c r="DA1311" s="325"/>
      <c r="DB1311" s="325"/>
      <c r="DC1311" s="325"/>
      <c r="DD1311" s="325"/>
      <c r="DE1311" s="325"/>
      <c r="DF1311" s="325"/>
      <c r="DG1311" s="325"/>
      <c r="DH1311" s="325"/>
      <c r="DI1311" s="325"/>
    </row>
    <row r="1312" spans="68:113" x14ac:dyDescent="0.2">
      <c r="BP1312" s="369"/>
      <c r="BQ1312" s="372"/>
      <c r="BR1312" s="372"/>
      <c r="BS1312" s="372"/>
      <c r="BT1312" s="369"/>
      <c r="BU1312" s="369"/>
      <c r="BV1312" s="369"/>
      <c r="BW1312" s="369"/>
      <c r="BX1312" s="369"/>
      <c r="BY1312" s="369"/>
      <c r="BZ1312" s="369"/>
      <c r="CA1312" s="369"/>
      <c r="CB1312" s="369"/>
      <c r="CC1312" s="369"/>
      <c r="CD1312" s="369"/>
      <c r="CE1312" s="369"/>
      <c r="CF1312" s="369"/>
      <c r="CG1312" s="369"/>
      <c r="CH1312" s="369"/>
      <c r="CI1312" s="325"/>
      <c r="CJ1312" s="369"/>
      <c r="CK1312" s="369"/>
      <c r="CL1312" s="369"/>
      <c r="CM1312" s="369"/>
      <c r="CN1312" s="369"/>
      <c r="CO1312" s="369"/>
      <c r="CP1312" s="369"/>
      <c r="CQ1312" s="369"/>
      <c r="CR1312" s="369"/>
      <c r="CS1312" s="369"/>
      <c r="CT1312" s="369"/>
      <c r="CU1312" s="369"/>
      <c r="CV1312" s="369"/>
      <c r="CW1312" s="369"/>
      <c r="CX1312" s="369"/>
      <c r="CY1312" s="325"/>
      <c r="CZ1312" s="325"/>
      <c r="DA1312" s="325"/>
      <c r="DB1312" s="325"/>
      <c r="DC1312" s="325"/>
      <c r="DD1312" s="325"/>
      <c r="DE1312" s="325"/>
      <c r="DF1312" s="325"/>
      <c r="DG1312" s="325"/>
      <c r="DH1312" s="325"/>
      <c r="DI1312" s="325"/>
    </row>
    <row r="1313" spans="68:113" x14ac:dyDescent="0.2">
      <c r="BP1313" s="369"/>
      <c r="BQ1313" s="372"/>
      <c r="BR1313" s="372"/>
      <c r="BS1313" s="372"/>
      <c r="BT1313" s="369"/>
      <c r="BU1313" s="369"/>
      <c r="BV1313" s="369"/>
      <c r="BW1313" s="369"/>
      <c r="BX1313" s="369"/>
      <c r="BY1313" s="369"/>
      <c r="BZ1313" s="369"/>
      <c r="CA1313" s="369"/>
      <c r="CB1313" s="369"/>
      <c r="CC1313" s="369"/>
      <c r="CD1313" s="369"/>
      <c r="CE1313" s="369"/>
      <c r="CF1313" s="369"/>
      <c r="CG1313" s="369"/>
      <c r="CH1313" s="369"/>
      <c r="CI1313" s="325"/>
      <c r="CJ1313" s="369"/>
      <c r="CK1313" s="369"/>
      <c r="CL1313" s="369"/>
      <c r="CM1313" s="369"/>
      <c r="CN1313" s="369"/>
      <c r="CO1313" s="369"/>
      <c r="CP1313" s="369"/>
      <c r="CQ1313" s="369"/>
      <c r="CR1313" s="369"/>
      <c r="CS1313" s="369"/>
      <c r="CT1313" s="369"/>
      <c r="CU1313" s="369"/>
      <c r="CV1313" s="369"/>
      <c r="CW1313" s="369"/>
      <c r="CX1313" s="369"/>
      <c r="CY1313" s="325"/>
      <c r="CZ1313" s="325"/>
      <c r="DA1313" s="325"/>
      <c r="DB1313" s="325"/>
      <c r="DC1313" s="325"/>
      <c r="DD1313" s="325"/>
      <c r="DE1313" s="325"/>
      <c r="DF1313" s="325"/>
      <c r="DG1313" s="325"/>
      <c r="DH1313" s="325"/>
      <c r="DI1313" s="325"/>
    </row>
    <row r="1314" spans="68:113" x14ac:dyDescent="0.2">
      <c r="BP1314" s="369"/>
      <c r="BQ1314" s="372"/>
      <c r="BR1314" s="372"/>
      <c r="BS1314" s="372"/>
      <c r="BT1314" s="369"/>
      <c r="BU1314" s="369"/>
      <c r="BV1314" s="369"/>
      <c r="BW1314" s="369"/>
      <c r="BX1314" s="369"/>
      <c r="BY1314" s="369"/>
      <c r="BZ1314" s="369"/>
      <c r="CA1314" s="369"/>
      <c r="CB1314" s="369"/>
      <c r="CC1314" s="369"/>
      <c r="CD1314" s="369"/>
      <c r="CE1314" s="369"/>
      <c r="CF1314" s="369"/>
      <c r="CG1314" s="369"/>
      <c r="CH1314" s="369"/>
      <c r="CI1314" s="325"/>
      <c r="CJ1314" s="369"/>
      <c r="CK1314" s="369"/>
      <c r="CL1314" s="369"/>
      <c r="CM1314" s="369"/>
      <c r="CN1314" s="369"/>
      <c r="CO1314" s="369"/>
      <c r="CP1314" s="369"/>
      <c r="CQ1314" s="369"/>
      <c r="CR1314" s="369"/>
      <c r="CS1314" s="369"/>
      <c r="CT1314" s="369"/>
      <c r="CU1314" s="369"/>
      <c r="CV1314" s="369"/>
      <c r="CW1314" s="369"/>
      <c r="CX1314" s="369"/>
      <c r="CY1314" s="325"/>
      <c r="CZ1314" s="325"/>
      <c r="DA1314" s="325"/>
      <c r="DB1314" s="325"/>
      <c r="DC1314" s="325"/>
      <c r="DD1314" s="325"/>
      <c r="DE1314" s="325"/>
      <c r="DF1314" s="325"/>
      <c r="DG1314" s="325"/>
      <c r="DH1314" s="325"/>
      <c r="DI1314" s="325"/>
    </row>
    <row r="1315" spans="68:113" x14ac:dyDescent="0.2">
      <c r="BP1315" s="369"/>
      <c r="BQ1315" s="372"/>
      <c r="BR1315" s="372"/>
      <c r="BS1315" s="372"/>
      <c r="BT1315" s="369"/>
      <c r="BU1315" s="369"/>
      <c r="BV1315" s="369"/>
      <c r="BW1315" s="369"/>
      <c r="BX1315" s="369"/>
      <c r="BY1315" s="369"/>
      <c r="BZ1315" s="369"/>
      <c r="CA1315" s="369"/>
      <c r="CB1315" s="369"/>
      <c r="CC1315" s="369"/>
      <c r="CD1315" s="369"/>
      <c r="CE1315" s="369"/>
      <c r="CF1315" s="369"/>
      <c r="CG1315" s="369"/>
      <c r="CH1315" s="369"/>
      <c r="CI1315" s="325"/>
      <c r="CJ1315" s="369"/>
      <c r="CK1315" s="369"/>
      <c r="CL1315" s="369"/>
      <c r="CM1315" s="369"/>
      <c r="CN1315" s="369"/>
      <c r="CO1315" s="369"/>
      <c r="CP1315" s="369"/>
      <c r="CQ1315" s="369"/>
      <c r="CR1315" s="369"/>
      <c r="CS1315" s="369"/>
      <c r="CT1315" s="369"/>
      <c r="CU1315" s="369"/>
      <c r="CV1315" s="369"/>
      <c r="CW1315" s="369"/>
      <c r="CX1315" s="369"/>
      <c r="CY1315" s="325"/>
      <c r="CZ1315" s="325"/>
      <c r="DA1315" s="325"/>
      <c r="DB1315" s="325"/>
      <c r="DC1315" s="325"/>
      <c r="DD1315" s="325"/>
      <c r="DE1315" s="325"/>
      <c r="DF1315" s="325"/>
      <c r="DG1315" s="325"/>
      <c r="DH1315" s="325"/>
      <c r="DI1315" s="325"/>
    </row>
    <row r="1316" spans="68:113" x14ac:dyDescent="0.2">
      <c r="BP1316" s="369"/>
      <c r="BQ1316" s="372"/>
      <c r="BR1316" s="372"/>
      <c r="BS1316" s="372"/>
      <c r="BT1316" s="369"/>
      <c r="BU1316" s="369"/>
      <c r="BV1316" s="369"/>
      <c r="BW1316" s="369"/>
      <c r="BX1316" s="369"/>
      <c r="BY1316" s="369"/>
      <c r="BZ1316" s="369"/>
      <c r="CA1316" s="369"/>
      <c r="CB1316" s="369"/>
      <c r="CC1316" s="369"/>
      <c r="CD1316" s="369"/>
      <c r="CE1316" s="369"/>
      <c r="CF1316" s="369"/>
      <c r="CG1316" s="369"/>
      <c r="CH1316" s="369"/>
      <c r="CI1316" s="325"/>
      <c r="CJ1316" s="369"/>
      <c r="CK1316" s="369"/>
      <c r="CL1316" s="369"/>
      <c r="CM1316" s="369"/>
      <c r="CN1316" s="369"/>
      <c r="CO1316" s="369"/>
      <c r="CP1316" s="369"/>
      <c r="CQ1316" s="369"/>
      <c r="CR1316" s="369"/>
      <c r="CS1316" s="369"/>
      <c r="CT1316" s="369"/>
      <c r="CU1316" s="369"/>
      <c r="CV1316" s="369"/>
      <c r="CW1316" s="369"/>
      <c r="CX1316" s="369"/>
      <c r="CY1316" s="325"/>
      <c r="CZ1316" s="325"/>
      <c r="DA1316" s="325"/>
      <c r="DB1316" s="325"/>
      <c r="DC1316" s="325"/>
      <c r="DD1316" s="325"/>
      <c r="DE1316" s="325"/>
      <c r="DF1316" s="325"/>
      <c r="DG1316" s="325"/>
      <c r="DH1316" s="325"/>
      <c r="DI1316" s="325"/>
    </row>
    <row r="1317" spans="68:113" x14ac:dyDescent="0.2">
      <c r="BP1317" s="369"/>
      <c r="BQ1317" s="372"/>
      <c r="BR1317" s="372"/>
      <c r="BS1317" s="372"/>
      <c r="BT1317" s="369"/>
      <c r="BU1317" s="369"/>
      <c r="BV1317" s="369"/>
      <c r="BW1317" s="369"/>
      <c r="BX1317" s="369"/>
      <c r="BY1317" s="369"/>
      <c r="BZ1317" s="369"/>
      <c r="CA1317" s="369"/>
      <c r="CB1317" s="369"/>
      <c r="CC1317" s="369"/>
      <c r="CD1317" s="369"/>
      <c r="CE1317" s="369"/>
      <c r="CF1317" s="369"/>
      <c r="CG1317" s="369"/>
      <c r="CH1317" s="369"/>
      <c r="CI1317" s="325"/>
      <c r="CJ1317" s="369"/>
      <c r="CK1317" s="369"/>
      <c r="CL1317" s="369"/>
      <c r="CM1317" s="369"/>
      <c r="CN1317" s="369"/>
      <c r="CO1317" s="369"/>
      <c r="CP1317" s="369"/>
      <c r="CQ1317" s="369"/>
      <c r="CR1317" s="369"/>
      <c r="CS1317" s="369"/>
      <c r="CT1317" s="369"/>
      <c r="CU1317" s="369"/>
      <c r="CV1317" s="369"/>
      <c r="CW1317" s="369"/>
      <c r="CX1317" s="369"/>
      <c r="CY1317" s="325"/>
      <c r="CZ1317" s="325"/>
      <c r="DA1317" s="325"/>
      <c r="DB1317" s="325"/>
      <c r="DC1317" s="325"/>
      <c r="DD1317" s="325"/>
      <c r="DE1317" s="325"/>
      <c r="DF1317" s="325"/>
      <c r="DG1317" s="325"/>
      <c r="DH1317" s="325"/>
      <c r="DI1317" s="325"/>
    </row>
    <row r="1318" spans="68:113" x14ac:dyDescent="0.2">
      <c r="BP1318" s="369"/>
      <c r="BQ1318" s="372"/>
      <c r="BR1318" s="372"/>
      <c r="BS1318" s="372"/>
      <c r="BT1318" s="369"/>
      <c r="BU1318" s="369"/>
      <c r="BV1318" s="369"/>
      <c r="BW1318" s="369"/>
      <c r="BX1318" s="369"/>
      <c r="BY1318" s="369"/>
      <c r="BZ1318" s="369"/>
      <c r="CA1318" s="369"/>
      <c r="CB1318" s="369"/>
      <c r="CC1318" s="369"/>
      <c r="CD1318" s="369"/>
      <c r="CE1318" s="369"/>
      <c r="CF1318" s="369"/>
      <c r="CG1318" s="369"/>
      <c r="CH1318" s="369"/>
      <c r="CI1318" s="325"/>
      <c r="CJ1318" s="369"/>
      <c r="CK1318" s="369"/>
      <c r="CL1318" s="369"/>
      <c r="CM1318" s="369"/>
      <c r="CN1318" s="369"/>
      <c r="CO1318" s="369"/>
      <c r="CP1318" s="369"/>
      <c r="CQ1318" s="369"/>
      <c r="CR1318" s="369"/>
      <c r="CS1318" s="369"/>
      <c r="CT1318" s="369"/>
      <c r="CU1318" s="369"/>
      <c r="CV1318" s="369"/>
      <c r="CW1318" s="369"/>
      <c r="CX1318" s="369"/>
      <c r="CY1318" s="325"/>
      <c r="CZ1318" s="325"/>
      <c r="DA1318" s="325"/>
      <c r="DB1318" s="325"/>
      <c r="DC1318" s="325"/>
      <c r="DD1318" s="325"/>
      <c r="DE1318" s="325"/>
      <c r="DF1318" s="325"/>
      <c r="DG1318" s="325"/>
      <c r="DH1318" s="325"/>
      <c r="DI1318" s="325"/>
    </row>
    <row r="1319" spans="68:113" x14ac:dyDescent="0.2">
      <c r="BP1319" s="369"/>
      <c r="BQ1319" s="372"/>
      <c r="BR1319" s="372"/>
      <c r="BS1319" s="372"/>
      <c r="BT1319" s="369"/>
      <c r="BU1319" s="369"/>
      <c r="BV1319" s="369"/>
      <c r="BW1319" s="369"/>
      <c r="BX1319" s="369"/>
      <c r="BY1319" s="369"/>
      <c r="BZ1319" s="369"/>
      <c r="CA1319" s="369"/>
      <c r="CB1319" s="369"/>
      <c r="CC1319" s="369"/>
      <c r="CD1319" s="369"/>
      <c r="CE1319" s="369"/>
      <c r="CF1319" s="369"/>
      <c r="CG1319" s="369"/>
      <c r="CH1319" s="369"/>
      <c r="CI1319" s="325"/>
      <c r="CJ1319" s="369"/>
      <c r="CK1319" s="369"/>
      <c r="CL1319" s="369"/>
      <c r="CM1319" s="369"/>
      <c r="CN1319" s="369"/>
      <c r="CO1319" s="369"/>
      <c r="CP1319" s="369"/>
      <c r="CQ1319" s="369"/>
      <c r="CR1319" s="369"/>
      <c r="CS1319" s="369"/>
      <c r="CT1319" s="369"/>
      <c r="CU1319" s="369"/>
      <c r="CV1319" s="369"/>
      <c r="CW1319" s="369"/>
      <c r="CX1319" s="369"/>
      <c r="CY1319" s="325"/>
      <c r="CZ1319" s="325"/>
      <c r="DA1319" s="325"/>
      <c r="DB1319" s="325"/>
      <c r="DC1319" s="325"/>
      <c r="DD1319" s="325"/>
      <c r="DE1319" s="325"/>
      <c r="DF1319" s="325"/>
      <c r="DG1319" s="325"/>
      <c r="DH1319" s="325"/>
      <c r="DI1319" s="325"/>
    </row>
    <row r="1320" spans="68:113" x14ac:dyDescent="0.2">
      <c r="BP1320" s="369"/>
      <c r="BQ1320" s="372"/>
      <c r="BR1320" s="372"/>
      <c r="BS1320" s="372"/>
      <c r="BT1320" s="369"/>
      <c r="BU1320" s="369"/>
      <c r="BV1320" s="369"/>
      <c r="BW1320" s="369"/>
      <c r="BX1320" s="369"/>
      <c r="BY1320" s="369"/>
      <c r="BZ1320" s="369"/>
      <c r="CA1320" s="369"/>
      <c r="CB1320" s="369"/>
      <c r="CC1320" s="369"/>
      <c r="CD1320" s="369"/>
      <c r="CE1320" s="369"/>
      <c r="CF1320" s="369"/>
      <c r="CG1320" s="369"/>
      <c r="CH1320" s="369"/>
      <c r="CI1320" s="325"/>
      <c r="CJ1320" s="369"/>
      <c r="CK1320" s="369"/>
      <c r="CL1320" s="369"/>
      <c r="CM1320" s="369"/>
      <c r="CN1320" s="369"/>
      <c r="CO1320" s="369"/>
      <c r="CP1320" s="369"/>
      <c r="CQ1320" s="369"/>
      <c r="CR1320" s="369"/>
      <c r="CS1320" s="369"/>
      <c r="CT1320" s="369"/>
      <c r="CU1320" s="369"/>
      <c r="CV1320" s="369"/>
      <c r="CW1320" s="369"/>
      <c r="CX1320" s="369"/>
      <c r="CY1320" s="325"/>
      <c r="CZ1320" s="325"/>
      <c r="DA1320" s="325"/>
      <c r="DB1320" s="325"/>
      <c r="DC1320" s="325"/>
      <c r="DD1320" s="325"/>
      <c r="DE1320" s="325"/>
      <c r="DF1320" s="325"/>
      <c r="DG1320" s="325"/>
      <c r="DH1320" s="325"/>
      <c r="DI1320" s="325"/>
    </row>
    <row r="1321" spans="68:113" x14ac:dyDescent="0.2">
      <c r="BP1321" s="369"/>
      <c r="BQ1321" s="372"/>
      <c r="BR1321" s="372"/>
      <c r="BS1321" s="372"/>
      <c r="BT1321" s="369"/>
      <c r="BU1321" s="369"/>
      <c r="BV1321" s="369"/>
      <c r="BW1321" s="369"/>
      <c r="BX1321" s="369"/>
      <c r="BY1321" s="369"/>
      <c r="BZ1321" s="369"/>
      <c r="CA1321" s="369"/>
      <c r="CB1321" s="369"/>
      <c r="CC1321" s="369"/>
      <c r="CD1321" s="369"/>
      <c r="CE1321" s="369"/>
      <c r="CF1321" s="369"/>
      <c r="CG1321" s="369"/>
      <c r="CH1321" s="369"/>
      <c r="CI1321" s="325"/>
      <c r="CJ1321" s="369"/>
      <c r="CK1321" s="369"/>
      <c r="CL1321" s="369"/>
      <c r="CM1321" s="369"/>
      <c r="CN1321" s="369"/>
      <c r="CO1321" s="369"/>
      <c r="CP1321" s="369"/>
      <c r="CQ1321" s="369"/>
      <c r="CR1321" s="369"/>
      <c r="CS1321" s="369"/>
      <c r="CT1321" s="369"/>
      <c r="CU1321" s="369"/>
      <c r="CV1321" s="369"/>
      <c r="CW1321" s="369"/>
      <c r="CX1321" s="369"/>
      <c r="CY1321" s="325"/>
      <c r="CZ1321" s="325"/>
      <c r="DA1321" s="325"/>
      <c r="DB1321" s="325"/>
      <c r="DC1321" s="325"/>
      <c r="DD1321" s="325"/>
      <c r="DE1321" s="325"/>
      <c r="DF1321" s="325"/>
      <c r="DG1321" s="325"/>
      <c r="DH1321" s="325"/>
      <c r="DI1321" s="325"/>
    </row>
    <row r="1322" spans="68:113" x14ac:dyDescent="0.2">
      <c r="BP1322" s="369"/>
      <c r="BQ1322" s="372"/>
      <c r="BR1322" s="372"/>
      <c r="BS1322" s="372"/>
      <c r="BT1322" s="369"/>
      <c r="BU1322" s="369"/>
      <c r="BV1322" s="369"/>
      <c r="BW1322" s="369"/>
      <c r="BX1322" s="369"/>
      <c r="BY1322" s="369"/>
      <c r="BZ1322" s="369"/>
      <c r="CA1322" s="369"/>
      <c r="CB1322" s="369"/>
      <c r="CC1322" s="369"/>
      <c r="CD1322" s="369"/>
      <c r="CE1322" s="369"/>
      <c r="CF1322" s="369"/>
      <c r="CG1322" s="369"/>
      <c r="CH1322" s="369"/>
      <c r="CI1322" s="325"/>
      <c r="CJ1322" s="369"/>
      <c r="CK1322" s="369"/>
      <c r="CL1322" s="369"/>
      <c r="CM1322" s="369"/>
      <c r="CN1322" s="369"/>
      <c r="CO1322" s="369"/>
      <c r="CP1322" s="369"/>
      <c r="CQ1322" s="369"/>
      <c r="CR1322" s="369"/>
      <c r="CS1322" s="369"/>
      <c r="CT1322" s="369"/>
      <c r="CU1322" s="369"/>
      <c r="CV1322" s="369"/>
      <c r="CW1322" s="369"/>
      <c r="CX1322" s="369"/>
      <c r="CY1322" s="325"/>
      <c r="CZ1322" s="325"/>
      <c r="DA1322" s="325"/>
      <c r="DB1322" s="325"/>
      <c r="DC1322" s="325"/>
      <c r="DD1322" s="325"/>
      <c r="DE1322" s="325"/>
      <c r="DF1322" s="325"/>
      <c r="DG1322" s="325"/>
      <c r="DH1322" s="325"/>
      <c r="DI1322" s="325"/>
    </row>
    <row r="1323" spans="68:113" x14ac:dyDescent="0.2">
      <c r="BP1323" s="369"/>
      <c r="BQ1323" s="372"/>
      <c r="BR1323" s="372"/>
      <c r="BS1323" s="372"/>
      <c r="BT1323" s="369"/>
      <c r="BU1323" s="369"/>
      <c r="BV1323" s="369"/>
      <c r="BW1323" s="369"/>
      <c r="BX1323" s="369"/>
      <c r="BY1323" s="369"/>
      <c r="BZ1323" s="369"/>
      <c r="CA1323" s="369"/>
      <c r="CB1323" s="369"/>
      <c r="CC1323" s="369"/>
      <c r="CD1323" s="369"/>
      <c r="CE1323" s="369"/>
      <c r="CF1323" s="369"/>
      <c r="CG1323" s="369"/>
      <c r="CH1323" s="369"/>
      <c r="CI1323" s="325"/>
      <c r="CJ1323" s="369"/>
      <c r="CK1323" s="369"/>
      <c r="CL1323" s="369"/>
      <c r="CM1323" s="369"/>
      <c r="CN1323" s="369"/>
      <c r="CO1323" s="369"/>
      <c r="CP1323" s="369"/>
      <c r="CQ1323" s="369"/>
      <c r="CR1323" s="369"/>
      <c r="CS1323" s="369"/>
      <c r="CT1323" s="369"/>
      <c r="CU1323" s="369"/>
      <c r="CV1323" s="369"/>
      <c r="CW1323" s="369"/>
      <c r="CX1323" s="369"/>
      <c r="CY1323" s="325"/>
      <c r="CZ1323" s="325"/>
      <c r="DA1323" s="325"/>
      <c r="DB1323" s="325"/>
      <c r="DC1323" s="325"/>
      <c r="DD1323" s="325"/>
      <c r="DE1323" s="325"/>
      <c r="DF1323" s="325"/>
      <c r="DG1323" s="325"/>
      <c r="DH1323" s="325"/>
      <c r="DI1323" s="325"/>
    </row>
    <row r="1324" spans="68:113" x14ac:dyDescent="0.2">
      <c r="BP1324" s="369"/>
      <c r="BQ1324" s="372"/>
      <c r="BR1324" s="372"/>
      <c r="BS1324" s="372"/>
      <c r="BT1324" s="369"/>
      <c r="BU1324" s="369"/>
      <c r="BV1324" s="369"/>
      <c r="BW1324" s="369"/>
      <c r="BX1324" s="369"/>
      <c r="BY1324" s="369"/>
      <c r="BZ1324" s="369"/>
      <c r="CA1324" s="369"/>
      <c r="CB1324" s="369"/>
      <c r="CC1324" s="369"/>
      <c r="CD1324" s="369"/>
      <c r="CE1324" s="369"/>
      <c r="CF1324" s="369"/>
      <c r="CG1324" s="369"/>
      <c r="CH1324" s="369"/>
      <c r="CI1324" s="325"/>
      <c r="CJ1324" s="369"/>
      <c r="CK1324" s="369"/>
      <c r="CL1324" s="369"/>
      <c r="CM1324" s="369"/>
      <c r="CN1324" s="369"/>
      <c r="CO1324" s="369"/>
      <c r="CP1324" s="369"/>
      <c r="CQ1324" s="369"/>
      <c r="CR1324" s="369"/>
      <c r="CS1324" s="369"/>
      <c r="CT1324" s="369"/>
      <c r="CU1324" s="369"/>
      <c r="CV1324" s="369"/>
      <c r="CW1324" s="369"/>
      <c r="CX1324" s="369"/>
      <c r="CY1324" s="325"/>
      <c r="CZ1324" s="325"/>
      <c r="DA1324" s="325"/>
      <c r="DB1324" s="325"/>
      <c r="DC1324" s="325"/>
      <c r="DD1324" s="325"/>
      <c r="DE1324" s="325"/>
      <c r="DF1324" s="325"/>
      <c r="DG1324" s="325"/>
      <c r="DH1324" s="325"/>
      <c r="DI1324" s="325"/>
    </row>
    <row r="1325" spans="68:113" x14ac:dyDescent="0.2">
      <c r="BP1325" s="369"/>
      <c r="BQ1325" s="372"/>
      <c r="BR1325" s="372"/>
      <c r="BS1325" s="372"/>
      <c r="BT1325" s="369"/>
      <c r="BU1325" s="369"/>
      <c r="BV1325" s="369"/>
      <c r="BW1325" s="369"/>
      <c r="BX1325" s="369"/>
      <c r="BY1325" s="369"/>
      <c r="BZ1325" s="369"/>
      <c r="CA1325" s="369"/>
      <c r="CB1325" s="369"/>
      <c r="CC1325" s="369"/>
      <c r="CD1325" s="369"/>
      <c r="CE1325" s="369"/>
      <c r="CF1325" s="369"/>
      <c r="CG1325" s="369"/>
      <c r="CH1325" s="369"/>
      <c r="CI1325" s="325"/>
      <c r="CJ1325" s="369"/>
      <c r="CK1325" s="369"/>
      <c r="CL1325" s="369"/>
      <c r="CM1325" s="369"/>
      <c r="CN1325" s="369"/>
      <c r="CO1325" s="369"/>
      <c r="CP1325" s="369"/>
      <c r="CQ1325" s="369"/>
      <c r="CR1325" s="369"/>
      <c r="CS1325" s="369"/>
      <c r="CT1325" s="369"/>
      <c r="CU1325" s="369"/>
      <c r="CV1325" s="369"/>
      <c r="CW1325" s="369"/>
      <c r="CX1325" s="369"/>
      <c r="CY1325" s="325"/>
      <c r="CZ1325" s="325"/>
      <c r="DA1325" s="325"/>
      <c r="DB1325" s="325"/>
      <c r="DC1325" s="325"/>
      <c r="DD1325" s="325"/>
      <c r="DE1325" s="325"/>
      <c r="DF1325" s="325"/>
      <c r="DG1325" s="325"/>
      <c r="DH1325" s="325"/>
      <c r="DI1325" s="325"/>
    </row>
    <row r="1326" spans="68:113" x14ac:dyDescent="0.2">
      <c r="BP1326" s="369"/>
      <c r="BQ1326" s="372"/>
      <c r="BR1326" s="372"/>
      <c r="BS1326" s="372"/>
      <c r="BT1326" s="369"/>
      <c r="BU1326" s="369"/>
      <c r="BV1326" s="369"/>
      <c r="BW1326" s="369"/>
      <c r="BX1326" s="369"/>
      <c r="BY1326" s="369"/>
      <c r="BZ1326" s="369"/>
      <c r="CA1326" s="369"/>
      <c r="CB1326" s="369"/>
      <c r="CC1326" s="369"/>
      <c r="CD1326" s="369"/>
      <c r="CE1326" s="369"/>
      <c r="CF1326" s="369"/>
      <c r="CG1326" s="369"/>
      <c r="CH1326" s="369"/>
      <c r="CI1326" s="325"/>
      <c r="CJ1326" s="369"/>
      <c r="CK1326" s="369"/>
      <c r="CL1326" s="369"/>
      <c r="CM1326" s="369"/>
      <c r="CN1326" s="369"/>
      <c r="CO1326" s="369"/>
      <c r="CP1326" s="369"/>
      <c r="CQ1326" s="369"/>
      <c r="CR1326" s="369"/>
      <c r="CS1326" s="369"/>
      <c r="CT1326" s="369"/>
      <c r="CU1326" s="369"/>
      <c r="CV1326" s="369"/>
      <c r="CW1326" s="369"/>
      <c r="CX1326" s="369"/>
      <c r="CY1326" s="325"/>
      <c r="CZ1326" s="325"/>
      <c r="DA1326" s="325"/>
      <c r="DB1326" s="325"/>
      <c r="DC1326" s="325"/>
      <c r="DD1326" s="325"/>
      <c r="DE1326" s="325"/>
      <c r="DF1326" s="325"/>
      <c r="DG1326" s="325"/>
      <c r="DH1326" s="325"/>
      <c r="DI1326" s="325"/>
    </row>
    <row r="1327" spans="68:113" x14ac:dyDescent="0.2">
      <c r="BP1327" s="369"/>
      <c r="BQ1327" s="372"/>
      <c r="BR1327" s="372"/>
      <c r="BS1327" s="372"/>
      <c r="BT1327" s="369"/>
      <c r="BU1327" s="369"/>
      <c r="BV1327" s="369"/>
      <c r="BW1327" s="369"/>
      <c r="BX1327" s="369"/>
      <c r="BY1327" s="369"/>
      <c r="BZ1327" s="369"/>
      <c r="CA1327" s="369"/>
      <c r="CB1327" s="369"/>
      <c r="CC1327" s="369"/>
      <c r="CD1327" s="369"/>
      <c r="CE1327" s="369"/>
      <c r="CF1327" s="369"/>
      <c r="CG1327" s="369"/>
      <c r="CH1327" s="369"/>
      <c r="CI1327" s="325"/>
      <c r="CJ1327" s="369"/>
      <c r="CK1327" s="369"/>
      <c r="CL1327" s="369"/>
      <c r="CM1327" s="369"/>
      <c r="CN1327" s="369"/>
      <c r="CO1327" s="369"/>
      <c r="CP1327" s="369"/>
      <c r="CQ1327" s="369"/>
      <c r="CR1327" s="369"/>
      <c r="CS1327" s="369"/>
      <c r="CT1327" s="369"/>
      <c r="CU1327" s="369"/>
      <c r="CV1327" s="369"/>
      <c r="CW1327" s="369"/>
      <c r="CX1327" s="369"/>
      <c r="CY1327" s="325"/>
      <c r="CZ1327" s="325"/>
      <c r="DA1327" s="325"/>
      <c r="DB1327" s="325"/>
      <c r="DC1327" s="325"/>
      <c r="DD1327" s="325"/>
      <c r="DE1327" s="325"/>
      <c r="DF1327" s="325"/>
      <c r="DG1327" s="325"/>
      <c r="DH1327" s="325"/>
      <c r="DI1327" s="325"/>
    </row>
    <row r="1328" spans="68:113" x14ac:dyDescent="0.2">
      <c r="BP1328" s="369"/>
      <c r="BQ1328" s="372"/>
      <c r="BR1328" s="372"/>
      <c r="BS1328" s="372"/>
      <c r="BT1328" s="369"/>
      <c r="BU1328" s="369"/>
      <c r="BV1328" s="369"/>
      <c r="BW1328" s="369"/>
      <c r="BX1328" s="369"/>
      <c r="BY1328" s="369"/>
      <c r="BZ1328" s="369"/>
      <c r="CA1328" s="369"/>
      <c r="CB1328" s="369"/>
      <c r="CC1328" s="369"/>
      <c r="CD1328" s="369"/>
      <c r="CE1328" s="369"/>
      <c r="CF1328" s="369"/>
      <c r="CG1328" s="369"/>
      <c r="CH1328" s="369"/>
      <c r="CI1328" s="325"/>
      <c r="CJ1328" s="369"/>
      <c r="CK1328" s="369"/>
      <c r="CL1328" s="369"/>
      <c r="CM1328" s="369"/>
      <c r="CN1328" s="369"/>
      <c r="CO1328" s="369"/>
      <c r="CP1328" s="369"/>
      <c r="CQ1328" s="369"/>
      <c r="CR1328" s="369"/>
      <c r="CS1328" s="369"/>
      <c r="CT1328" s="369"/>
      <c r="CU1328" s="369"/>
      <c r="CV1328" s="369"/>
      <c r="CW1328" s="369"/>
      <c r="CX1328" s="369"/>
      <c r="CY1328" s="325"/>
      <c r="CZ1328" s="325"/>
      <c r="DA1328" s="325"/>
      <c r="DB1328" s="325"/>
      <c r="DC1328" s="325"/>
      <c r="DD1328" s="325"/>
      <c r="DE1328" s="325"/>
      <c r="DF1328" s="325"/>
      <c r="DG1328" s="325"/>
      <c r="DH1328" s="325"/>
      <c r="DI1328" s="325"/>
    </row>
    <row r="1329" spans="68:113" x14ac:dyDescent="0.2">
      <c r="BP1329" s="369"/>
      <c r="BQ1329" s="372"/>
      <c r="BR1329" s="372"/>
      <c r="BS1329" s="372"/>
      <c r="BT1329" s="369"/>
      <c r="BU1329" s="369"/>
      <c r="BV1329" s="369"/>
      <c r="BW1329" s="369"/>
      <c r="BX1329" s="369"/>
      <c r="BY1329" s="369"/>
      <c r="BZ1329" s="369"/>
      <c r="CA1329" s="369"/>
      <c r="CB1329" s="369"/>
      <c r="CC1329" s="369"/>
      <c r="CD1329" s="369"/>
      <c r="CE1329" s="369"/>
      <c r="CF1329" s="369"/>
      <c r="CG1329" s="369"/>
      <c r="CH1329" s="369"/>
      <c r="CI1329" s="325"/>
      <c r="CJ1329" s="369"/>
      <c r="CK1329" s="369"/>
      <c r="CL1329" s="369"/>
      <c r="CM1329" s="369"/>
      <c r="CN1329" s="369"/>
      <c r="CO1329" s="369"/>
      <c r="CP1329" s="369"/>
      <c r="CQ1329" s="369"/>
      <c r="CR1329" s="369"/>
      <c r="CS1329" s="369"/>
      <c r="CT1329" s="369"/>
      <c r="CU1329" s="369"/>
      <c r="CV1329" s="369"/>
      <c r="CW1329" s="369"/>
      <c r="CX1329" s="369"/>
      <c r="CY1329" s="325"/>
      <c r="CZ1329" s="325"/>
      <c r="DA1329" s="325"/>
      <c r="DB1329" s="325"/>
      <c r="DC1329" s="325"/>
      <c r="DD1329" s="325"/>
      <c r="DE1329" s="325"/>
      <c r="DF1329" s="325"/>
      <c r="DG1329" s="325"/>
      <c r="DH1329" s="325"/>
      <c r="DI1329" s="325"/>
    </row>
    <row r="1330" spans="68:113" x14ac:dyDescent="0.2">
      <c r="BP1330" s="369"/>
      <c r="BQ1330" s="372"/>
      <c r="BR1330" s="372"/>
      <c r="BS1330" s="372"/>
      <c r="BT1330" s="369"/>
      <c r="BU1330" s="369"/>
      <c r="BV1330" s="369"/>
      <c r="BW1330" s="369"/>
      <c r="BX1330" s="369"/>
      <c r="BY1330" s="369"/>
      <c r="BZ1330" s="369"/>
      <c r="CA1330" s="369"/>
      <c r="CB1330" s="369"/>
      <c r="CC1330" s="369"/>
      <c r="CD1330" s="369"/>
      <c r="CE1330" s="369"/>
      <c r="CF1330" s="369"/>
      <c r="CG1330" s="369"/>
      <c r="CH1330" s="369"/>
      <c r="CI1330" s="325"/>
      <c r="CJ1330" s="369"/>
      <c r="CK1330" s="369"/>
      <c r="CL1330" s="369"/>
      <c r="CM1330" s="369"/>
      <c r="CN1330" s="369"/>
      <c r="CO1330" s="369"/>
      <c r="CP1330" s="369"/>
      <c r="CQ1330" s="369"/>
      <c r="CR1330" s="369"/>
      <c r="CS1330" s="369"/>
      <c r="CT1330" s="369"/>
      <c r="CU1330" s="369"/>
      <c r="CV1330" s="369"/>
      <c r="CW1330" s="369"/>
      <c r="CX1330" s="369"/>
      <c r="CY1330" s="325"/>
      <c r="CZ1330" s="325"/>
      <c r="DA1330" s="325"/>
      <c r="DB1330" s="325"/>
      <c r="DC1330" s="325"/>
      <c r="DD1330" s="325"/>
      <c r="DE1330" s="325"/>
      <c r="DF1330" s="325"/>
      <c r="DG1330" s="325"/>
      <c r="DH1330" s="325"/>
      <c r="DI1330" s="325"/>
    </row>
    <row r="1331" spans="68:113" x14ac:dyDescent="0.2">
      <c r="BP1331" s="369"/>
      <c r="BQ1331" s="372"/>
      <c r="BR1331" s="372"/>
      <c r="BS1331" s="372"/>
      <c r="BT1331" s="369"/>
      <c r="BU1331" s="369"/>
      <c r="BV1331" s="369"/>
      <c r="BW1331" s="369"/>
      <c r="BX1331" s="369"/>
      <c r="BY1331" s="369"/>
      <c r="BZ1331" s="369"/>
      <c r="CA1331" s="369"/>
      <c r="CB1331" s="369"/>
      <c r="CC1331" s="369"/>
      <c r="CD1331" s="369"/>
      <c r="CE1331" s="369"/>
      <c r="CF1331" s="369"/>
      <c r="CG1331" s="369"/>
      <c r="CH1331" s="369"/>
      <c r="CI1331" s="325"/>
      <c r="CJ1331" s="369"/>
      <c r="CK1331" s="369"/>
      <c r="CL1331" s="369"/>
      <c r="CM1331" s="369"/>
      <c r="CN1331" s="369"/>
      <c r="CO1331" s="369"/>
      <c r="CP1331" s="369"/>
      <c r="CQ1331" s="369"/>
      <c r="CR1331" s="369"/>
      <c r="CS1331" s="369"/>
      <c r="CT1331" s="369"/>
      <c r="CU1331" s="369"/>
      <c r="CV1331" s="369"/>
      <c r="CW1331" s="369"/>
      <c r="CX1331" s="369"/>
      <c r="CY1331" s="325"/>
      <c r="CZ1331" s="325"/>
      <c r="DA1331" s="325"/>
      <c r="DB1331" s="325"/>
      <c r="DC1331" s="325"/>
      <c r="DD1331" s="325"/>
      <c r="DE1331" s="325"/>
      <c r="DF1331" s="325"/>
      <c r="DG1331" s="325"/>
      <c r="DH1331" s="325"/>
      <c r="DI1331" s="325"/>
    </row>
    <row r="1332" spans="68:113" x14ac:dyDescent="0.2">
      <c r="BP1332" s="369"/>
      <c r="BQ1332" s="372"/>
      <c r="BR1332" s="372"/>
      <c r="BS1332" s="372"/>
      <c r="BT1332" s="369"/>
      <c r="BU1332" s="369"/>
      <c r="BV1332" s="369"/>
      <c r="BW1332" s="369"/>
      <c r="BX1332" s="369"/>
      <c r="BY1332" s="369"/>
      <c r="BZ1332" s="369"/>
      <c r="CA1332" s="369"/>
      <c r="CB1332" s="369"/>
      <c r="CC1332" s="369"/>
      <c r="CD1332" s="369"/>
      <c r="CE1332" s="369"/>
      <c r="CF1332" s="369"/>
      <c r="CG1332" s="369"/>
      <c r="CH1332" s="369"/>
      <c r="CI1332" s="325"/>
      <c r="CJ1332" s="369"/>
      <c r="CK1332" s="369"/>
      <c r="CL1332" s="369"/>
      <c r="CM1332" s="369"/>
      <c r="CN1332" s="369"/>
      <c r="CO1332" s="369"/>
      <c r="CP1332" s="369"/>
      <c r="CQ1332" s="369"/>
      <c r="CR1332" s="369"/>
      <c r="CS1332" s="369"/>
      <c r="CT1332" s="369"/>
      <c r="CU1332" s="369"/>
      <c r="CV1332" s="369"/>
      <c r="CW1332" s="369"/>
      <c r="CX1332" s="369"/>
      <c r="CY1332" s="325"/>
      <c r="CZ1332" s="325"/>
      <c r="DA1332" s="325"/>
      <c r="DB1332" s="325"/>
      <c r="DC1332" s="325"/>
      <c r="DD1332" s="325"/>
      <c r="DE1332" s="325"/>
      <c r="DF1332" s="325"/>
      <c r="DG1332" s="325"/>
      <c r="DH1332" s="325"/>
      <c r="DI1332" s="325"/>
    </row>
    <row r="1333" spans="68:113" x14ac:dyDescent="0.2">
      <c r="BP1333" s="369"/>
      <c r="BQ1333" s="372"/>
      <c r="BR1333" s="372"/>
      <c r="BS1333" s="372"/>
      <c r="BT1333" s="369"/>
      <c r="BU1333" s="369"/>
      <c r="BV1333" s="369"/>
      <c r="BW1333" s="369"/>
      <c r="BX1333" s="369"/>
      <c r="BY1333" s="369"/>
      <c r="BZ1333" s="369"/>
      <c r="CA1333" s="369"/>
      <c r="CB1333" s="369"/>
      <c r="CC1333" s="369"/>
      <c r="CD1333" s="369"/>
      <c r="CE1333" s="369"/>
      <c r="CF1333" s="369"/>
      <c r="CG1333" s="369"/>
      <c r="CH1333" s="369"/>
      <c r="CI1333" s="325"/>
      <c r="CJ1333" s="369"/>
      <c r="CK1333" s="369"/>
      <c r="CL1333" s="369"/>
      <c r="CM1333" s="369"/>
      <c r="CN1333" s="369"/>
      <c r="CO1333" s="369"/>
      <c r="CP1333" s="369"/>
      <c r="CQ1333" s="369"/>
      <c r="CR1333" s="369"/>
      <c r="CS1333" s="369"/>
      <c r="CT1333" s="369"/>
      <c r="CU1333" s="369"/>
      <c r="CV1333" s="369"/>
      <c r="CW1333" s="369"/>
      <c r="CX1333" s="369"/>
      <c r="CY1333" s="325"/>
      <c r="CZ1333" s="325"/>
      <c r="DA1333" s="325"/>
      <c r="DB1333" s="325"/>
      <c r="DC1333" s="325"/>
      <c r="DD1333" s="325"/>
      <c r="DE1333" s="325"/>
      <c r="DF1333" s="325"/>
      <c r="DG1333" s="325"/>
      <c r="DH1333" s="325"/>
      <c r="DI1333" s="325"/>
    </row>
    <row r="1334" spans="68:113" x14ac:dyDescent="0.2">
      <c r="BP1334" s="369"/>
      <c r="BQ1334" s="372"/>
      <c r="BR1334" s="372"/>
      <c r="BS1334" s="372"/>
      <c r="BT1334" s="369"/>
      <c r="BU1334" s="369"/>
      <c r="BV1334" s="369"/>
      <c r="BW1334" s="369"/>
      <c r="BX1334" s="369"/>
      <c r="BY1334" s="369"/>
      <c r="BZ1334" s="369"/>
      <c r="CA1334" s="369"/>
      <c r="CB1334" s="369"/>
      <c r="CC1334" s="369"/>
      <c r="CD1334" s="369"/>
      <c r="CE1334" s="369"/>
      <c r="CF1334" s="369"/>
      <c r="CG1334" s="369"/>
      <c r="CH1334" s="369"/>
      <c r="CI1334" s="325"/>
      <c r="CJ1334" s="369"/>
      <c r="CK1334" s="369"/>
      <c r="CL1334" s="369"/>
      <c r="CM1334" s="369"/>
      <c r="CN1334" s="369"/>
      <c r="CO1334" s="369"/>
      <c r="CP1334" s="369"/>
      <c r="CQ1334" s="369"/>
      <c r="CR1334" s="369"/>
      <c r="CS1334" s="369"/>
      <c r="CT1334" s="369"/>
      <c r="CU1334" s="369"/>
      <c r="CV1334" s="369"/>
      <c r="CW1334" s="369"/>
      <c r="CX1334" s="369"/>
      <c r="CY1334" s="325"/>
      <c r="CZ1334" s="325"/>
      <c r="DA1334" s="325"/>
      <c r="DB1334" s="325"/>
      <c r="DC1334" s="325"/>
      <c r="DD1334" s="325"/>
      <c r="DE1334" s="325"/>
      <c r="DF1334" s="325"/>
      <c r="DG1334" s="325"/>
      <c r="DH1334" s="325"/>
      <c r="DI1334" s="325"/>
    </row>
    <row r="1335" spans="68:113" x14ac:dyDescent="0.2">
      <c r="BP1335" s="369"/>
      <c r="BQ1335" s="372"/>
      <c r="BR1335" s="372"/>
      <c r="BS1335" s="372"/>
      <c r="BT1335" s="369"/>
      <c r="BU1335" s="369"/>
      <c r="BV1335" s="369"/>
      <c r="BW1335" s="369"/>
      <c r="BX1335" s="369"/>
      <c r="BY1335" s="369"/>
      <c r="BZ1335" s="369"/>
      <c r="CA1335" s="369"/>
      <c r="CB1335" s="369"/>
      <c r="CC1335" s="369"/>
      <c r="CD1335" s="369"/>
      <c r="CE1335" s="369"/>
      <c r="CF1335" s="369"/>
      <c r="CG1335" s="369"/>
      <c r="CH1335" s="369"/>
      <c r="CI1335" s="325"/>
      <c r="CJ1335" s="369"/>
      <c r="CK1335" s="369"/>
      <c r="CL1335" s="369"/>
      <c r="CM1335" s="369"/>
      <c r="CN1335" s="369"/>
      <c r="CO1335" s="369"/>
      <c r="CP1335" s="369"/>
      <c r="CQ1335" s="369"/>
      <c r="CR1335" s="369"/>
      <c r="CS1335" s="369"/>
      <c r="CT1335" s="369"/>
      <c r="CU1335" s="369"/>
      <c r="CV1335" s="369"/>
      <c r="CW1335" s="369"/>
      <c r="CX1335" s="369"/>
      <c r="CY1335" s="325"/>
      <c r="CZ1335" s="325"/>
      <c r="DA1335" s="325"/>
      <c r="DB1335" s="325"/>
      <c r="DC1335" s="325"/>
      <c r="DD1335" s="325"/>
      <c r="DE1335" s="325"/>
      <c r="DF1335" s="325"/>
      <c r="DG1335" s="325"/>
      <c r="DH1335" s="325"/>
      <c r="DI1335" s="325"/>
    </row>
    <row r="1336" spans="68:113" x14ac:dyDescent="0.2">
      <c r="BP1336" s="369"/>
      <c r="BQ1336" s="372"/>
      <c r="BR1336" s="372"/>
      <c r="BS1336" s="372"/>
      <c r="BT1336" s="369"/>
      <c r="BU1336" s="369"/>
      <c r="BV1336" s="369"/>
      <c r="BW1336" s="369"/>
      <c r="BX1336" s="369"/>
      <c r="BY1336" s="369"/>
      <c r="BZ1336" s="369"/>
      <c r="CA1336" s="369"/>
      <c r="CB1336" s="369"/>
      <c r="CC1336" s="369"/>
      <c r="CD1336" s="369"/>
      <c r="CE1336" s="369"/>
      <c r="CF1336" s="369"/>
      <c r="CG1336" s="369"/>
      <c r="CH1336" s="369"/>
      <c r="CI1336" s="325"/>
      <c r="CJ1336" s="369"/>
      <c r="CK1336" s="369"/>
      <c r="CL1336" s="369"/>
      <c r="CM1336" s="369"/>
      <c r="CN1336" s="369"/>
      <c r="CO1336" s="369"/>
      <c r="CP1336" s="369"/>
      <c r="CQ1336" s="369"/>
      <c r="CR1336" s="369"/>
      <c r="CS1336" s="369"/>
      <c r="CT1336" s="369"/>
      <c r="CU1336" s="369"/>
      <c r="CV1336" s="369"/>
      <c r="CW1336" s="369"/>
      <c r="CX1336" s="369"/>
      <c r="CY1336" s="325"/>
      <c r="CZ1336" s="325"/>
      <c r="DA1336" s="325"/>
      <c r="DB1336" s="325"/>
      <c r="DC1336" s="325"/>
      <c r="DD1336" s="325"/>
      <c r="DE1336" s="325"/>
      <c r="DF1336" s="325"/>
      <c r="DG1336" s="325"/>
      <c r="DH1336" s="325"/>
      <c r="DI1336" s="325"/>
    </row>
    <row r="1337" spans="68:113" x14ac:dyDescent="0.2">
      <c r="BP1337" s="369"/>
      <c r="BQ1337" s="372"/>
      <c r="BR1337" s="372"/>
      <c r="BS1337" s="372"/>
      <c r="BT1337" s="369"/>
      <c r="BU1337" s="369"/>
      <c r="BV1337" s="369"/>
      <c r="BW1337" s="369"/>
      <c r="BX1337" s="369"/>
      <c r="BY1337" s="369"/>
      <c r="BZ1337" s="369"/>
      <c r="CA1337" s="369"/>
      <c r="CB1337" s="369"/>
      <c r="CC1337" s="369"/>
      <c r="CD1337" s="369"/>
      <c r="CE1337" s="369"/>
      <c r="CF1337" s="369"/>
      <c r="CG1337" s="369"/>
      <c r="CH1337" s="369"/>
      <c r="CI1337" s="325"/>
      <c r="CJ1337" s="369"/>
      <c r="CK1337" s="369"/>
      <c r="CL1337" s="369"/>
      <c r="CM1337" s="369"/>
      <c r="CN1337" s="369"/>
      <c r="CO1337" s="369"/>
      <c r="CP1337" s="369"/>
      <c r="CQ1337" s="369"/>
      <c r="CR1337" s="369"/>
      <c r="CS1337" s="369"/>
      <c r="CT1337" s="369"/>
      <c r="CU1337" s="369"/>
      <c r="CV1337" s="369"/>
      <c r="CW1337" s="369"/>
      <c r="CX1337" s="369"/>
      <c r="CY1337" s="325"/>
      <c r="CZ1337" s="325"/>
      <c r="DA1337" s="325"/>
      <c r="DB1337" s="325"/>
      <c r="DC1337" s="325"/>
      <c r="DD1337" s="325"/>
      <c r="DE1337" s="325"/>
      <c r="DF1337" s="325"/>
      <c r="DG1337" s="325"/>
      <c r="DH1337" s="325"/>
      <c r="DI1337" s="325"/>
    </row>
    <row r="1338" spans="68:113" x14ac:dyDescent="0.2">
      <c r="BP1338" s="369"/>
      <c r="BQ1338" s="372"/>
      <c r="BR1338" s="372"/>
      <c r="BS1338" s="372"/>
      <c r="BT1338" s="369"/>
      <c r="BU1338" s="369"/>
      <c r="BV1338" s="369"/>
      <c r="BW1338" s="369"/>
      <c r="BX1338" s="369"/>
      <c r="BY1338" s="369"/>
      <c r="BZ1338" s="369"/>
      <c r="CA1338" s="369"/>
      <c r="CB1338" s="369"/>
      <c r="CC1338" s="369"/>
      <c r="CD1338" s="369"/>
      <c r="CE1338" s="369"/>
      <c r="CF1338" s="369"/>
      <c r="CG1338" s="369"/>
      <c r="CH1338" s="369"/>
      <c r="CI1338" s="325"/>
      <c r="CJ1338" s="369"/>
      <c r="CK1338" s="369"/>
      <c r="CL1338" s="369"/>
      <c r="CM1338" s="369"/>
      <c r="CN1338" s="369"/>
      <c r="CO1338" s="369"/>
      <c r="CP1338" s="369"/>
      <c r="CQ1338" s="369"/>
      <c r="CR1338" s="369"/>
      <c r="CS1338" s="369"/>
      <c r="CT1338" s="369"/>
      <c r="CU1338" s="369"/>
      <c r="CV1338" s="369"/>
      <c r="CW1338" s="369"/>
      <c r="CX1338" s="369"/>
      <c r="CY1338" s="325"/>
      <c r="CZ1338" s="325"/>
      <c r="DA1338" s="325"/>
      <c r="DB1338" s="325"/>
      <c r="DC1338" s="325"/>
      <c r="DD1338" s="325"/>
      <c r="DE1338" s="325"/>
      <c r="DF1338" s="325"/>
      <c r="DG1338" s="325"/>
      <c r="DH1338" s="325"/>
      <c r="DI1338" s="325"/>
    </row>
    <row r="1339" spans="68:113" x14ac:dyDescent="0.2">
      <c r="BP1339" s="369"/>
      <c r="BQ1339" s="372"/>
      <c r="BR1339" s="372"/>
      <c r="BS1339" s="372"/>
      <c r="BT1339" s="369"/>
      <c r="BU1339" s="369"/>
      <c r="BV1339" s="369"/>
      <c r="BW1339" s="369"/>
      <c r="BX1339" s="369"/>
      <c r="BY1339" s="369"/>
      <c r="BZ1339" s="369"/>
      <c r="CA1339" s="369"/>
      <c r="CB1339" s="369"/>
      <c r="CC1339" s="369"/>
      <c r="CD1339" s="369"/>
      <c r="CE1339" s="369"/>
      <c r="CF1339" s="369"/>
      <c r="CG1339" s="369"/>
      <c r="CH1339" s="369"/>
      <c r="CI1339" s="325"/>
      <c r="CJ1339" s="369"/>
      <c r="CK1339" s="369"/>
      <c r="CL1339" s="369"/>
      <c r="CM1339" s="369"/>
      <c r="CN1339" s="369"/>
      <c r="CO1339" s="369"/>
      <c r="CP1339" s="369"/>
      <c r="CQ1339" s="369"/>
      <c r="CR1339" s="369"/>
      <c r="CS1339" s="369"/>
      <c r="CT1339" s="369"/>
      <c r="CU1339" s="369"/>
      <c r="CV1339" s="369"/>
      <c r="CW1339" s="369"/>
      <c r="CX1339" s="369"/>
      <c r="CY1339" s="325"/>
      <c r="CZ1339" s="325"/>
      <c r="DA1339" s="325"/>
      <c r="DB1339" s="325"/>
      <c r="DC1339" s="325"/>
      <c r="DD1339" s="325"/>
      <c r="DE1339" s="325"/>
      <c r="DF1339" s="325"/>
      <c r="DG1339" s="325"/>
      <c r="DH1339" s="325"/>
      <c r="DI1339" s="325"/>
    </row>
    <row r="1340" spans="68:113" x14ac:dyDescent="0.2">
      <c r="BP1340" s="369"/>
      <c r="BQ1340" s="372"/>
      <c r="BR1340" s="372"/>
      <c r="BS1340" s="372"/>
      <c r="BT1340" s="369"/>
      <c r="BU1340" s="369"/>
      <c r="BV1340" s="369"/>
      <c r="BW1340" s="369"/>
      <c r="BX1340" s="369"/>
      <c r="BY1340" s="369"/>
      <c r="BZ1340" s="369"/>
      <c r="CA1340" s="369"/>
      <c r="CB1340" s="369"/>
      <c r="CC1340" s="369"/>
      <c r="CD1340" s="369"/>
      <c r="CE1340" s="369"/>
      <c r="CF1340" s="369"/>
      <c r="CG1340" s="369"/>
      <c r="CH1340" s="369"/>
      <c r="CI1340" s="325"/>
      <c r="CJ1340" s="369"/>
      <c r="CK1340" s="369"/>
      <c r="CL1340" s="369"/>
      <c r="CM1340" s="369"/>
      <c r="CN1340" s="369"/>
      <c r="CO1340" s="369"/>
      <c r="CP1340" s="369"/>
      <c r="CQ1340" s="369"/>
      <c r="CR1340" s="369"/>
      <c r="CS1340" s="369"/>
      <c r="CT1340" s="369"/>
      <c r="CU1340" s="369"/>
      <c r="CV1340" s="369"/>
      <c r="CW1340" s="369"/>
      <c r="CX1340" s="369"/>
      <c r="CY1340" s="325"/>
      <c r="CZ1340" s="325"/>
      <c r="DA1340" s="325"/>
      <c r="DB1340" s="325"/>
      <c r="DC1340" s="325"/>
      <c r="DD1340" s="325"/>
      <c r="DE1340" s="325"/>
      <c r="DF1340" s="325"/>
      <c r="DG1340" s="325"/>
      <c r="DH1340" s="325"/>
      <c r="DI1340" s="325"/>
    </row>
    <row r="1341" spans="68:113" x14ac:dyDescent="0.2">
      <c r="BP1341" s="369"/>
      <c r="BQ1341" s="372"/>
      <c r="BR1341" s="372"/>
      <c r="BS1341" s="372"/>
      <c r="BT1341" s="369"/>
      <c r="BU1341" s="369"/>
      <c r="BV1341" s="369"/>
      <c r="BW1341" s="369"/>
      <c r="BX1341" s="369"/>
      <c r="BY1341" s="369"/>
      <c r="BZ1341" s="369"/>
      <c r="CA1341" s="369"/>
      <c r="CB1341" s="369"/>
      <c r="CC1341" s="369"/>
      <c r="CD1341" s="369"/>
      <c r="CE1341" s="369"/>
      <c r="CF1341" s="369"/>
      <c r="CG1341" s="369"/>
      <c r="CH1341" s="369"/>
      <c r="CI1341" s="325"/>
      <c r="CJ1341" s="369"/>
      <c r="CK1341" s="369"/>
      <c r="CL1341" s="369"/>
      <c r="CM1341" s="369"/>
      <c r="CN1341" s="369"/>
      <c r="CO1341" s="369"/>
      <c r="CP1341" s="369"/>
      <c r="CQ1341" s="369"/>
      <c r="CR1341" s="369"/>
      <c r="CS1341" s="369"/>
      <c r="CT1341" s="369"/>
      <c r="CU1341" s="369"/>
      <c r="CV1341" s="369"/>
      <c r="CW1341" s="369"/>
      <c r="CX1341" s="369"/>
      <c r="CY1341" s="325"/>
      <c r="CZ1341" s="325"/>
      <c r="DA1341" s="325"/>
      <c r="DB1341" s="325"/>
      <c r="DC1341" s="325"/>
      <c r="DD1341" s="325"/>
      <c r="DE1341" s="325"/>
      <c r="DF1341" s="325"/>
      <c r="DG1341" s="325"/>
      <c r="DH1341" s="325"/>
      <c r="DI1341" s="325"/>
    </row>
    <row r="1342" spans="68:113" x14ac:dyDescent="0.2">
      <c r="BP1342" s="369"/>
      <c r="BQ1342" s="372"/>
      <c r="BR1342" s="372"/>
      <c r="BS1342" s="372"/>
      <c r="BT1342" s="369"/>
      <c r="BU1342" s="369"/>
      <c r="BV1342" s="369"/>
      <c r="BW1342" s="369"/>
      <c r="BX1342" s="369"/>
      <c r="BY1342" s="369"/>
      <c r="BZ1342" s="369"/>
      <c r="CA1342" s="369"/>
      <c r="CB1342" s="369"/>
      <c r="CC1342" s="369"/>
      <c r="CD1342" s="369"/>
      <c r="CE1342" s="369"/>
      <c r="CF1342" s="369"/>
      <c r="CG1342" s="369"/>
      <c r="CH1342" s="369"/>
      <c r="CI1342" s="325"/>
      <c r="CJ1342" s="369"/>
      <c r="CK1342" s="369"/>
      <c r="CL1342" s="369"/>
      <c r="CM1342" s="369"/>
      <c r="CN1342" s="369"/>
      <c r="CO1342" s="369"/>
      <c r="CP1342" s="369"/>
      <c r="CQ1342" s="369"/>
      <c r="CR1342" s="369"/>
      <c r="CS1342" s="369"/>
      <c r="CT1342" s="369"/>
      <c r="CU1342" s="369"/>
      <c r="CV1342" s="369"/>
      <c r="CW1342" s="369"/>
      <c r="CX1342" s="369"/>
      <c r="CY1342" s="325"/>
      <c r="CZ1342" s="325"/>
      <c r="DA1342" s="325"/>
      <c r="DB1342" s="325"/>
      <c r="DC1342" s="325"/>
      <c r="DD1342" s="325"/>
      <c r="DE1342" s="325"/>
      <c r="DF1342" s="325"/>
      <c r="DG1342" s="325"/>
      <c r="DH1342" s="325"/>
      <c r="DI1342" s="325"/>
    </row>
    <row r="1343" spans="68:113" x14ac:dyDescent="0.2">
      <c r="BP1343" s="369"/>
      <c r="BQ1343" s="372"/>
      <c r="BR1343" s="372"/>
      <c r="BS1343" s="372"/>
      <c r="BT1343" s="369"/>
      <c r="BU1343" s="369"/>
      <c r="BV1343" s="369"/>
      <c r="BW1343" s="369"/>
      <c r="BX1343" s="369"/>
      <c r="BY1343" s="369"/>
      <c r="BZ1343" s="369"/>
      <c r="CA1343" s="369"/>
      <c r="CB1343" s="369"/>
      <c r="CC1343" s="369"/>
      <c r="CD1343" s="369"/>
      <c r="CE1343" s="369"/>
      <c r="CF1343" s="369"/>
      <c r="CG1343" s="369"/>
      <c r="CH1343" s="369"/>
      <c r="CI1343" s="325"/>
      <c r="CJ1343" s="369"/>
      <c r="CK1343" s="369"/>
      <c r="CL1343" s="369"/>
      <c r="CM1343" s="369"/>
      <c r="CN1343" s="369"/>
      <c r="CO1343" s="369"/>
      <c r="CP1343" s="369"/>
      <c r="CQ1343" s="369"/>
      <c r="CR1343" s="369"/>
      <c r="CS1343" s="369"/>
      <c r="CT1343" s="369"/>
      <c r="CU1343" s="369"/>
      <c r="CV1343" s="369"/>
      <c r="CW1343" s="369"/>
      <c r="CX1343" s="369"/>
      <c r="CY1343" s="325"/>
      <c r="CZ1343" s="325"/>
      <c r="DA1343" s="325"/>
      <c r="DB1343" s="325"/>
      <c r="DC1343" s="325"/>
      <c r="DD1343" s="325"/>
      <c r="DE1343" s="325"/>
      <c r="DF1343" s="325"/>
      <c r="DG1343" s="325"/>
      <c r="DH1343" s="325"/>
      <c r="DI1343" s="325"/>
    </row>
    <row r="1344" spans="68:113" x14ac:dyDescent="0.2">
      <c r="BP1344" s="369"/>
      <c r="BQ1344" s="372"/>
      <c r="BR1344" s="372"/>
      <c r="BS1344" s="372"/>
      <c r="BT1344" s="369"/>
      <c r="BU1344" s="369"/>
      <c r="BV1344" s="369"/>
      <c r="BW1344" s="369"/>
      <c r="BX1344" s="369"/>
      <c r="BY1344" s="369"/>
      <c r="BZ1344" s="369"/>
      <c r="CA1344" s="369"/>
      <c r="CB1344" s="369"/>
      <c r="CC1344" s="369"/>
      <c r="CD1344" s="369"/>
      <c r="CE1344" s="369"/>
      <c r="CF1344" s="369"/>
      <c r="CG1344" s="369"/>
      <c r="CH1344" s="369"/>
      <c r="CI1344" s="325"/>
      <c r="CJ1344" s="369"/>
      <c r="CK1344" s="369"/>
      <c r="CL1344" s="369"/>
      <c r="CM1344" s="369"/>
      <c r="CN1344" s="369"/>
      <c r="CO1344" s="369"/>
      <c r="CP1344" s="369"/>
      <c r="CQ1344" s="369"/>
      <c r="CR1344" s="369"/>
      <c r="CS1344" s="369"/>
      <c r="CT1344" s="369"/>
      <c r="CU1344" s="369"/>
      <c r="CV1344" s="369"/>
      <c r="CW1344" s="369"/>
      <c r="CX1344" s="369"/>
      <c r="CY1344" s="325"/>
      <c r="CZ1344" s="325"/>
      <c r="DA1344" s="325"/>
      <c r="DB1344" s="325"/>
      <c r="DC1344" s="325"/>
      <c r="DD1344" s="325"/>
      <c r="DE1344" s="325"/>
      <c r="DF1344" s="325"/>
      <c r="DG1344" s="325"/>
      <c r="DH1344" s="325"/>
      <c r="DI1344" s="325"/>
    </row>
    <row r="1345" spans="68:113" x14ac:dyDescent="0.2">
      <c r="BP1345" s="369"/>
      <c r="BQ1345" s="372"/>
      <c r="BR1345" s="372"/>
      <c r="BS1345" s="372"/>
      <c r="BT1345" s="369"/>
      <c r="BU1345" s="369"/>
      <c r="BV1345" s="369"/>
      <c r="BW1345" s="369"/>
      <c r="BX1345" s="369"/>
      <c r="BY1345" s="369"/>
      <c r="BZ1345" s="369"/>
      <c r="CA1345" s="369"/>
      <c r="CB1345" s="369"/>
      <c r="CC1345" s="369"/>
      <c r="CD1345" s="369"/>
      <c r="CE1345" s="369"/>
      <c r="CF1345" s="369"/>
      <c r="CG1345" s="369"/>
      <c r="CH1345" s="369"/>
      <c r="CI1345" s="325"/>
      <c r="CJ1345" s="369"/>
      <c r="CK1345" s="369"/>
      <c r="CL1345" s="369"/>
      <c r="CM1345" s="369"/>
      <c r="CN1345" s="369"/>
      <c r="CO1345" s="369"/>
      <c r="CP1345" s="369"/>
      <c r="CQ1345" s="369"/>
      <c r="CR1345" s="369"/>
      <c r="CS1345" s="369"/>
      <c r="CT1345" s="369"/>
      <c r="CU1345" s="369"/>
      <c r="CV1345" s="369"/>
      <c r="CW1345" s="369"/>
      <c r="CX1345" s="369"/>
      <c r="CY1345" s="325"/>
      <c r="CZ1345" s="325"/>
      <c r="DA1345" s="325"/>
      <c r="DB1345" s="325"/>
      <c r="DC1345" s="325"/>
      <c r="DD1345" s="325"/>
      <c r="DE1345" s="325"/>
      <c r="DF1345" s="325"/>
      <c r="DG1345" s="325"/>
      <c r="DH1345" s="325"/>
      <c r="DI1345" s="325"/>
    </row>
    <row r="1346" spans="68:113" x14ac:dyDescent="0.2">
      <c r="BP1346" s="369"/>
      <c r="BQ1346" s="372"/>
      <c r="BR1346" s="372"/>
      <c r="BS1346" s="372"/>
      <c r="BT1346" s="369"/>
      <c r="BU1346" s="369"/>
      <c r="BV1346" s="369"/>
      <c r="BW1346" s="369"/>
      <c r="BX1346" s="369"/>
      <c r="BY1346" s="369"/>
      <c r="BZ1346" s="369"/>
      <c r="CA1346" s="369"/>
      <c r="CB1346" s="369"/>
      <c r="CC1346" s="369"/>
      <c r="CD1346" s="369"/>
      <c r="CE1346" s="369"/>
      <c r="CF1346" s="369"/>
      <c r="CG1346" s="369"/>
      <c r="CH1346" s="369"/>
      <c r="CI1346" s="325"/>
      <c r="CJ1346" s="369"/>
      <c r="CK1346" s="369"/>
      <c r="CL1346" s="369"/>
      <c r="CM1346" s="369"/>
      <c r="CN1346" s="369"/>
      <c r="CO1346" s="369"/>
      <c r="CP1346" s="369"/>
      <c r="CQ1346" s="369"/>
      <c r="CR1346" s="369"/>
      <c r="CS1346" s="369"/>
      <c r="CT1346" s="369"/>
      <c r="CU1346" s="369"/>
      <c r="CV1346" s="369"/>
      <c r="CW1346" s="369"/>
      <c r="CX1346" s="369"/>
      <c r="CY1346" s="325"/>
      <c r="CZ1346" s="325"/>
      <c r="DA1346" s="325"/>
      <c r="DB1346" s="325"/>
      <c r="DC1346" s="325"/>
      <c r="DD1346" s="325"/>
      <c r="DE1346" s="325"/>
      <c r="DF1346" s="325"/>
      <c r="DG1346" s="325"/>
      <c r="DH1346" s="325"/>
      <c r="DI1346" s="325"/>
    </row>
    <row r="1347" spans="68:113" x14ac:dyDescent="0.2">
      <c r="BP1347" s="369"/>
      <c r="BQ1347" s="372"/>
      <c r="BR1347" s="372"/>
      <c r="BS1347" s="372"/>
      <c r="BT1347" s="369"/>
      <c r="BU1347" s="369"/>
      <c r="BV1347" s="369"/>
      <c r="BW1347" s="369"/>
      <c r="BX1347" s="369"/>
      <c r="BY1347" s="369"/>
      <c r="BZ1347" s="369"/>
      <c r="CA1347" s="369"/>
      <c r="CB1347" s="369"/>
      <c r="CC1347" s="369"/>
      <c r="CD1347" s="369"/>
      <c r="CE1347" s="369"/>
      <c r="CF1347" s="369"/>
      <c r="CG1347" s="369"/>
      <c r="CH1347" s="369"/>
      <c r="CI1347" s="325"/>
      <c r="CJ1347" s="369"/>
      <c r="CK1347" s="369"/>
      <c r="CL1347" s="369"/>
      <c r="CM1347" s="369"/>
      <c r="CN1347" s="369"/>
      <c r="CO1347" s="369"/>
      <c r="CP1347" s="369"/>
      <c r="CQ1347" s="369"/>
      <c r="CR1347" s="369"/>
      <c r="CS1347" s="369"/>
      <c r="CT1347" s="369"/>
      <c r="CU1347" s="369"/>
      <c r="CV1347" s="369"/>
      <c r="CW1347" s="369"/>
      <c r="CX1347" s="369"/>
      <c r="CY1347" s="325"/>
      <c r="CZ1347" s="325"/>
      <c r="DA1347" s="325"/>
      <c r="DB1347" s="325"/>
      <c r="DC1347" s="325"/>
      <c r="DD1347" s="325"/>
      <c r="DE1347" s="325"/>
      <c r="DF1347" s="325"/>
      <c r="DG1347" s="325"/>
      <c r="DH1347" s="325"/>
      <c r="DI1347" s="325"/>
    </row>
    <row r="1348" spans="68:113" x14ac:dyDescent="0.2">
      <c r="BP1348" s="369"/>
      <c r="BQ1348" s="372"/>
      <c r="BR1348" s="372"/>
      <c r="BS1348" s="372"/>
      <c r="BT1348" s="369"/>
      <c r="BU1348" s="369"/>
      <c r="BV1348" s="369"/>
      <c r="BW1348" s="369"/>
      <c r="BX1348" s="369"/>
      <c r="BY1348" s="369"/>
      <c r="BZ1348" s="369"/>
      <c r="CA1348" s="369"/>
      <c r="CB1348" s="369"/>
      <c r="CC1348" s="369"/>
      <c r="CD1348" s="369"/>
      <c r="CE1348" s="369"/>
      <c r="CF1348" s="369"/>
      <c r="CG1348" s="369"/>
      <c r="CH1348" s="369"/>
      <c r="CI1348" s="325"/>
      <c r="CJ1348" s="369"/>
      <c r="CK1348" s="369"/>
      <c r="CL1348" s="369"/>
      <c r="CM1348" s="369"/>
      <c r="CN1348" s="369"/>
      <c r="CO1348" s="369"/>
      <c r="CP1348" s="369"/>
      <c r="CQ1348" s="369"/>
      <c r="CR1348" s="369"/>
      <c r="CS1348" s="369"/>
      <c r="CT1348" s="369"/>
      <c r="CU1348" s="369"/>
      <c r="CV1348" s="369"/>
      <c r="CW1348" s="369"/>
      <c r="CX1348" s="369"/>
      <c r="CY1348" s="325"/>
      <c r="CZ1348" s="325"/>
      <c r="DA1348" s="325"/>
      <c r="DB1348" s="325"/>
      <c r="DC1348" s="325"/>
      <c r="DD1348" s="325"/>
      <c r="DE1348" s="325"/>
      <c r="DF1348" s="325"/>
      <c r="DG1348" s="325"/>
      <c r="DH1348" s="325"/>
      <c r="DI1348" s="325"/>
    </row>
    <row r="1349" spans="68:113" x14ac:dyDescent="0.2">
      <c r="BP1349" s="369"/>
      <c r="BQ1349" s="372"/>
      <c r="BR1349" s="372"/>
      <c r="BS1349" s="372"/>
      <c r="BT1349" s="369"/>
      <c r="BU1349" s="369"/>
      <c r="BV1349" s="369"/>
      <c r="BW1349" s="369"/>
      <c r="BX1349" s="369"/>
      <c r="BY1349" s="369"/>
      <c r="BZ1349" s="369"/>
      <c r="CA1349" s="369"/>
      <c r="CB1349" s="369"/>
      <c r="CC1349" s="369"/>
      <c r="CD1349" s="369"/>
      <c r="CE1349" s="369"/>
      <c r="CF1349" s="369"/>
      <c r="CG1349" s="369"/>
      <c r="CH1349" s="369"/>
      <c r="CI1349" s="325"/>
      <c r="CJ1349" s="369"/>
      <c r="CK1349" s="369"/>
      <c r="CL1349" s="369"/>
      <c r="CM1349" s="369"/>
      <c r="CN1349" s="369"/>
      <c r="CO1349" s="369"/>
      <c r="CP1349" s="369"/>
      <c r="CQ1349" s="369"/>
      <c r="CR1349" s="369"/>
      <c r="CS1349" s="369"/>
      <c r="CT1349" s="369"/>
      <c r="CU1349" s="369"/>
      <c r="CV1349" s="369"/>
      <c r="CW1349" s="369"/>
      <c r="CX1349" s="369"/>
      <c r="CY1349" s="325"/>
      <c r="CZ1349" s="325"/>
      <c r="DA1349" s="325"/>
      <c r="DB1349" s="325"/>
      <c r="DC1349" s="325"/>
      <c r="DD1349" s="325"/>
      <c r="DE1349" s="325"/>
      <c r="DF1349" s="325"/>
      <c r="DG1349" s="325"/>
      <c r="DH1349" s="325"/>
      <c r="DI1349" s="325"/>
    </row>
    <row r="1350" spans="68:113" x14ac:dyDescent="0.2">
      <c r="BP1350" s="369"/>
      <c r="BQ1350" s="372"/>
      <c r="BR1350" s="372"/>
      <c r="BS1350" s="372"/>
      <c r="BT1350" s="369"/>
      <c r="BU1350" s="369"/>
      <c r="BV1350" s="369"/>
      <c r="BW1350" s="369"/>
      <c r="BX1350" s="369"/>
      <c r="BY1350" s="369"/>
      <c r="BZ1350" s="369"/>
      <c r="CA1350" s="369"/>
      <c r="CB1350" s="369"/>
      <c r="CC1350" s="369"/>
      <c r="CD1350" s="369"/>
      <c r="CE1350" s="369"/>
      <c r="CF1350" s="369"/>
      <c r="CG1350" s="369"/>
      <c r="CH1350" s="369"/>
      <c r="CI1350" s="325"/>
      <c r="CJ1350" s="369"/>
      <c r="CK1350" s="369"/>
      <c r="CL1350" s="369"/>
      <c r="CM1350" s="369"/>
      <c r="CN1350" s="369"/>
      <c r="CO1350" s="369"/>
      <c r="CP1350" s="369"/>
      <c r="CQ1350" s="369"/>
      <c r="CR1350" s="369"/>
      <c r="CS1350" s="369"/>
      <c r="CT1350" s="369"/>
      <c r="CU1350" s="369"/>
      <c r="CV1350" s="369"/>
      <c r="CW1350" s="369"/>
      <c r="CX1350" s="369"/>
      <c r="CY1350" s="325"/>
      <c r="CZ1350" s="325"/>
      <c r="DA1350" s="325"/>
      <c r="DB1350" s="325"/>
      <c r="DC1350" s="325"/>
      <c r="DD1350" s="325"/>
      <c r="DE1350" s="325"/>
      <c r="DF1350" s="325"/>
      <c r="DG1350" s="325"/>
      <c r="DH1350" s="325"/>
      <c r="DI1350" s="325"/>
    </row>
    <row r="1351" spans="68:113" x14ac:dyDescent="0.2">
      <c r="BP1351" s="369"/>
      <c r="BQ1351" s="372"/>
      <c r="BR1351" s="372"/>
      <c r="BS1351" s="372"/>
      <c r="BT1351" s="369"/>
      <c r="BU1351" s="369"/>
      <c r="BV1351" s="369"/>
      <c r="BW1351" s="369"/>
      <c r="BX1351" s="369"/>
      <c r="BY1351" s="369"/>
      <c r="BZ1351" s="369"/>
      <c r="CA1351" s="369"/>
      <c r="CB1351" s="369"/>
      <c r="CC1351" s="369"/>
      <c r="CD1351" s="369"/>
      <c r="CE1351" s="369"/>
      <c r="CF1351" s="369"/>
      <c r="CG1351" s="369"/>
      <c r="CH1351" s="369"/>
      <c r="CI1351" s="325"/>
      <c r="CJ1351" s="369"/>
      <c r="CK1351" s="369"/>
      <c r="CL1351" s="369"/>
      <c r="CM1351" s="369"/>
      <c r="CN1351" s="369"/>
      <c r="CO1351" s="369"/>
      <c r="CP1351" s="369"/>
      <c r="CQ1351" s="369"/>
      <c r="CR1351" s="369"/>
      <c r="CS1351" s="369"/>
      <c r="CT1351" s="369"/>
      <c r="CU1351" s="369"/>
      <c r="CV1351" s="369"/>
      <c r="CW1351" s="369"/>
      <c r="CX1351" s="369"/>
      <c r="CY1351" s="325"/>
      <c r="CZ1351" s="325"/>
      <c r="DA1351" s="325"/>
      <c r="DB1351" s="325"/>
      <c r="DC1351" s="325"/>
      <c r="DD1351" s="325"/>
      <c r="DE1351" s="325"/>
      <c r="DF1351" s="325"/>
      <c r="DG1351" s="325"/>
      <c r="DH1351" s="325"/>
      <c r="DI1351" s="325"/>
    </row>
    <row r="1352" spans="68:113" x14ac:dyDescent="0.2">
      <c r="BP1352" s="369"/>
      <c r="BQ1352" s="372"/>
      <c r="BR1352" s="372"/>
      <c r="BS1352" s="372"/>
      <c r="BT1352" s="369"/>
      <c r="BU1352" s="369"/>
      <c r="BV1352" s="369"/>
      <c r="BW1352" s="369"/>
      <c r="BX1352" s="369"/>
      <c r="BY1352" s="369"/>
      <c r="BZ1352" s="369"/>
      <c r="CA1352" s="369"/>
      <c r="CB1352" s="369"/>
      <c r="CC1352" s="369"/>
      <c r="CD1352" s="369"/>
      <c r="CE1352" s="369"/>
      <c r="CF1352" s="369"/>
      <c r="CG1352" s="369"/>
      <c r="CH1352" s="369"/>
      <c r="CI1352" s="325"/>
      <c r="CJ1352" s="369"/>
      <c r="CK1352" s="369"/>
      <c r="CL1352" s="369"/>
      <c r="CM1352" s="369"/>
      <c r="CN1352" s="369"/>
      <c r="CO1352" s="369"/>
      <c r="CP1352" s="369"/>
      <c r="CQ1352" s="369"/>
      <c r="CR1352" s="369"/>
      <c r="CS1352" s="369"/>
      <c r="CT1352" s="369"/>
      <c r="CU1352" s="369"/>
      <c r="CV1352" s="369"/>
      <c r="CW1352" s="369"/>
      <c r="CX1352" s="369"/>
      <c r="CY1352" s="325"/>
      <c r="CZ1352" s="325"/>
      <c r="DA1352" s="325"/>
      <c r="DB1352" s="325"/>
      <c r="DC1352" s="325"/>
      <c r="DD1352" s="325"/>
      <c r="DE1352" s="325"/>
      <c r="DF1352" s="325"/>
      <c r="DG1352" s="325"/>
      <c r="DH1352" s="325"/>
      <c r="DI1352" s="325"/>
    </row>
    <row r="1353" spans="68:113" x14ac:dyDescent="0.2">
      <c r="BP1353" s="369"/>
      <c r="BQ1353" s="372"/>
      <c r="BR1353" s="372"/>
      <c r="BS1353" s="372"/>
      <c r="BT1353" s="369"/>
      <c r="BU1353" s="369"/>
      <c r="BV1353" s="369"/>
      <c r="BW1353" s="369"/>
      <c r="BX1353" s="369"/>
      <c r="BY1353" s="369"/>
      <c r="BZ1353" s="369"/>
      <c r="CA1353" s="369"/>
      <c r="CB1353" s="369"/>
      <c r="CC1353" s="369"/>
      <c r="CD1353" s="369"/>
      <c r="CE1353" s="369"/>
      <c r="CF1353" s="369"/>
      <c r="CG1353" s="369"/>
      <c r="CH1353" s="369"/>
      <c r="CI1353" s="325"/>
      <c r="CJ1353" s="369"/>
      <c r="CK1353" s="369"/>
      <c r="CL1353" s="369"/>
      <c r="CM1353" s="369"/>
      <c r="CN1353" s="369"/>
      <c r="CO1353" s="369"/>
      <c r="CP1353" s="369"/>
      <c r="CQ1353" s="369"/>
      <c r="CR1353" s="369"/>
      <c r="CS1353" s="369"/>
      <c r="CT1353" s="369"/>
      <c r="CU1353" s="369"/>
      <c r="CV1353" s="369"/>
      <c r="CW1353" s="369"/>
      <c r="CX1353" s="369"/>
      <c r="CY1353" s="325"/>
      <c r="CZ1353" s="325"/>
      <c r="DA1353" s="325"/>
      <c r="DB1353" s="325"/>
      <c r="DC1353" s="325"/>
      <c r="DD1353" s="325"/>
      <c r="DE1353" s="325"/>
      <c r="DF1353" s="325"/>
      <c r="DG1353" s="325"/>
      <c r="DH1353" s="325"/>
      <c r="DI1353" s="325"/>
    </row>
    <row r="1354" spans="68:113" x14ac:dyDescent="0.2">
      <c r="BP1354" s="369"/>
      <c r="BQ1354" s="372"/>
      <c r="BR1354" s="372"/>
      <c r="BS1354" s="372"/>
      <c r="BT1354" s="369"/>
      <c r="BU1354" s="369"/>
      <c r="BV1354" s="369"/>
      <c r="BW1354" s="369"/>
      <c r="BX1354" s="369"/>
      <c r="BY1354" s="369"/>
      <c r="BZ1354" s="369"/>
      <c r="CA1354" s="369"/>
      <c r="CB1354" s="369"/>
      <c r="CC1354" s="369"/>
      <c r="CD1354" s="369"/>
      <c r="CE1354" s="369"/>
      <c r="CF1354" s="369"/>
      <c r="CG1354" s="369"/>
      <c r="CH1354" s="369"/>
      <c r="CI1354" s="325"/>
      <c r="CJ1354" s="369"/>
      <c r="CK1354" s="369"/>
      <c r="CL1354" s="369"/>
      <c r="CM1354" s="369"/>
      <c r="CN1354" s="369"/>
      <c r="CO1354" s="369"/>
      <c r="CP1354" s="369"/>
      <c r="CQ1354" s="369"/>
      <c r="CR1354" s="369"/>
      <c r="CS1354" s="369"/>
      <c r="CT1354" s="369"/>
      <c r="CU1354" s="369"/>
      <c r="CV1354" s="369"/>
      <c r="CW1354" s="369"/>
      <c r="CX1354" s="369"/>
      <c r="CY1354" s="325"/>
      <c r="CZ1354" s="325"/>
      <c r="DA1354" s="325"/>
      <c r="DB1354" s="325"/>
      <c r="DC1354" s="325"/>
      <c r="DD1354" s="325"/>
      <c r="DE1354" s="325"/>
      <c r="DF1354" s="325"/>
      <c r="DG1354" s="325"/>
      <c r="DH1354" s="325"/>
      <c r="DI1354" s="325"/>
    </row>
    <row r="1355" spans="68:113" x14ac:dyDescent="0.2">
      <c r="BP1355" s="369"/>
      <c r="BQ1355" s="372"/>
      <c r="BR1355" s="372"/>
      <c r="BS1355" s="372"/>
      <c r="BT1355" s="369"/>
      <c r="BU1355" s="369"/>
      <c r="BV1355" s="369"/>
      <c r="BW1355" s="369"/>
      <c r="BX1355" s="369"/>
      <c r="BY1355" s="369"/>
      <c r="BZ1355" s="369"/>
      <c r="CA1355" s="369"/>
      <c r="CB1355" s="369"/>
      <c r="CC1355" s="369"/>
      <c r="CD1355" s="369"/>
      <c r="CE1355" s="369"/>
      <c r="CF1355" s="369"/>
      <c r="CG1355" s="369"/>
      <c r="CH1355" s="369"/>
      <c r="CI1355" s="325"/>
      <c r="CJ1355" s="369"/>
      <c r="CK1355" s="369"/>
      <c r="CL1355" s="369"/>
      <c r="CM1355" s="369"/>
      <c r="CN1355" s="369"/>
      <c r="CO1355" s="369"/>
      <c r="CP1355" s="369"/>
      <c r="CQ1355" s="369"/>
      <c r="CR1355" s="369"/>
      <c r="CS1355" s="369"/>
      <c r="CT1355" s="369"/>
      <c r="CU1355" s="369"/>
      <c r="CV1355" s="369"/>
      <c r="CW1355" s="369"/>
      <c r="CX1355" s="369"/>
      <c r="CY1355" s="325"/>
      <c r="CZ1355" s="325"/>
      <c r="DA1355" s="325"/>
      <c r="DB1355" s="325"/>
      <c r="DC1355" s="325"/>
      <c r="DD1355" s="325"/>
      <c r="DE1355" s="325"/>
      <c r="DF1355" s="325"/>
      <c r="DG1355" s="325"/>
      <c r="DH1355" s="325"/>
      <c r="DI1355" s="325"/>
    </row>
    <row r="1356" spans="68:113" x14ac:dyDescent="0.2">
      <c r="BP1356" s="369"/>
      <c r="BQ1356" s="372"/>
      <c r="BR1356" s="372"/>
      <c r="BS1356" s="372"/>
      <c r="BT1356" s="369"/>
      <c r="BU1356" s="369"/>
      <c r="BV1356" s="369"/>
      <c r="BW1356" s="369"/>
      <c r="BX1356" s="369"/>
      <c r="BY1356" s="369"/>
      <c r="BZ1356" s="369"/>
      <c r="CA1356" s="369"/>
      <c r="CB1356" s="369"/>
      <c r="CC1356" s="369"/>
      <c r="CD1356" s="369"/>
      <c r="CE1356" s="369"/>
      <c r="CF1356" s="369"/>
      <c r="CG1356" s="369"/>
      <c r="CH1356" s="369"/>
      <c r="CI1356" s="325"/>
      <c r="CJ1356" s="369"/>
      <c r="CK1356" s="369"/>
      <c r="CL1356" s="369"/>
      <c r="CM1356" s="369"/>
      <c r="CN1356" s="369"/>
      <c r="CO1356" s="369"/>
      <c r="CP1356" s="369"/>
      <c r="CQ1356" s="369"/>
      <c r="CR1356" s="369"/>
      <c r="CS1356" s="369"/>
      <c r="CT1356" s="369"/>
      <c r="CU1356" s="369"/>
      <c r="CV1356" s="369"/>
      <c r="CW1356" s="369"/>
      <c r="CX1356" s="369"/>
      <c r="CY1356" s="325"/>
      <c r="CZ1356" s="325"/>
      <c r="DA1356" s="325"/>
      <c r="DB1356" s="325"/>
      <c r="DC1356" s="325"/>
      <c r="DD1356" s="325"/>
      <c r="DE1356" s="325"/>
      <c r="DF1356" s="325"/>
      <c r="DG1356" s="325"/>
      <c r="DH1356" s="325"/>
      <c r="DI1356" s="325"/>
    </row>
    <row r="1357" spans="68:113" x14ac:dyDescent="0.2">
      <c r="BP1357" s="369"/>
      <c r="BQ1357" s="372"/>
      <c r="BR1357" s="372"/>
      <c r="BS1357" s="372"/>
      <c r="BT1357" s="369"/>
      <c r="BU1357" s="369"/>
      <c r="BV1357" s="369"/>
      <c r="BW1357" s="369"/>
      <c r="BX1357" s="369"/>
      <c r="BY1357" s="369"/>
      <c r="BZ1357" s="369"/>
      <c r="CA1357" s="369"/>
      <c r="CB1357" s="369"/>
      <c r="CC1357" s="369"/>
      <c r="CD1357" s="369"/>
      <c r="CE1357" s="369"/>
      <c r="CF1357" s="369"/>
      <c r="CG1357" s="369"/>
      <c r="CH1357" s="369"/>
      <c r="CI1357" s="325"/>
      <c r="CJ1357" s="369"/>
      <c r="CK1357" s="369"/>
      <c r="CL1357" s="369"/>
      <c r="CM1357" s="369"/>
      <c r="CN1357" s="369"/>
      <c r="CO1357" s="369"/>
      <c r="CP1357" s="369"/>
      <c r="CQ1357" s="369"/>
      <c r="CR1357" s="369"/>
      <c r="CS1357" s="369"/>
      <c r="CT1357" s="369"/>
      <c r="CU1357" s="369"/>
      <c r="CV1357" s="369"/>
      <c r="CW1357" s="369"/>
      <c r="CX1357" s="369"/>
      <c r="CY1357" s="325"/>
      <c r="CZ1357" s="325"/>
      <c r="DA1357" s="325"/>
      <c r="DB1357" s="325"/>
      <c r="DC1357" s="325"/>
      <c r="DD1357" s="325"/>
      <c r="DE1357" s="325"/>
      <c r="DF1357" s="325"/>
      <c r="DG1357" s="325"/>
      <c r="DH1357" s="325"/>
      <c r="DI1357" s="325"/>
    </row>
    <row r="1358" spans="68:113" x14ac:dyDescent="0.2">
      <c r="BP1358" s="369"/>
      <c r="BQ1358" s="372"/>
      <c r="BR1358" s="372"/>
      <c r="BS1358" s="372"/>
      <c r="BT1358" s="369"/>
      <c r="BU1358" s="369"/>
      <c r="BV1358" s="369"/>
      <c r="BW1358" s="369"/>
      <c r="BX1358" s="369"/>
      <c r="BY1358" s="369"/>
      <c r="BZ1358" s="369"/>
      <c r="CA1358" s="369"/>
      <c r="CB1358" s="369"/>
      <c r="CC1358" s="369"/>
      <c r="CD1358" s="369"/>
      <c r="CE1358" s="369"/>
      <c r="CF1358" s="369"/>
      <c r="CG1358" s="369"/>
      <c r="CH1358" s="369"/>
      <c r="CI1358" s="325"/>
      <c r="CJ1358" s="369"/>
      <c r="CK1358" s="369"/>
      <c r="CL1358" s="369"/>
      <c r="CM1358" s="369"/>
      <c r="CN1358" s="369"/>
      <c r="CO1358" s="369"/>
      <c r="CP1358" s="369"/>
      <c r="CQ1358" s="369"/>
      <c r="CR1358" s="369"/>
      <c r="CS1358" s="369"/>
      <c r="CT1358" s="369"/>
      <c r="CU1358" s="369"/>
      <c r="CV1358" s="369"/>
      <c r="CW1358" s="369"/>
      <c r="CX1358" s="369"/>
      <c r="CY1358" s="325"/>
      <c r="CZ1358" s="325"/>
      <c r="DA1358" s="325"/>
      <c r="DB1358" s="325"/>
      <c r="DC1358" s="325"/>
      <c r="DD1358" s="325"/>
      <c r="DE1358" s="325"/>
      <c r="DF1358" s="325"/>
      <c r="DG1358" s="325"/>
      <c r="DH1358" s="325"/>
      <c r="DI1358" s="325"/>
    </row>
    <row r="1359" spans="68:113" x14ac:dyDescent="0.2">
      <c r="BP1359" s="369"/>
      <c r="BQ1359" s="372"/>
      <c r="BR1359" s="372"/>
      <c r="BS1359" s="372"/>
      <c r="BT1359" s="369"/>
      <c r="BU1359" s="369"/>
      <c r="BV1359" s="369"/>
      <c r="BW1359" s="369"/>
      <c r="BX1359" s="369"/>
      <c r="BY1359" s="369"/>
      <c r="BZ1359" s="369"/>
      <c r="CA1359" s="369"/>
      <c r="CB1359" s="369"/>
      <c r="CC1359" s="369"/>
      <c r="CD1359" s="369"/>
      <c r="CE1359" s="369"/>
      <c r="CF1359" s="369"/>
      <c r="CG1359" s="369"/>
      <c r="CH1359" s="369"/>
      <c r="CI1359" s="325"/>
      <c r="CJ1359" s="369"/>
      <c r="CK1359" s="369"/>
      <c r="CL1359" s="369"/>
      <c r="CM1359" s="369"/>
      <c r="CN1359" s="369"/>
      <c r="CO1359" s="369"/>
      <c r="CP1359" s="369"/>
      <c r="CQ1359" s="369"/>
      <c r="CR1359" s="369"/>
      <c r="CS1359" s="369"/>
      <c r="CT1359" s="369"/>
      <c r="CU1359" s="369"/>
      <c r="CV1359" s="369"/>
      <c r="CW1359" s="369"/>
      <c r="CX1359" s="369"/>
      <c r="CY1359" s="325"/>
      <c r="CZ1359" s="325"/>
      <c r="DA1359" s="325"/>
      <c r="DB1359" s="325"/>
      <c r="DC1359" s="325"/>
      <c r="DD1359" s="325"/>
      <c r="DE1359" s="325"/>
      <c r="DF1359" s="325"/>
      <c r="DG1359" s="325"/>
      <c r="DH1359" s="325"/>
      <c r="DI1359" s="325"/>
    </row>
    <row r="1360" spans="68:113" x14ac:dyDescent="0.2">
      <c r="BP1360" s="369"/>
      <c r="BQ1360" s="372"/>
      <c r="BR1360" s="372"/>
      <c r="BS1360" s="372"/>
      <c r="BT1360" s="369"/>
      <c r="BU1360" s="369"/>
      <c r="BV1360" s="369"/>
      <c r="BW1360" s="369"/>
      <c r="BX1360" s="369"/>
      <c r="BY1360" s="369"/>
      <c r="BZ1360" s="369"/>
      <c r="CA1360" s="369"/>
      <c r="CB1360" s="369"/>
      <c r="CC1360" s="369"/>
      <c r="CD1360" s="369"/>
      <c r="CE1360" s="369"/>
      <c r="CF1360" s="369"/>
      <c r="CG1360" s="369"/>
      <c r="CH1360" s="369"/>
      <c r="CI1360" s="325"/>
      <c r="CJ1360" s="369"/>
      <c r="CK1360" s="369"/>
      <c r="CL1360" s="369"/>
      <c r="CM1360" s="369"/>
      <c r="CN1360" s="369"/>
      <c r="CO1360" s="369"/>
      <c r="CP1360" s="369"/>
      <c r="CQ1360" s="369"/>
      <c r="CR1360" s="369"/>
      <c r="CS1360" s="369"/>
      <c r="CT1360" s="369"/>
      <c r="CU1360" s="369"/>
      <c r="CV1360" s="369"/>
      <c r="CW1360" s="369"/>
      <c r="CX1360" s="369"/>
      <c r="CY1360" s="325"/>
      <c r="CZ1360" s="325"/>
      <c r="DA1360" s="325"/>
      <c r="DB1360" s="325"/>
      <c r="DC1360" s="325"/>
      <c r="DD1360" s="325"/>
      <c r="DE1360" s="325"/>
      <c r="DF1360" s="325"/>
      <c r="DG1360" s="325"/>
      <c r="DH1360" s="325"/>
      <c r="DI1360" s="325"/>
    </row>
    <row r="1361" spans="68:113" x14ac:dyDescent="0.2">
      <c r="BP1361" s="369"/>
      <c r="BQ1361" s="372"/>
      <c r="BR1361" s="372"/>
      <c r="BS1361" s="372"/>
      <c r="BT1361" s="369"/>
      <c r="BU1361" s="369"/>
      <c r="BV1361" s="369"/>
      <c r="BW1361" s="369"/>
      <c r="BX1361" s="369"/>
      <c r="BY1361" s="369"/>
      <c r="BZ1361" s="369"/>
      <c r="CA1361" s="369"/>
      <c r="CB1361" s="369"/>
      <c r="CC1361" s="369"/>
      <c r="CD1361" s="369"/>
      <c r="CE1361" s="369"/>
      <c r="CF1361" s="369"/>
      <c r="CG1361" s="369"/>
      <c r="CH1361" s="369"/>
      <c r="CI1361" s="325"/>
      <c r="CJ1361" s="369"/>
      <c r="CK1361" s="369"/>
      <c r="CL1361" s="369"/>
      <c r="CM1361" s="369"/>
      <c r="CN1361" s="369"/>
      <c r="CO1361" s="369"/>
      <c r="CP1361" s="369"/>
      <c r="CQ1361" s="369"/>
      <c r="CR1361" s="369"/>
      <c r="CS1361" s="369"/>
      <c r="CT1361" s="369"/>
      <c r="CU1361" s="369"/>
      <c r="CV1361" s="369"/>
      <c r="CW1361" s="369"/>
      <c r="CX1361" s="369"/>
      <c r="CY1361" s="325"/>
      <c r="CZ1361" s="325"/>
      <c r="DA1361" s="325"/>
      <c r="DB1361" s="325"/>
      <c r="DC1361" s="325"/>
      <c r="DD1361" s="325"/>
      <c r="DE1361" s="325"/>
      <c r="DF1361" s="325"/>
      <c r="DG1361" s="325"/>
      <c r="DH1361" s="325"/>
      <c r="DI1361" s="325"/>
    </row>
    <row r="1362" spans="68:113" x14ac:dyDescent="0.2">
      <c r="BP1362" s="369"/>
      <c r="BQ1362" s="372"/>
      <c r="BR1362" s="372"/>
      <c r="BS1362" s="372"/>
      <c r="BT1362" s="369"/>
      <c r="BU1362" s="369"/>
      <c r="BV1362" s="369"/>
      <c r="BW1362" s="369"/>
      <c r="BX1362" s="369"/>
      <c r="BY1362" s="369"/>
      <c r="BZ1362" s="369"/>
      <c r="CA1362" s="369"/>
      <c r="CB1362" s="369"/>
      <c r="CC1362" s="369"/>
      <c r="CD1362" s="369"/>
      <c r="CE1362" s="369"/>
      <c r="CF1362" s="369"/>
      <c r="CG1362" s="369"/>
      <c r="CH1362" s="369"/>
      <c r="CI1362" s="325"/>
      <c r="CJ1362" s="369"/>
      <c r="CK1362" s="369"/>
      <c r="CL1362" s="369"/>
      <c r="CM1362" s="369"/>
      <c r="CN1362" s="369"/>
      <c r="CO1362" s="369"/>
      <c r="CP1362" s="369"/>
      <c r="CQ1362" s="369"/>
      <c r="CR1362" s="369"/>
      <c r="CS1362" s="369"/>
      <c r="CT1362" s="369"/>
      <c r="CU1362" s="369"/>
      <c r="CV1362" s="369"/>
      <c r="CW1362" s="369"/>
      <c r="CX1362" s="369"/>
      <c r="CY1362" s="325"/>
      <c r="CZ1362" s="325"/>
      <c r="DA1362" s="325"/>
      <c r="DB1362" s="325"/>
      <c r="DC1362" s="325"/>
      <c r="DD1362" s="325"/>
      <c r="DE1362" s="325"/>
      <c r="DF1362" s="325"/>
      <c r="DG1362" s="325"/>
      <c r="DH1362" s="325"/>
      <c r="DI1362" s="325"/>
    </row>
    <row r="1363" spans="68:113" x14ac:dyDescent="0.2">
      <c r="BP1363" s="369"/>
      <c r="BQ1363" s="372"/>
      <c r="BR1363" s="372"/>
      <c r="BS1363" s="372"/>
      <c r="BT1363" s="369"/>
      <c r="BU1363" s="369"/>
      <c r="BV1363" s="369"/>
      <c r="BW1363" s="369"/>
      <c r="BX1363" s="369"/>
      <c r="BY1363" s="369"/>
      <c r="BZ1363" s="369"/>
      <c r="CA1363" s="369"/>
      <c r="CB1363" s="369"/>
      <c r="CC1363" s="369"/>
      <c r="CD1363" s="369"/>
      <c r="CE1363" s="369"/>
      <c r="CF1363" s="369"/>
      <c r="CG1363" s="369"/>
      <c r="CH1363" s="369"/>
      <c r="CI1363" s="325"/>
      <c r="CJ1363" s="369"/>
      <c r="CK1363" s="369"/>
      <c r="CL1363" s="369"/>
      <c r="CM1363" s="369"/>
      <c r="CN1363" s="369"/>
      <c r="CO1363" s="369"/>
      <c r="CP1363" s="369"/>
      <c r="CQ1363" s="369"/>
      <c r="CR1363" s="369"/>
      <c r="CS1363" s="369"/>
      <c r="CT1363" s="369"/>
      <c r="CU1363" s="369"/>
      <c r="CV1363" s="369"/>
      <c r="CW1363" s="369"/>
      <c r="CX1363" s="369"/>
      <c r="CY1363" s="325"/>
      <c r="CZ1363" s="325"/>
      <c r="DA1363" s="325"/>
      <c r="DB1363" s="325"/>
      <c r="DC1363" s="325"/>
      <c r="DD1363" s="325"/>
      <c r="DE1363" s="325"/>
      <c r="DF1363" s="325"/>
      <c r="DG1363" s="325"/>
      <c r="DH1363" s="325"/>
      <c r="DI1363" s="325"/>
    </row>
    <row r="1364" spans="68:113" x14ac:dyDescent="0.2">
      <c r="BP1364" s="369"/>
      <c r="BQ1364" s="372"/>
      <c r="BR1364" s="372"/>
      <c r="BS1364" s="372"/>
      <c r="BT1364" s="369"/>
      <c r="BU1364" s="369"/>
      <c r="BV1364" s="369"/>
      <c r="BW1364" s="369"/>
      <c r="BX1364" s="369"/>
      <c r="BY1364" s="369"/>
      <c r="BZ1364" s="369"/>
      <c r="CA1364" s="369"/>
      <c r="CB1364" s="369"/>
      <c r="CC1364" s="369"/>
      <c r="CD1364" s="369"/>
      <c r="CE1364" s="369"/>
      <c r="CF1364" s="369"/>
      <c r="CG1364" s="369"/>
      <c r="CH1364" s="369"/>
      <c r="CI1364" s="325"/>
      <c r="CJ1364" s="369"/>
      <c r="CK1364" s="369"/>
      <c r="CL1364" s="369"/>
      <c r="CM1364" s="369"/>
      <c r="CN1364" s="369"/>
      <c r="CO1364" s="369"/>
      <c r="CP1364" s="369"/>
      <c r="CQ1364" s="369"/>
      <c r="CR1364" s="369"/>
      <c r="CS1364" s="369"/>
      <c r="CT1364" s="369"/>
      <c r="CU1364" s="369"/>
      <c r="CV1364" s="369"/>
      <c r="CW1364" s="369"/>
      <c r="CX1364" s="369"/>
      <c r="CY1364" s="325"/>
      <c r="CZ1364" s="325"/>
      <c r="DA1364" s="325"/>
      <c r="DB1364" s="325"/>
      <c r="DC1364" s="325"/>
      <c r="DD1364" s="325"/>
      <c r="DE1364" s="325"/>
      <c r="DF1364" s="325"/>
      <c r="DG1364" s="325"/>
      <c r="DH1364" s="325"/>
      <c r="DI1364" s="325"/>
    </row>
    <row r="1365" spans="68:113" x14ac:dyDescent="0.2">
      <c r="BP1365" s="369"/>
      <c r="BQ1365" s="372"/>
      <c r="BR1365" s="372"/>
      <c r="BS1365" s="372"/>
      <c r="BT1365" s="369"/>
      <c r="BU1365" s="369"/>
      <c r="BV1365" s="369"/>
      <c r="BW1365" s="369"/>
      <c r="BX1365" s="369"/>
      <c r="BY1365" s="369"/>
      <c r="BZ1365" s="369"/>
      <c r="CA1365" s="369"/>
      <c r="CB1365" s="369"/>
      <c r="CC1365" s="369"/>
      <c r="CD1365" s="369"/>
      <c r="CE1365" s="369"/>
      <c r="CF1365" s="369"/>
      <c r="CG1365" s="369"/>
      <c r="CH1365" s="369"/>
      <c r="CI1365" s="325"/>
      <c r="CJ1365" s="369"/>
      <c r="CK1365" s="369"/>
      <c r="CL1365" s="369"/>
      <c r="CM1365" s="369"/>
      <c r="CN1365" s="369"/>
      <c r="CO1365" s="369"/>
      <c r="CP1365" s="369"/>
      <c r="CQ1365" s="369"/>
      <c r="CR1365" s="369"/>
      <c r="CS1365" s="369"/>
      <c r="CT1365" s="369"/>
      <c r="CU1365" s="369"/>
      <c r="CV1365" s="369"/>
      <c r="CW1365" s="369"/>
      <c r="CX1365" s="369"/>
      <c r="CY1365" s="325"/>
      <c r="CZ1365" s="325"/>
      <c r="DA1365" s="325"/>
      <c r="DB1365" s="325"/>
      <c r="DC1365" s="325"/>
      <c r="DD1365" s="325"/>
      <c r="DE1365" s="325"/>
      <c r="DF1365" s="325"/>
      <c r="DG1365" s="325"/>
      <c r="DH1365" s="325"/>
      <c r="DI1365" s="325"/>
    </row>
    <row r="1366" spans="68:113" x14ac:dyDescent="0.2">
      <c r="BP1366" s="369"/>
      <c r="BQ1366" s="372"/>
      <c r="BR1366" s="372"/>
      <c r="BS1366" s="372"/>
      <c r="BT1366" s="369"/>
      <c r="BU1366" s="369"/>
      <c r="BV1366" s="369"/>
      <c r="BW1366" s="369"/>
      <c r="BX1366" s="369"/>
      <c r="BY1366" s="369"/>
      <c r="BZ1366" s="369"/>
      <c r="CA1366" s="369"/>
      <c r="CB1366" s="369"/>
      <c r="CC1366" s="369"/>
      <c r="CD1366" s="369"/>
      <c r="CE1366" s="369"/>
      <c r="CF1366" s="369"/>
      <c r="CG1366" s="369"/>
      <c r="CH1366" s="369"/>
      <c r="CI1366" s="325"/>
      <c r="CJ1366" s="369"/>
      <c r="CK1366" s="369"/>
      <c r="CL1366" s="369"/>
      <c r="CM1366" s="369"/>
      <c r="CN1366" s="369"/>
      <c r="CO1366" s="369"/>
      <c r="CP1366" s="369"/>
      <c r="CQ1366" s="369"/>
      <c r="CR1366" s="369"/>
      <c r="CS1366" s="369"/>
      <c r="CT1366" s="369"/>
      <c r="CU1366" s="369"/>
      <c r="CV1366" s="369"/>
      <c r="CW1366" s="369"/>
      <c r="CX1366" s="369"/>
      <c r="CY1366" s="325"/>
      <c r="CZ1366" s="325"/>
      <c r="DA1366" s="325"/>
      <c r="DB1366" s="325"/>
      <c r="DC1366" s="325"/>
      <c r="DD1366" s="325"/>
      <c r="DE1366" s="325"/>
      <c r="DF1366" s="325"/>
      <c r="DG1366" s="325"/>
      <c r="DH1366" s="325"/>
      <c r="DI1366" s="325"/>
    </row>
    <row r="1367" spans="68:113" x14ac:dyDescent="0.2">
      <c r="BP1367" s="369"/>
      <c r="BQ1367" s="372"/>
      <c r="BR1367" s="372"/>
      <c r="BS1367" s="372"/>
      <c r="BT1367" s="369"/>
      <c r="BU1367" s="369"/>
      <c r="BV1367" s="369"/>
      <c r="BW1367" s="369"/>
      <c r="BX1367" s="369"/>
      <c r="BY1367" s="369"/>
      <c r="BZ1367" s="369"/>
      <c r="CA1367" s="369"/>
      <c r="CB1367" s="369"/>
      <c r="CC1367" s="369"/>
      <c r="CD1367" s="369"/>
      <c r="CE1367" s="369"/>
      <c r="CF1367" s="369"/>
      <c r="CG1367" s="369"/>
      <c r="CH1367" s="369"/>
      <c r="CI1367" s="325"/>
      <c r="CJ1367" s="369"/>
      <c r="CK1367" s="369"/>
      <c r="CL1367" s="369"/>
      <c r="CM1367" s="369"/>
      <c r="CN1367" s="369"/>
      <c r="CO1367" s="369"/>
      <c r="CP1367" s="369"/>
      <c r="CQ1367" s="369"/>
      <c r="CR1367" s="369"/>
      <c r="CS1367" s="369"/>
      <c r="CT1367" s="369"/>
      <c r="CU1367" s="369"/>
      <c r="CV1367" s="369"/>
      <c r="CW1367" s="369"/>
      <c r="CX1367" s="369"/>
      <c r="CY1367" s="325"/>
      <c r="CZ1367" s="325"/>
      <c r="DA1367" s="325"/>
      <c r="DB1367" s="325"/>
      <c r="DC1367" s="325"/>
      <c r="DD1367" s="325"/>
      <c r="DE1367" s="325"/>
      <c r="DF1367" s="325"/>
      <c r="DG1367" s="325"/>
      <c r="DH1367" s="325"/>
      <c r="DI1367" s="325"/>
    </row>
    <row r="1368" spans="68:113" x14ac:dyDescent="0.2">
      <c r="BP1368" s="369"/>
      <c r="BQ1368" s="372"/>
      <c r="BR1368" s="372"/>
      <c r="BS1368" s="372"/>
      <c r="BT1368" s="369"/>
      <c r="BU1368" s="369"/>
      <c r="BV1368" s="369"/>
      <c r="BW1368" s="369"/>
      <c r="BX1368" s="369"/>
      <c r="BY1368" s="369"/>
      <c r="BZ1368" s="369"/>
      <c r="CA1368" s="369"/>
      <c r="CB1368" s="369"/>
      <c r="CC1368" s="369"/>
      <c r="CD1368" s="369"/>
      <c r="CE1368" s="369"/>
      <c r="CF1368" s="369"/>
      <c r="CG1368" s="369"/>
      <c r="CH1368" s="369"/>
      <c r="CI1368" s="325"/>
      <c r="CJ1368" s="369"/>
      <c r="CK1368" s="369"/>
      <c r="CL1368" s="369"/>
      <c r="CM1368" s="369"/>
      <c r="CN1368" s="369"/>
      <c r="CO1368" s="369"/>
      <c r="CP1368" s="369"/>
      <c r="CQ1368" s="369"/>
      <c r="CR1368" s="369"/>
      <c r="CS1368" s="369"/>
      <c r="CT1368" s="369"/>
      <c r="CU1368" s="369"/>
      <c r="CV1368" s="369"/>
      <c r="CW1368" s="369"/>
      <c r="CX1368" s="369"/>
      <c r="CY1368" s="325"/>
      <c r="CZ1368" s="325"/>
      <c r="DA1368" s="325"/>
      <c r="DB1368" s="325"/>
      <c r="DC1368" s="325"/>
      <c r="DD1368" s="325"/>
      <c r="DE1368" s="325"/>
      <c r="DF1368" s="325"/>
      <c r="DG1368" s="325"/>
      <c r="DH1368" s="325"/>
      <c r="DI1368" s="325"/>
    </row>
    <row r="1369" spans="68:113" x14ac:dyDescent="0.2">
      <c r="BP1369" s="369"/>
      <c r="BQ1369" s="372"/>
      <c r="BR1369" s="372"/>
      <c r="BS1369" s="372"/>
      <c r="BT1369" s="369"/>
      <c r="BU1369" s="369"/>
      <c r="BV1369" s="369"/>
      <c r="BW1369" s="369"/>
      <c r="BX1369" s="369"/>
      <c r="BY1369" s="369"/>
      <c r="BZ1369" s="369"/>
      <c r="CA1369" s="369"/>
      <c r="CB1369" s="369"/>
      <c r="CC1369" s="369"/>
      <c r="CD1369" s="369"/>
      <c r="CE1369" s="369"/>
      <c r="CF1369" s="369"/>
      <c r="CG1369" s="369"/>
      <c r="CH1369" s="369"/>
      <c r="CI1369" s="325"/>
      <c r="CJ1369" s="369"/>
      <c r="CK1369" s="369"/>
      <c r="CL1369" s="369"/>
      <c r="CM1369" s="369"/>
      <c r="CN1369" s="369"/>
      <c r="CO1369" s="369"/>
      <c r="CP1369" s="369"/>
      <c r="CQ1369" s="369"/>
      <c r="CR1369" s="369"/>
      <c r="CS1369" s="369"/>
      <c r="CT1369" s="369"/>
      <c r="CU1369" s="369"/>
      <c r="CV1369" s="369"/>
      <c r="CW1369" s="369"/>
      <c r="CX1369" s="369"/>
      <c r="CY1369" s="325"/>
      <c r="CZ1369" s="325"/>
      <c r="DA1369" s="325"/>
      <c r="DB1369" s="325"/>
      <c r="DC1369" s="325"/>
      <c r="DD1369" s="325"/>
      <c r="DE1369" s="325"/>
      <c r="DF1369" s="325"/>
      <c r="DG1369" s="325"/>
      <c r="DH1369" s="325"/>
      <c r="DI1369" s="325"/>
    </row>
    <row r="1370" spans="68:113" x14ac:dyDescent="0.2">
      <c r="BP1370" s="369"/>
      <c r="BQ1370" s="372"/>
      <c r="BR1370" s="372"/>
      <c r="BS1370" s="372"/>
      <c r="BT1370" s="369"/>
      <c r="BU1370" s="369"/>
      <c r="BV1370" s="369"/>
      <c r="BW1370" s="369"/>
      <c r="BX1370" s="369"/>
      <c r="BY1370" s="369"/>
      <c r="BZ1370" s="369"/>
      <c r="CA1370" s="369"/>
      <c r="CB1370" s="369"/>
      <c r="CC1370" s="369"/>
      <c r="CD1370" s="369"/>
      <c r="CE1370" s="369"/>
      <c r="CF1370" s="369"/>
      <c r="CG1370" s="369"/>
      <c r="CH1370" s="369"/>
      <c r="CI1370" s="325"/>
      <c r="CJ1370" s="369"/>
      <c r="CK1370" s="369"/>
      <c r="CL1370" s="369"/>
      <c r="CM1370" s="369"/>
      <c r="CN1370" s="369"/>
      <c r="CO1370" s="369"/>
      <c r="CP1370" s="369"/>
      <c r="CQ1370" s="369"/>
      <c r="CR1370" s="369"/>
      <c r="CS1370" s="369"/>
      <c r="CT1370" s="369"/>
      <c r="CU1370" s="369"/>
      <c r="CV1370" s="369"/>
      <c r="CW1370" s="369"/>
      <c r="CX1370" s="369"/>
      <c r="CY1370" s="325"/>
      <c r="CZ1370" s="325"/>
      <c r="DA1370" s="325"/>
      <c r="DB1370" s="325"/>
      <c r="DC1370" s="325"/>
      <c r="DD1370" s="325"/>
      <c r="DE1370" s="325"/>
      <c r="DF1370" s="325"/>
      <c r="DG1370" s="325"/>
      <c r="DH1370" s="325"/>
      <c r="DI1370" s="325"/>
    </row>
    <row r="1371" spans="68:113" x14ac:dyDescent="0.2">
      <c r="BP1371" s="369"/>
      <c r="BQ1371" s="372"/>
      <c r="BR1371" s="372"/>
      <c r="BS1371" s="372"/>
      <c r="BT1371" s="369"/>
      <c r="BU1371" s="369"/>
      <c r="BV1371" s="369"/>
      <c r="BW1371" s="369"/>
      <c r="BX1371" s="369"/>
      <c r="BY1371" s="369"/>
      <c r="BZ1371" s="369"/>
      <c r="CA1371" s="369"/>
      <c r="CB1371" s="369"/>
      <c r="CC1371" s="369"/>
      <c r="CD1371" s="369"/>
      <c r="CE1371" s="369"/>
      <c r="CF1371" s="369"/>
      <c r="CG1371" s="369"/>
      <c r="CH1371" s="369"/>
      <c r="CI1371" s="325"/>
      <c r="CJ1371" s="369"/>
      <c r="CK1371" s="369"/>
      <c r="CL1371" s="369"/>
      <c r="CM1371" s="369"/>
      <c r="CN1371" s="369"/>
      <c r="CO1371" s="369"/>
      <c r="CP1371" s="369"/>
      <c r="CQ1371" s="369"/>
      <c r="CR1371" s="369"/>
      <c r="CS1371" s="369"/>
      <c r="CT1371" s="369"/>
      <c r="CU1371" s="369"/>
      <c r="CV1371" s="369"/>
      <c r="CW1371" s="369"/>
      <c r="CX1371" s="369"/>
      <c r="CY1371" s="325"/>
      <c r="CZ1371" s="325"/>
      <c r="DA1371" s="325"/>
      <c r="DB1371" s="325"/>
      <c r="DC1371" s="325"/>
      <c r="DD1371" s="325"/>
      <c r="DE1371" s="325"/>
      <c r="DF1371" s="325"/>
      <c r="DG1371" s="325"/>
      <c r="DH1371" s="325"/>
      <c r="DI1371" s="325"/>
    </row>
    <row r="1372" spans="68:113" x14ac:dyDescent="0.2">
      <c r="BP1372" s="369"/>
      <c r="BQ1372" s="372"/>
      <c r="BR1372" s="372"/>
      <c r="BS1372" s="372"/>
      <c r="BT1372" s="369"/>
      <c r="BU1372" s="369"/>
      <c r="BV1372" s="369"/>
      <c r="BW1372" s="369"/>
      <c r="BX1372" s="369"/>
      <c r="BY1372" s="369"/>
      <c r="BZ1372" s="369"/>
      <c r="CA1372" s="369"/>
      <c r="CB1372" s="369"/>
      <c r="CC1372" s="369"/>
      <c r="CD1372" s="369"/>
      <c r="CE1372" s="369"/>
      <c r="CF1372" s="369"/>
      <c r="CG1372" s="369"/>
      <c r="CH1372" s="369"/>
      <c r="CI1372" s="325"/>
      <c r="CJ1372" s="369"/>
      <c r="CK1372" s="369"/>
      <c r="CL1372" s="369"/>
      <c r="CM1372" s="369"/>
      <c r="CN1372" s="369"/>
      <c r="CO1372" s="369"/>
      <c r="CP1372" s="369"/>
      <c r="CQ1372" s="369"/>
      <c r="CR1372" s="369"/>
      <c r="CS1372" s="369"/>
      <c r="CT1372" s="369"/>
      <c r="CU1372" s="369"/>
      <c r="CV1372" s="369"/>
      <c r="CW1372" s="369"/>
      <c r="CX1372" s="369"/>
      <c r="CY1372" s="325"/>
      <c r="CZ1372" s="325"/>
      <c r="DA1372" s="325"/>
      <c r="DB1372" s="325"/>
      <c r="DC1372" s="325"/>
      <c r="DD1372" s="325"/>
      <c r="DE1372" s="325"/>
      <c r="DF1372" s="325"/>
      <c r="DG1372" s="325"/>
      <c r="DH1372" s="325"/>
      <c r="DI1372" s="325"/>
    </row>
    <row r="1373" spans="68:113" x14ac:dyDescent="0.2">
      <c r="BP1373" s="369"/>
      <c r="BQ1373" s="372"/>
      <c r="BR1373" s="372"/>
      <c r="BS1373" s="372"/>
      <c r="BT1373" s="369"/>
      <c r="BU1373" s="369"/>
      <c r="BV1373" s="369"/>
      <c r="BW1373" s="369"/>
      <c r="BX1373" s="369"/>
      <c r="BY1373" s="369"/>
      <c r="BZ1373" s="369"/>
      <c r="CA1373" s="369"/>
      <c r="CB1373" s="369"/>
      <c r="CC1373" s="369"/>
      <c r="CD1373" s="369"/>
      <c r="CE1373" s="369"/>
      <c r="CF1373" s="369"/>
      <c r="CG1373" s="369"/>
      <c r="CH1373" s="369"/>
      <c r="CI1373" s="325"/>
      <c r="CJ1373" s="369"/>
      <c r="CK1373" s="369"/>
      <c r="CL1373" s="369"/>
      <c r="CM1373" s="369"/>
      <c r="CN1373" s="369"/>
      <c r="CO1373" s="369"/>
      <c r="CP1373" s="369"/>
      <c r="CQ1373" s="369"/>
      <c r="CR1373" s="369"/>
      <c r="CS1373" s="369"/>
      <c r="CT1373" s="369"/>
      <c r="CU1373" s="369"/>
      <c r="CV1373" s="369"/>
      <c r="CW1373" s="369"/>
      <c r="CX1373" s="369"/>
      <c r="CY1373" s="325"/>
      <c r="CZ1373" s="325"/>
      <c r="DA1373" s="325"/>
      <c r="DB1373" s="325"/>
      <c r="DC1373" s="325"/>
      <c r="DD1373" s="325"/>
      <c r="DE1373" s="325"/>
      <c r="DF1373" s="325"/>
      <c r="DG1373" s="325"/>
      <c r="DH1373" s="325"/>
      <c r="DI1373" s="325"/>
    </row>
    <row r="1374" spans="68:113" x14ac:dyDescent="0.2">
      <c r="BP1374" s="369"/>
      <c r="BQ1374" s="372"/>
      <c r="BR1374" s="372"/>
      <c r="BS1374" s="372"/>
      <c r="BT1374" s="369"/>
      <c r="BU1374" s="369"/>
      <c r="BV1374" s="369"/>
      <c r="BW1374" s="369"/>
      <c r="BX1374" s="369"/>
      <c r="BY1374" s="369"/>
      <c r="BZ1374" s="369"/>
      <c r="CA1374" s="369"/>
      <c r="CB1374" s="369"/>
      <c r="CC1374" s="369"/>
      <c r="CD1374" s="369"/>
      <c r="CE1374" s="369"/>
      <c r="CF1374" s="369"/>
      <c r="CG1374" s="369"/>
      <c r="CH1374" s="369"/>
      <c r="CI1374" s="325"/>
      <c r="CJ1374" s="369"/>
      <c r="CK1374" s="369"/>
      <c r="CL1374" s="369"/>
      <c r="CM1374" s="369"/>
      <c r="CN1374" s="369"/>
      <c r="CO1374" s="369"/>
      <c r="CP1374" s="369"/>
      <c r="CQ1374" s="369"/>
      <c r="CR1374" s="369"/>
      <c r="CS1374" s="369"/>
      <c r="CT1374" s="369"/>
      <c r="CU1374" s="369"/>
      <c r="CV1374" s="369"/>
      <c r="CW1374" s="369"/>
      <c r="CX1374" s="369"/>
      <c r="CY1374" s="325"/>
      <c r="CZ1374" s="325"/>
      <c r="DA1374" s="325"/>
      <c r="DB1374" s="325"/>
      <c r="DC1374" s="325"/>
      <c r="DD1374" s="325"/>
      <c r="DE1374" s="325"/>
      <c r="DF1374" s="325"/>
      <c r="DG1374" s="325"/>
      <c r="DH1374" s="325"/>
      <c r="DI1374" s="325"/>
    </row>
    <row r="1375" spans="68:113" x14ac:dyDescent="0.2">
      <c r="BP1375" s="369"/>
      <c r="BQ1375" s="372"/>
      <c r="BR1375" s="372"/>
      <c r="BS1375" s="372"/>
      <c r="BT1375" s="369"/>
      <c r="BU1375" s="369"/>
      <c r="BV1375" s="369"/>
      <c r="BW1375" s="369"/>
      <c r="BX1375" s="369"/>
      <c r="BY1375" s="369"/>
      <c r="BZ1375" s="369"/>
      <c r="CA1375" s="369"/>
      <c r="CB1375" s="369"/>
      <c r="CC1375" s="369"/>
      <c r="CD1375" s="369"/>
      <c r="CE1375" s="369"/>
      <c r="CF1375" s="369"/>
      <c r="CG1375" s="369"/>
      <c r="CH1375" s="369"/>
      <c r="CI1375" s="325"/>
      <c r="CJ1375" s="369"/>
      <c r="CK1375" s="369"/>
      <c r="CL1375" s="369"/>
      <c r="CM1375" s="369"/>
      <c r="CN1375" s="369"/>
      <c r="CO1375" s="369"/>
      <c r="CP1375" s="369"/>
      <c r="CQ1375" s="369"/>
      <c r="CR1375" s="369"/>
      <c r="CS1375" s="369"/>
      <c r="CT1375" s="369"/>
      <c r="CU1375" s="369"/>
      <c r="CV1375" s="369"/>
      <c r="CW1375" s="369"/>
      <c r="CX1375" s="369"/>
      <c r="CY1375" s="325"/>
      <c r="CZ1375" s="325"/>
      <c r="DA1375" s="325"/>
      <c r="DB1375" s="325"/>
      <c r="DC1375" s="325"/>
      <c r="DD1375" s="325"/>
      <c r="DE1375" s="325"/>
      <c r="DF1375" s="325"/>
      <c r="DG1375" s="325"/>
      <c r="DH1375" s="325"/>
      <c r="DI1375" s="325"/>
    </row>
    <row r="1376" spans="68:113" x14ac:dyDescent="0.2">
      <c r="BP1376" s="369"/>
      <c r="BQ1376" s="372"/>
      <c r="BR1376" s="372"/>
      <c r="BS1376" s="372"/>
      <c r="BT1376" s="369"/>
      <c r="BU1376" s="369"/>
      <c r="BV1376" s="369"/>
      <c r="BW1376" s="369"/>
      <c r="BX1376" s="369"/>
      <c r="BY1376" s="369"/>
      <c r="BZ1376" s="369"/>
      <c r="CA1376" s="369"/>
      <c r="CB1376" s="369"/>
      <c r="CC1376" s="369"/>
      <c r="CD1376" s="369"/>
      <c r="CE1376" s="369"/>
      <c r="CF1376" s="369"/>
      <c r="CG1376" s="369"/>
      <c r="CH1376" s="369"/>
      <c r="CI1376" s="325"/>
      <c r="CJ1376" s="369"/>
      <c r="CK1376" s="369"/>
      <c r="CL1376" s="369"/>
      <c r="CM1376" s="369"/>
      <c r="CN1376" s="369"/>
      <c r="CO1376" s="369"/>
      <c r="CP1376" s="369"/>
      <c r="CQ1376" s="369"/>
      <c r="CR1376" s="369"/>
      <c r="CS1376" s="369"/>
      <c r="CT1376" s="369"/>
      <c r="CU1376" s="369"/>
      <c r="CV1376" s="369"/>
      <c r="CW1376" s="369"/>
      <c r="CX1376" s="369"/>
      <c r="CY1376" s="325"/>
      <c r="CZ1376" s="325"/>
      <c r="DA1376" s="325"/>
      <c r="DB1376" s="325"/>
      <c r="DC1376" s="325"/>
      <c r="DD1376" s="325"/>
      <c r="DE1376" s="325"/>
      <c r="DF1376" s="325"/>
      <c r="DG1376" s="325"/>
      <c r="DH1376" s="325"/>
      <c r="DI1376" s="325"/>
    </row>
    <row r="1377" spans="68:113" x14ac:dyDescent="0.2">
      <c r="BP1377" s="369"/>
      <c r="BQ1377" s="372"/>
      <c r="BR1377" s="372"/>
      <c r="BS1377" s="372"/>
      <c r="BT1377" s="369"/>
      <c r="BU1377" s="369"/>
      <c r="BV1377" s="369"/>
      <c r="BW1377" s="369"/>
      <c r="BX1377" s="369"/>
      <c r="BY1377" s="369"/>
      <c r="BZ1377" s="369"/>
      <c r="CA1377" s="369"/>
      <c r="CB1377" s="369"/>
      <c r="CC1377" s="369"/>
      <c r="CD1377" s="369"/>
      <c r="CE1377" s="369"/>
      <c r="CF1377" s="369"/>
      <c r="CG1377" s="369"/>
      <c r="CH1377" s="369"/>
      <c r="CI1377" s="325"/>
      <c r="CJ1377" s="369"/>
      <c r="CK1377" s="369"/>
      <c r="CL1377" s="369"/>
      <c r="CM1377" s="369"/>
      <c r="CN1377" s="369"/>
      <c r="CO1377" s="369"/>
      <c r="CP1377" s="369"/>
      <c r="CQ1377" s="369"/>
      <c r="CR1377" s="369"/>
      <c r="CS1377" s="369"/>
      <c r="CT1377" s="369"/>
      <c r="CU1377" s="369"/>
      <c r="CV1377" s="369"/>
      <c r="CW1377" s="369"/>
      <c r="CX1377" s="369"/>
      <c r="CY1377" s="325"/>
      <c r="CZ1377" s="325"/>
      <c r="DA1377" s="325"/>
      <c r="DB1377" s="325"/>
      <c r="DC1377" s="325"/>
      <c r="DD1377" s="325"/>
      <c r="DE1377" s="325"/>
      <c r="DF1377" s="325"/>
      <c r="DG1377" s="325"/>
      <c r="DH1377" s="325"/>
      <c r="DI1377" s="325"/>
    </row>
    <row r="1378" spans="68:113" x14ac:dyDescent="0.2">
      <c r="BP1378" s="369"/>
      <c r="BQ1378" s="372"/>
      <c r="BR1378" s="372"/>
      <c r="BS1378" s="372"/>
      <c r="BT1378" s="369"/>
      <c r="BU1378" s="369"/>
      <c r="BV1378" s="369"/>
      <c r="BW1378" s="369"/>
      <c r="BX1378" s="369"/>
      <c r="BY1378" s="369"/>
      <c r="BZ1378" s="369"/>
      <c r="CA1378" s="369"/>
      <c r="CB1378" s="369"/>
      <c r="CC1378" s="369"/>
      <c r="CD1378" s="369"/>
      <c r="CE1378" s="369"/>
      <c r="CF1378" s="369"/>
      <c r="CG1378" s="369"/>
      <c r="CH1378" s="369"/>
      <c r="CI1378" s="325"/>
      <c r="CJ1378" s="369"/>
      <c r="CK1378" s="369"/>
      <c r="CL1378" s="369"/>
      <c r="CM1378" s="369"/>
      <c r="CN1378" s="369"/>
      <c r="CO1378" s="369"/>
      <c r="CP1378" s="369"/>
      <c r="CQ1378" s="369"/>
      <c r="CR1378" s="369"/>
      <c r="CS1378" s="369"/>
      <c r="CT1378" s="369"/>
      <c r="CU1378" s="369"/>
      <c r="CV1378" s="369"/>
      <c r="CW1378" s="369"/>
      <c r="CX1378" s="369"/>
      <c r="CY1378" s="325"/>
      <c r="CZ1378" s="325"/>
      <c r="DA1378" s="325"/>
      <c r="DB1378" s="325"/>
      <c r="DC1378" s="325"/>
      <c r="DD1378" s="325"/>
      <c r="DE1378" s="325"/>
      <c r="DF1378" s="325"/>
      <c r="DG1378" s="325"/>
      <c r="DH1378" s="325"/>
      <c r="DI1378" s="325"/>
    </row>
    <row r="1379" spans="68:113" x14ac:dyDescent="0.2">
      <c r="BP1379" s="369"/>
      <c r="BQ1379" s="372"/>
      <c r="BR1379" s="372"/>
      <c r="BS1379" s="372"/>
      <c r="BT1379" s="369"/>
      <c r="BU1379" s="369"/>
      <c r="BV1379" s="369"/>
      <c r="BW1379" s="369"/>
      <c r="BX1379" s="369"/>
      <c r="BY1379" s="369"/>
      <c r="BZ1379" s="369"/>
      <c r="CA1379" s="369"/>
      <c r="CB1379" s="369"/>
      <c r="CC1379" s="369"/>
      <c r="CD1379" s="369"/>
      <c r="CE1379" s="369"/>
      <c r="CF1379" s="369"/>
      <c r="CG1379" s="369"/>
      <c r="CH1379" s="369"/>
      <c r="CI1379" s="325"/>
      <c r="CJ1379" s="369"/>
      <c r="CK1379" s="369"/>
      <c r="CL1379" s="369"/>
      <c r="CM1379" s="369"/>
      <c r="CN1379" s="369"/>
      <c r="CO1379" s="369"/>
      <c r="CP1379" s="369"/>
      <c r="CQ1379" s="369"/>
      <c r="CR1379" s="369"/>
      <c r="CS1379" s="369"/>
      <c r="CT1379" s="369"/>
      <c r="CU1379" s="369"/>
      <c r="CV1379" s="369"/>
      <c r="CW1379" s="369"/>
      <c r="CX1379" s="369"/>
      <c r="CY1379" s="325"/>
      <c r="CZ1379" s="325"/>
      <c r="DA1379" s="325"/>
      <c r="DB1379" s="325"/>
      <c r="DC1379" s="325"/>
      <c r="DD1379" s="325"/>
      <c r="DE1379" s="325"/>
      <c r="DF1379" s="325"/>
      <c r="DG1379" s="325"/>
      <c r="DH1379" s="325"/>
      <c r="DI1379" s="325"/>
    </row>
    <row r="1380" spans="68:113" x14ac:dyDescent="0.2">
      <c r="BP1380" s="369"/>
      <c r="BQ1380" s="372"/>
      <c r="BR1380" s="372"/>
      <c r="BS1380" s="372"/>
      <c r="BT1380" s="369"/>
      <c r="BU1380" s="369"/>
      <c r="BV1380" s="369"/>
      <c r="BW1380" s="369"/>
      <c r="BX1380" s="369"/>
      <c r="BY1380" s="369"/>
      <c r="BZ1380" s="369"/>
      <c r="CA1380" s="369"/>
      <c r="CB1380" s="369"/>
      <c r="CC1380" s="369"/>
      <c r="CD1380" s="369"/>
      <c r="CE1380" s="369"/>
      <c r="CF1380" s="369"/>
      <c r="CG1380" s="369"/>
      <c r="CH1380" s="369"/>
      <c r="CI1380" s="325"/>
      <c r="CJ1380" s="369"/>
      <c r="CK1380" s="369"/>
      <c r="CL1380" s="369"/>
      <c r="CM1380" s="369"/>
      <c r="CN1380" s="369"/>
      <c r="CO1380" s="369"/>
      <c r="CP1380" s="369"/>
      <c r="CQ1380" s="369"/>
      <c r="CR1380" s="369"/>
      <c r="CS1380" s="369"/>
      <c r="CT1380" s="369"/>
      <c r="CU1380" s="369"/>
      <c r="CV1380" s="369"/>
      <c r="CW1380" s="369"/>
      <c r="CX1380" s="369"/>
      <c r="CY1380" s="325"/>
      <c r="CZ1380" s="325"/>
      <c r="DA1380" s="325"/>
      <c r="DB1380" s="325"/>
      <c r="DC1380" s="325"/>
      <c r="DD1380" s="325"/>
      <c r="DE1380" s="325"/>
      <c r="DF1380" s="325"/>
      <c r="DG1380" s="325"/>
      <c r="DH1380" s="325"/>
      <c r="DI1380" s="325"/>
    </row>
    <row r="1381" spans="68:113" x14ac:dyDescent="0.2">
      <c r="BP1381" s="369"/>
      <c r="BQ1381" s="372"/>
      <c r="BR1381" s="372"/>
      <c r="BS1381" s="372"/>
      <c r="BT1381" s="369"/>
      <c r="BU1381" s="369"/>
      <c r="BV1381" s="369"/>
      <c r="BW1381" s="369"/>
      <c r="BX1381" s="369"/>
      <c r="BY1381" s="369"/>
      <c r="BZ1381" s="369"/>
      <c r="CA1381" s="369"/>
      <c r="CB1381" s="369"/>
      <c r="CC1381" s="369"/>
      <c r="CD1381" s="369"/>
      <c r="CE1381" s="369"/>
      <c r="CF1381" s="369"/>
      <c r="CG1381" s="369"/>
      <c r="CH1381" s="369"/>
      <c r="CI1381" s="325"/>
      <c r="CJ1381" s="369"/>
      <c r="CK1381" s="369"/>
      <c r="CL1381" s="369"/>
      <c r="CM1381" s="369"/>
      <c r="CN1381" s="369"/>
      <c r="CO1381" s="369"/>
      <c r="CP1381" s="369"/>
      <c r="CQ1381" s="369"/>
      <c r="CR1381" s="369"/>
      <c r="CS1381" s="369"/>
      <c r="CT1381" s="369"/>
      <c r="CU1381" s="369"/>
      <c r="CV1381" s="369"/>
      <c r="CW1381" s="369"/>
      <c r="CX1381" s="369"/>
      <c r="CY1381" s="325"/>
      <c r="CZ1381" s="325"/>
      <c r="DA1381" s="325"/>
      <c r="DB1381" s="325"/>
      <c r="DC1381" s="325"/>
      <c r="DD1381" s="325"/>
      <c r="DE1381" s="325"/>
      <c r="DF1381" s="325"/>
      <c r="DG1381" s="325"/>
      <c r="DH1381" s="325"/>
      <c r="DI1381" s="325"/>
    </row>
    <row r="1382" spans="68:113" x14ac:dyDescent="0.2">
      <c r="BP1382" s="369"/>
      <c r="BQ1382" s="372"/>
      <c r="BR1382" s="372"/>
      <c r="BS1382" s="372"/>
      <c r="BT1382" s="369"/>
      <c r="BU1382" s="369"/>
      <c r="BV1382" s="369"/>
      <c r="BW1382" s="369"/>
      <c r="BX1382" s="369"/>
      <c r="BY1382" s="369"/>
      <c r="BZ1382" s="369"/>
      <c r="CA1382" s="369"/>
      <c r="CB1382" s="369"/>
      <c r="CC1382" s="369"/>
      <c r="CD1382" s="369"/>
      <c r="CE1382" s="369"/>
      <c r="CF1382" s="369"/>
      <c r="CG1382" s="369"/>
      <c r="CH1382" s="369"/>
      <c r="CI1382" s="325"/>
      <c r="CJ1382" s="369"/>
      <c r="CK1382" s="369"/>
      <c r="CL1382" s="369"/>
      <c r="CM1382" s="369"/>
      <c r="CN1382" s="369"/>
      <c r="CO1382" s="369"/>
      <c r="CP1382" s="369"/>
      <c r="CQ1382" s="369"/>
      <c r="CR1382" s="369"/>
      <c r="CS1382" s="369"/>
      <c r="CT1382" s="369"/>
      <c r="CU1382" s="369"/>
      <c r="CV1382" s="369"/>
      <c r="CW1382" s="369"/>
      <c r="CX1382" s="369"/>
      <c r="CY1382" s="325"/>
      <c r="CZ1382" s="325"/>
      <c r="DA1382" s="325"/>
      <c r="DB1382" s="325"/>
      <c r="DC1382" s="325"/>
      <c r="DD1382" s="325"/>
      <c r="DE1382" s="325"/>
      <c r="DF1382" s="325"/>
      <c r="DG1382" s="325"/>
      <c r="DH1382" s="325"/>
      <c r="DI1382" s="325"/>
    </row>
    <row r="1383" spans="68:113" x14ac:dyDescent="0.2">
      <c r="BP1383" s="369"/>
      <c r="BQ1383" s="372"/>
      <c r="BR1383" s="372"/>
      <c r="BS1383" s="372"/>
      <c r="BT1383" s="369"/>
      <c r="BU1383" s="369"/>
      <c r="BV1383" s="369"/>
      <c r="BW1383" s="369"/>
      <c r="BX1383" s="369"/>
      <c r="BY1383" s="369"/>
      <c r="BZ1383" s="369"/>
      <c r="CA1383" s="369"/>
      <c r="CB1383" s="369"/>
      <c r="CC1383" s="369"/>
      <c r="CD1383" s="369"/>
      <c r="CE1383" s="369"/>
      <c r="CF1383" s="369"/>
      <c r="CG1383" s="369"/>
      <c r="CH1383" s="369"/>
      <c r="CI1383" s="325"/>
      <c r="CJ1383" s="369"/>
      <c r="CK1383" s="369"/>
      <c r="CL1383" s="369"/>
      <c r="CM1383" s="369"/>
      <c r="CN1383" s="369"/>
      <c r="CO1383" s="369"/>
      <c r="CP1383" s="369"/>
      <c r="CQ1383" s="369"/>
      <c r="CR1383" s="369"/>
      <c r="CS1383" s="369"/>
      <c r="CT1383" s="369"/>
      <c r="CU1383" s="369"/>
      <c r="CV1383" s="369"/>
      <c r="CW1383" s="369"/>
      <c r="CX1383" s="369"/>
      <c r="CY1383" s="325"/>
      <c r="CZ1383" s="325"/>
      <c r="DA1383" s="325"/>
      <c r="DB1383" s="325"/>
      <c r="DC1383" s="325"/>
      <c r="DD1383" s="325"/>
      <c r="DE1383" s="325"/>
      <c r="DF1383" s="325"/>
      <c r="DG1383" s="325"/>
      <c r="DH1383" s="325"/>
      <c r="DI1383" s="325"/>
    </row>
    <row r="1384" spans="68:113" x14ac:dyDescent="0.2">
      <c r="BP1384" s="369"/>
      <c r="BQ1384" s="372"/>
      <c r="BR1384" s="372"/>
      <c r="BS1384" s="372"/>
      <c r="BT1384" s="369"/>
      <c r="BU1384" s="369"/>
      <c r="BV1384" s="369"/>
      <c r="BW1384" s="369"/>
      <c r="BX1384" s="369"/>
      <c r="BY1384" s="369"/>
      <c r="BZ1384" s="369"/>
      <c r="CA1384" s="369"/>
      <c r="CB1384" s="369"/>
      <c r="CC1384" s="369"/>
      <c r="CD1384" s="369"/>
      <c r="CE1384" s="369"/>
      <c r="CF1384" s="369"/>
      <c r="CG1384" s="369"/>
      <c r="CH1384" s="369"/>
      <c r="CI1384" s="325"/>
      <c r="CJ1384" s="369"/>
      <c r="CK1384" s="369"/>
      <c r="CL1384" s="369"/>
      <c r="CM1384" s="369"/>
      <c r="CN1384" s="369"/>
      <c r="CO1384" s="369"/>
      <c r="CP1384" s="369"/>
      <c r="CQ1384" s="369"/>
      <c r="CR1384" s="369"/>
      <c r="CS1384" s="369"/>
      <c r="CT1384" s="369"/>
      <c r="CU1384" s="369"/>
      <c r="CV1384" s="369"/>
      <c r="CW1384" s="369"/>
      <c r="CX1384" s="369"/>
      <c r="CY1384" s="325"/>
      <c r="CZ1384" s="325"/>
      <c r="DA1384" s="325"/>
      <c r="DB1384" s="325"/>
      <c r="DC1384" s="325"/>
      <c r="DD1384" s="325"/>
      <c r="DE1384" s="325"/>
      <c r="DF1384" s="325"/>
      <c r="DG1384" s="325"/>
      <c r="DH1384" s="325"/>
      <c r="DI1384" s="325"/>
    </row>
    <row r="1385" spans="68:113" x14ac:dyDescent="0.2">
      <c r="BP1385" s="369"/>
      <c r="BQ1385" s="372"/>
      <c r="BR1385" s="372"/>
      <c r="BS1385" s="372"/>
      <c r="BT1385" s="369"/>
      <c r="BU1385" s="369"/>
      <c r="BV1385" s="369"/>
      <c r="BW1385" s="369"/>
      <c r="BX1385" s="369"/>
      <c r="BY1385" s="369"/>
      <c r="BZ1385" s="369"/>
      <c r="CA1385" s="369"/>
      <c r="CB1385" s="369"/>
      <c r="CC1385" s="369"/>
      <c r="CD1385" s="369"/>
      <c r="CE1385" s="369"/>
      <c r="CF1385" s="369"/>
      <c r="CG1385" s="369"/>
      <c r="CH1385" s="369"/>
      <c r="CI1385" s="325"/>
      <c r="CJ1385" s="369"/>
      <c r="CK1385" s="369"/>
      <c r="CL1385" s="369"/>
      <c r="CM1385" s="369"/>
      <c r="CN1385" s="369"/>
      <c r="CO1385" s="369"/>
      <c r="CP1385" s="369"/>
      <c r="CQ1385" s="369"/>
      <c r="CR1385" s="369"/>
      <c r="CS1385" s="369"/>
      <c r="CT1385" s="369"/>
      <c r="CU1385" s="369"/>
      <c r="CV1385" s="369"/>
      <c r="CW1385" s="369"/>
      <c r="CX1385" s="369"/>
      <c r="CY1385" s="325"/>
      <c r="CZ1385" s="325"/>
      <c r="DA1385" s="325"/>
      <c r="DB1385" s="325"/>
      <c r="DC1385" s="325"/>
      <c r="DD1385" s="325"/>
      <c r="DE1385" s="325"/>
      <c r="DF1385" s="325"/>
      <c r="DG1385" s="325"/>
      <c r="DH1385" s="325"/>
      <c r="DI1385" s="325"/>
    </row>
    <row r="1386" spans="68:113" x14ac:dyDescent="0.2">
      <c r="BP1386" s="369"/>
      <c r="BQ1386" s="372"/>
      <c r="BR1386" s="372"/>
      <c r="BS1386" s="372"/>
      <c r="BT1386" s="369"/>
      <c r="BU1386" s="369"/>
      <c r="BV1386" s="369"/>
      <c r="BW1386" s="369"/>
      <c r="BX1386" s="369"/>
      <c r="BY1386" s="369"/>
      <c r="BZ1386" s="369"/>
      <c r="CA1386" s="369"/>
      <c r="CB1386" s="369"/>
      <c r="CC1386" s="369"/>
      <c r="CD1386" s="369"/>
      <c r="CE1386" s="369"/>
      <c r="CF1386" s="369"/>
      <c r="CG1386" s="369"/>
      <c r="CH1386" s="369"/>
      <c r="CI1386" s="325"/>
      <c r="CJ1386" s="369"/>
      <c r="CK1386" s="369"/>
      <c r="CL1386" s="369"/>
      <c r="CM1386" s="369"/>
      <c r="CN1386" s="369"/>
      <c r="CO1386" s="369"/>
      <c r="CP1386" s="369"/>
      <c r="CQ1386" s="369"/>
      <c r="CR1386" s="369"/>
      <c r="CS1386" s="369"/>
      <c r="CT1386" s="369"/>
      <c r="CU1386" s="369"/>
      <c r="CV1386" s="369"/>
      <c r="CW1386" s="369"/>
      <c r="CX1386" s="369"/>
      <c r="CY1386" s="325"/>
      <c r="CZ1386" s="325"/>
      <c r="DA1386" s="325"/>
      <c r="DB1386" s="325"/>
      <c r="DC1386" s="325"/>
      <c r="DD1386" s="325"/>
      <c r="DE1386" s="325"/>
      <c r="DF1386" s="325"/>
      <c r="DG1386" s="325"/>
      <c r="DH1386" s="325"/>
      <c r="DI1386" s="325"/>
    </row>
    <row r="1387" spans="68:113" x14ac:dyDescent="0.2">
      <c r="BP1387" s="369"/>
      <c r="BQ1387" s="372"/>
      <c r="BR1387" s="372"/>
      <c r="BS1387" s="372"/>
      <c r="BT1387" s="369"/>
      <c r="BU1387" s="369"/>
      <c r="BV1387" s="369"/>
      <c r="BW1387" s="369"/>
      <c r="BX1387" s="369"/>
      <c r="BY1387" s="369"/>
      <c r="BZ1387" s="369"/>
      <c r="CA1387" s="369"/>
      <c r="CB1387" s="369"/>
      <c r="CC1387" s="369"/>
      <c r="CD1387" s="369"/>
      <c r="CE1387" s="369"/>
      <c r="CF1387" s="369"/>
      <c r="CG1387" s="369"/>
      <c r="CH1387" s="369"/>
      <c r="CI1387" s="325"/>
      <c r="CJ1387" s="369"/>
      <c r="CK1387" s="369"/>
      <c r="CL1387" s="369"/>
      <c r="CM1387" s="369"/>
      <c r="CN1387" s="369"/>
      <c r="CO1387" s="369"/>
      <c r="CP1387" s="369"/>
      <c r="CQ1387" s="369"/>
      <c r="CR1387" s="369"/>
      <c r="CS1387" s="369"/>
      <c r="CT1387" s="369"/>
      <c r="CU1387" s="369"/>
      <c r="CV1387" s="369"/>
      <c r="CW1387" s="369"/>
      <c r="CX1387" s="369"/>
      <c r="CY1387" s="325"/>
      <c r="CZ1387" s="325"/>
      <c r="DA1387" s="325"/>
      <c r="DB1387" s="325"/>
      <c r="DC1387" s="325"/>
      <c r="DD1387" s="325"/>
      <c r="DE1387" s="325"/>
      <c r="DF1387" s="325"/>
      <c r="DG1387" s="325"/>
      <c r="DH1387" s="325"/>
      <c r="DI1387" s="325"/>
    </row>
    <row r="1388" spans="68:113" x14ac:dyDescent="0.2">
      <c r="BP1388" s="369"/>
      <c r="BQ1388" s="372"/>
      <c r="BR1388" s="372"/>
      <c r="BS1388" s="372"/>
      <c r="BT1388" s="369"/>
      <c r="BU1388" s="369"/>
      <c r="BV1388" s="369"/>
      <c r="BW1388" s="369"/>
      <c r="BX1388" s="369"/>
      <c r="BY1388" s="369"/>
      <c r="BZ1388" s="369"/>
      <c r="CA1388" s="369"/>
      <c r="CB1388" s="369"/>
      <c r="CC1388" s="369"/>
      <c r="CD1388" s="369"/>
      <c r="CE1388" s="369"/>
      <c r="CF1388" s="369"/>
      <c r="CG1388" s="369"/>
      <c r="CH1388" s="369"/>
      <c r="CI1388" s="325"/>
      <c r="CJ1388" s="369"/>
      <c r="CK1388" s="369"/>
      <c r="CL1388" s="369"/>
      <c r="CM1388" s="369"/>
      <c r="CN1388" s="369"/>
      <c r="CO1388" s="369"/>
      <c r="CP1388" s="369"/>
      <c r="CQ1388" s="369"/>
      <c r="CR1388" s="369"/>
      <c r="CS1388" s="369"/>
      <c r="CT1388" s="369"/>
      <c r="CU1388" s="369"/>
      <c r="CV1388" s="369"/>
      <c r="CW1388" s="369"/>
      <c r="CX1388" s="369"/>
      <c r="CY1388" s="325"/>
      <c r="CZ1388" s="325"/>
      <c r="DA1388" s="325"/>
      <c r="DB1388" s="325"/>
      <c r="DC1388" s="325"/>
      <c r="DD1388" s="325"/>
      <c r="DE1388" s="325"/>
      <c r="DF1388" s="325"/>
      <c r="DG1388" s="325"/>
      <c r="DH1388" s="325"/>
      <c r="DI1388" s="325"/>
    </row>
    <row r="1389" spans="68:113" x14ac:dyDescent="0.2">
      <c r="BP1389" s="369"/>
      <c r="BQ1389" s="372"/>
      <c r="BR1389" s="372"/>
      <c r="BS1389" s="372"/>
      <c r="BT1389" s="369"/>
      <c r="BU1389" s="369"/>
      <c r="BV1389" s="369"/>
      <c r="BW1389" s="369"/>
      <c r="BX1389" s="369"/>
      <c r="BY1389" s="369"/>
      <c r="BZ1389" s="369"/>
      <c r="CA1389" s="369"/>
      <c r="CB1389" s="369"/>
      <c r="CC1389" s="369"/>
      <c r="CD1389" s="369"/>
      <c r="CE1389" s="369"/>
      <c r="CF1389" s="369"/>
      <c r="CG1389" s="369"/>
      <c r="CH1389" s="369"/>
      <c r="CI1389" s="325"/>
      <c r="CJ1389" s="369"/>
      <c r="CK1389" s="369"/>
      <c r="CL1389" s="369"/>
      <c r="CM1389" s="369"/>
      <c r="CN1389" s="369"/>
      <c r="CO1389" s="369"/>
      <c r="CP1389" s="369"/>
      <c r="CQ1389" s="369"/>
      <c r="CR1389" s="369"/>
      <c r="CS1389" s="369"/>
      <c r="CT1389" s="369"/>
      <c r="CU1389" s="369"/>
      <c r="CV1389" s="369"/>
      <c r="CW1389" s="369"/>
      <c r="CX1389" s="369"/>
      <c r="CY1389" s="325"/>
      <c r="CZ1389" s="325"/>
      <c r="DA1389" s="325"/>
      <c r="DB1389" s="325"/>
      <c r="DC1389" s="325"/>
      <c r="DD1389" s="325"/>
      <c r="DE1389" s="325"/>
      <c r="DF1389" s="325"/>
      <c r="DG1389" s="325"/>
      <c r="DH1389" s="325"/>
      <c r="DI1389" s="325"/>
    </row>
    <row r="1390" spans="68:113" x14ac:dyDescent="0.2">
      <c r="BP1390" s="369"/>
      <c r="BQ1390" s="372"/>
      <c r="BR1390" s="372"/>
      <c r="BS1390" s="372"/>
      <c r="BT1390" s="369"/>
      <c r="BU1390" s="369"/>
      <c r="BV1390" s="369"/>
      <c r="BW1390" s="369"/>
      <c r="BX1390" s="369"/>
      <c r="BY1390" s="369"/>
      <c r="BZ1390" s="369"/>
      <c r="CA1390" s="369"/>
      <c r="CB1390" s="369"/>
      <c r="CC1390" s="369"/>
      <c r="CD1390" s="369"/>
      <c r="CE1390" s="369"/>
      <c r="CF1390" s="369"/>
      <c r="CG1390" s="369"/>
      <c r="CH1390" s="369"/>
      <c r="CI1390" s="325"/>
      <c r="CJ1390" s="369"/>
      <c r="CK1390" s="369"/>
      <c r="CL1390" s="369"/>
      <c r="CM1390" s="369"/>
      <c r="CN1390" s="369"/>
      <c r="CO1390" s="369"/>
      <c r="CP1390" s="369"/>
      <c r="CQ1390" s="369"/>
      <c r="CR1390" s="369"/>
      <c r="CS1390" s="369"/>
      <c r="CT1390" s="369"/>
      <c r="CU1390" s="369"/>
      <c r="CV1390" s="369"/>
      <c r="CW1390" s="369"/>
      <c r="CX1390" s="369"/>
      <c r="CY1390" s="325"/>
      <c r="CZ1390" s="325"/>
      <c r="DA1390" s="325"/>
      <c r="DB1390" s="325"/>
      <c r="DC1390" s="325"/>
      <c r="DD1390" s="325"/>
      <c r="DE1390" s="325"/>
      <c r="DF1390" s="325"/>
      <c r="DG1390" s="325"/>
      <c r="DH1390" s="325"/>
      <c r="DI1390" s="325"/>
    </row>
    <row r="1391" spans="68:113" x14ac:dyDescent="0.2">
      <c r="BP1391" s="369"/>
      <c r="BQ1391" s="372"/>
      <c r="BR1391" s="372"/>
      <c r="BS1391" s="372"/>
      <c r="BT1391" s="369"/>
      <c r="BU1391" s="369"/>
      <c r="BV1391" s="369"/>
      <c r="BW1391" s="369"/>
      <c r="BX1391" s="369"/>
      <c r="BY1391" s="369"/>
      <c r="BZ1391" s="369"/>
      <c r="CA1391" s="369"/>
      <c r="CB1391" s="369"/>
      <c r="CC1391" s="369"/>
      <c r="CD1391" s="369"/>
      <c r="CE1391" s="369"/>
      <c r="CF1391" s="369"/>
      <c r="CG1391" s="369"/>
      <c r="CH1391" s="369"/>
      <c r="CI1391" s="325"/>
      <c r="CJ1391" s="369"/>
      <c r="CK1391" s="369"/>
      <c r="CL1391" s="369"/>
      <c r="CM1391" s="369"/>
      <c r="CN1391" s="369"/>
      <c r="CO1391" s="369"/>
      <c r="CP1391" s="369"/>
      <c r="CQ1391" s="369"/>
      <c r="CR1391" s="369"/>
      <c r="CS1391" s="369"/>
      <c r="CT1391" s="369"/>
      <c r="CU1391" s="369"/>
      <c r="CV1391" s="369"/>
      <c r="CW1391" s="369"/>
      <c r="CX1391" s="369"/>
      <c r="CY1391" s="325"/>
      <c r="CZ1391" s="325"/>
      <c r="DA1391" s="325"/>
      <c r="DB1391" s="325"/>
      <c r="DC1391" s="325"/>
      <c r="DD1391" s="325"/>
      <c r="DE1391" s="325"/>
      <c r="DF1391" s="325"/>
      <c r="DG1391" s="325"/>
      <c r="DH1391" s="325"/>
      <c r="DI1391" s="325"/>
    </row>
    <row r="1392" spans="68:113" x14ac:dyDescent="0.2">
      <c r="BP1392" s="369"/>
      <c r="BQ1392" s="372"/>
      <c r="BR1392" s="372"/>
      <c r="BS1392" s="372"/>
      <c r="BT1392" s="369"/>
      <c r="BU1392" s="369"/>
      <c r="BV1392" s="369"/>
      <c r="BW1392" s="369"/>
      <c r="BX1392" s="369"/>
      <c r="BY1392" s="369"/>
      <c r="BZ1392" s="369"/>
      <c r="CA1392" s="369"/>
      <c r="CB1392" s="369"/>
      <c r="CC1392" s="369"/>
      <c r="CD1392" s="369"/>
      <c r="CE1392" s="369"/>
      <c r="CF1392" s="369"/>
      <c r="CG1392" s="369"/>
      <c r="CH1392" s="369"/>
      <c r="CI1392" s="325"/>
      <c r="CJ1392" s="369"/>
      <c r="CK1392" s="369"/>
      <c r="CL1392" s="369"/>
      <c r="CM1392" s="369"/>
      <c r="CN1392" s="369"/>
      <c r="CO1392" s="369"/>
      <c r="CP1392" s="369"/>
      <c r="CQ1392" s="369"/>
      <c r="CR1392" s="369"/>
      <c r="CS1392" s="369"/>
      <c r="CT1392" s="369"/>
      <c r="CU1392" s="369"/>
      <c r="CV1392" s="369"/>
      <c r="CW1392" s="369"/>
      <c r="CX1392" s="369"/>
      <c r="CY1392" s="325"/>
      <c r="CZ1392" s="325"/>
      <c r="DA1392" s="325"/>
      <c r="DB1392" s="325"/>
      <c r="DC1392" s="325"/>
      <c r="DD1392" s="325"/>
      <c r="DE1392" s="325"/>
      <c r="DF1392" s="325"/>
      <c r="DG1392" s="325"/>
      <c r="DH1392" s="325"/>
      <c r="DI1392" s="325"/>
    </row>
    <row r="1393" spans="68:113" x14ac:dyDescent="0.2">
      <c r="BP1393" s="369"/>
      <c r="BQ1393" s="372"/>
      <c r="BR1393" s="372"/>
      <c r="BS1393" s="372"/>
      <c r="BT1393" s="369"/>
      <c r="BU1393" s="369"/>
      <c r="BV1393" s="369"/>
      <c r="BW1393" s="369"/>
      <c r="BX1393" s="369"/>
      <c r="BY1393" s="369"/>
      <c r="BZ1393" s="369"/>
      <c r="CA1393" s="369"/>
      <c r="CB1393" s="369"/>
      <c r="CC1393" s="369"/>
      <c r="CD1393" s="369"/>
      <c r="CE1393" s="369"/>
      <c r="CF1393" s="369"/>
      <c r="CG1393" s="369"/>
      <c r="CH1393" s="369"/>
      <c r="CI1393" s="325"/>
      <c r="CJ1393" s="369"/>
      <c r="CK1393" s="369"/>
      <c r="CL1393" s="369"/>
      <c r="CM1393" s="369"/>
      <c r="CN1393" s="369"/>
      <c r="CO1393" s="369"/>
      <c r="CP1393" s="369"/>
      <c r="CQ1393" s="369"/>
      <c r="CR1393" s="369"/>
      <c r="CS1393" s="369"/>
      <c r="CT1393" s="369"/>
      <c r="CU1393" s="369"/>
      <c r="CV1393" s="369"/>
      <c r="CW1393" s="369"/>
      <c r="CX1393" s="369"/>
      <c r="CY1393" s="325"/>
      <c r="CZ1393" s="325"/>
      <c r="DA1393" s="325"/>
      <c r="DB1393" s="325"/>
      <c r="DC1393" s="325"/>
      <c r="DD1393" s="325"/>
      <c r="DE1393" s="325"/>
      <c r="DF1393" s="325"/>
      <c r="DG1393" s="325"/>
      <c r="DH1393" s="325"/>
      <c r="DI1393" s="325"/>
    </row>
    <row r="1394" spans="68:113" x14ac:dyDescent="0.2">
      <c r="BP1394" s="369"/>
      <c r="BQ1394" s="372"/>
      <c r="BR1394" s="372"/>
      <c r="BS1394" s="372"/>
      <c r="BT1394" s="369"/>
      <c r="BU1394" s="369"/>
      <c r="BV1394" s="369"/>
      <c r="BW1394" s="369"/>
      <c r="BX1394" s="369"/>
      <c r="BY1394" s="369"/>
      <c r="BZ1394" s="369"/>
      <c r="CA1394" s="369"/>
      <c r="CB1394" s="369"/>
      <c r="CC1394" s="369"/>
      <c r="CD1394" s="369"/>
      <c r="CE1394" s="369"/>
      <c r="CF1394" s="369"/>
      <c r="CG1394" s="369"/>
      <c r="CH1394" s="369"/>
      <c r="CI1394" s="325"/>
      <c r="CJ1394" s="369"/>
      <c r="CK1394" s="369"/>
      <c r="CL1394" s="369"/>
      <c r="CM1394" s="369"/>
      <c r="CN1394" s="369"/>
      <c r="CO1394" s="369"/>
      <c r="CP1394" s="369"/>
      <c r="CQ1394" s="369"/>
      <c r="CR1394" s="369"/>
      <c r="CS1394" s="369"/>
      <c r="CT1394" s="369"/>
      <c r="CU1394" s="369"/>
      <c r="CV1394" s="369"/>
      <c r="CW1394" s="369"/>
      <c r="CX1394" s="369"/>
      <c r="CY1394" s="325"/>
      <c r="CZ1394" s="325"/>
      <c r="DA1394" s="325"/>
      <c r="DB1394" s="325"/>
      <c r="DC1394" s="325"/>
      <c r="DD1394" s="325"/>
      <c r="DE1394" s="325"/>
      <c r="DF1394" s="325"/>
      <c r="DG1394" s="325"/>
      <c r="DH1394" s="325"/>
      <c r="DI1394" s="325"/>
    </row>
    <row r="1395" spans="68:113" x14ac:dyDescent="0.2">
      <c r="BP1395" s="369"/>
      <c r="BQ1395" s="372"/>
      <c r="BR1395" s="372"/>
      <c r="BS1395" s="372"/>
      <c r="BT1395" s="369"/>
      <c r="BU1395" s="369"/>
      <c r="BV1395" s="369"/>
      <c r="BW1395" s="369"/>
      <c r="BX1395" s="369"/>
      <c r="BY1395" s="369"/>
      <c r="BZ1395" s="369"/>
      <c r="CA1395" s="369"/>
      <c r="CB1395" s="369"/>
      <c r="CC1395" s="369"/>
      <c r="CD1395" s="369"/>
      <c r="CE1395" s="369"/>
      <c r="CF1395" s="369"/>
      <c r="CG1395" s="369"/>
      <c r="CH1395" s="369"/>
      <c r="CI1395" s="325"/>
      <c r="CJ1395" s="369"/>
      <c r="CK1395" s="369"/>
      <c r="CL1395" s="369"/>
      <c r="CM1395" s="369"/>
      <c r="CN1395" s="369"/>
      <c r="CO1395" s="369"/>
      <c r="CP1395" s="369"/>
      <c r="CQ1395" s="369"/>
      <c r="CR1395" s="369"/>
      <c r="CS1395" s="369"/>
      <c r="CT1395" s="369"/>
      <c r="CU1395" s="369"/>
      <c r="CV1395" s="369"/>
      <c r="CW1395" s="369"/>
      <c r="CX1395" s="369"/>
      <c r="CY1395" s="325"/>
      <c r="CZ1395" s="325"/>
      <c r="DA1395" s="325"/>
      <c r="DB1395" s="325"/>
      <c r="DC1395" s="325"/>
      <c r="DD1395" s="325"/>
      <c r="DE1395" s="325"/>
      <c r="DF1395" s="325"/>
      <c r="DG1395" s="325"/>
      <c r="DH1395" s="325"/>
      <c r="DI1395" s="325"/>
    </row>
    <row r="1396" spans="68:113" x14ac:dyDescent="0.2">
      <c r="BP1396" s="369"/>
      <c r="BQ1396" s="372"/>
      <c r="BR1396" s="372"/>
      <c r="BS1396" s="372"/>
      <c r="BT1396" s="369"/>
      <c r="BU1396" s="369"/>
      <c r="BV1396" s="369"/>
      <c r="BW1396" s="369"/>
      <c r="BX1396" s="369"/>
      <c r="BY1396" s="369"/>
      <c r="BZ1396" s="369"/>
      <c r="CA1396" s="369"/>
      <c r="CB1396" s="369"/>
      <c r="CC1396" s="369"/>
      <c r="CD1396" s="369"/>
      <c r="CE1396" s="369"/>
      <c r="CF1396" s="369"/>
      <c r="CG1396" s="369"/>
      <c r="CH1396" s="369"/>
      <c r="CI1396" s="325"/>
      <c r="CJ1396" s="369"/>
      <c r="CK1396" s="369"/>
      <c r="CL1396" s="369"/>
      <c r="CM1396" s="369"/>
      <c r="CN1396" s="369"/>
      <c r="CO1396" s="369"/>
      <c r="CP1396" s="369"/>
      <c r="CQ1396" s="369"/>
      <c r="CR1396" s="369"/>
      <c r="CS1396" s="369"/>
      <c r="CT1396" s="369"/>
      <c r="CU1396" s="369"/>
      <c r="CV1396" s="369"/>
      <c r="CW1396" s="369"/>
      <c r="CX1396" s="369"/>
      <c r="CY1396" s="325"/>
      <c r="CZ1396" s="325"/>
      <c r="DA1396" s="325"/>
      <c r="DB1396" s="325"/>
      <c r="DC1396" s="325"/>
      <c r="DD1396" s="325"/>
      <c r="DE1396" s="325"/>
      <c r="DF1396" s="325"/>
      <c r="DG1396" s="325"/>
      <c r="DH1396" s="325"/>
      <c r="DI1396" s="325"/>
    </row>
    <row r="1397" spans="68:113" x14ac:dyDescent="0.2">
      <c r="BP1397" s="369"/>
      <c r="BQ1397" s="372"/>
      <c r="BR1397" s="372"/>
      <c r="BS1397" s="372"/>
      <c r="BT1397" s="369"/>
      <c r="BU1397" s="369"/>
      <c r="BV1397" s="369"/>
      <c r="BW1397" s="369"/>
      <c r="BX1397" s="369"/>
      <c r="BY1397" s="369"/>
      <c r="BZ1397" s="369"/>
      <c r="CA1397" s="369"/>
      <c r="CB1397" s="369"/>
      <c r="CC1397" s="369"/>
      <c r="CD1397" s="369"/>
      <c r="CE1397" s="369"/>
      <c r="CF1397" s="369"/>
      <c r="CG1397" s="369"/>
      <c r="CH1397" s="369"/>
      <c r="CI1397" s="325"/>
      <c r="CJ1397" s="369"/>
      <c r="CK1397" s="369"/>
      <c r="CL1397" s="369"/>
      <c r="CM1397" s="369"/>
      <c r="CN1397" s="369"/>
      <c r="CO1397" s="369"/>
      <c r="CP1397" s="369"/>
      <c r="CQ1397" s="369"/>
      <c r="CR1397" s="369"/>
      <c r="CS1397" s="369"/>
      <c r="CT1397" s="369"/>
      <c r="CU1397" s="369"/>
      <c r="CV1397" s="369"/>
      <c r="CW1397" s="369"/>
      <c r="CX1397" s="369"/>
      <c r="CY1397" s="325"/>
      <c r="CZ1397" s="325"/>
      <c r="DA1397" s="325"/>
      <c r="DB1397" s="325"/>
      <c r="DC1397" s="325"/>
      <c r="DD1397" s="325"/>
      <c r="DE1397" s="325"/>
      <c r="DF1397" s="325"/>
      <c r="DG1397" s="325"/>
      <c r="DH1397" s="325"/>
      <c r="DI1397" s="325"/>
    </row>
    <row r="1398" spans="68:113" x14ac:dyDescent="0.2">
      <c r="BP1398" s="369"/>
      <c r="BQ1398" s="372"/>
      <c r="BR1398" s="372"/>
      <c r="BS1398" s="372"/>
      <c r="BT1398" s="369"/>
      <c r="BU1398" s="369"/>
      <c r="BV1398" s="369"/>
      <c r="BW1398" s="369"/>
      <c r="BX1398" s="369"/>
      <c r="BY1398" s="369"/>
      <c r="BZ1398" s="369"/>
      <c r="CA1398" s="369"/>
      <c r="CB1398" s="369"/>
      <c r="CC1398" s="369"/>
      <c r="CD1398" s="369"/>
      <c r="CE1398" s="369"/>
      <c r="CF1398" s="369"/>
      <c r="CG1398" s="369"/>
      <c r="CH1398" s="369"/>
      <c r="CI1398" s="325"/>
      <c r="CJ1398" s="369"/>
      <c r="CK1398" s="369"/>
      <c r="CL1398" s="369"/>
      <c r="CM1398" s="369"/>
      <c r="CN1398" s="369"/>
      <c r="CO1398" s="369"/>
      <c r="CP1398" s="369"/>
      <c r="CQ1398" s="369"/>
      <c r="CR1398" s="369"/>
      <c r="CS1398" s="369"/>
      <c r="CT1398" s="369"/>
      <c r="CU1398" s="369"/>
      <c r="CV1398" s="369"/>
      <c r="CW1398" s="369"/>
      <c r="CX1398" s="369"/>
      <c r="CY1398" s="325"/>
      <c r="CZ1398" s="325"/>
      <c r="DA1398" s="325"/>
      <c r="DB1398" s="325"/>
      <c r="DC1398" s="325"/>
      <c r="DD1398" s="325"/>
      <c r="DE1398" s="325"/>
      <c r="DF1398" s="325"/>
      <c r="DG1398" s="325"/>
      <c r="DH1398" s="325"/>
      <c r="DI1398" s="325"/>
    </row>
    <row r="1399" spans="68:113" x14ac:dyDescent="0.2">
      <c r="BP1399" s="369"/>
      <c r="BQ1399" s="372"/>
      <c r="BR1399" s="372"/>
      <c r="BS1399" s="372"/>
      <c r="BT1399" s="369"/>
      <c r="BU1399" s="369"/>
      <c r="BV1399" s="369"/>
      <c r="BW1399" s="369"/>
      <c r="BX1399" s="369"/>
      <c r="BY1399" s="369"/>
      <c r="BZ1399" s="369"/>
      <c r="CA1399" s="369"/>
      <c r="CB1399" s="369"/>
      <c r="CC1399" s="369"/>
      <c r="CD1399" s="369"/>
      <c r="CE1399" s="369"/>
      <c r="CF1399" s="369"/>
      <c r="CG1399" s="369"/>
      <c r="CH1399" s="369"/>
      <c r="CI1399" s="325"/>
      <c r="CJ1399" s="369"/>
      <c r="CK1399" s="369"/>
      <c r="CL1399" s="369"/>
      <c r="CM1399" s="369"/>
      <c r="CN1399" s="369"/>
      <c r="CO1399" s="369"/>
      <c r="CP1399" s="369"/>
      <c r="CQ1399" s="369"/>
      <c r="CR1399" s="369"/>
      <c r="CS1399" s="369"/>
      <c r="CT1399" s="369"/>
      <c r="CU1399" s="369"/>
      <c r="CV1399" s="369"/>
      <c r="CW1399" s="369"/>
      <c r="CX1399" s="369"/>
      <c r="CY1399" s="325"/>
      <c r="CZ1399" s="325"/>
      <c r="DA1399" s="325"/>
      <c r="DB1399" s="325"/>
      <c r="DC1399" s="325"/>
      <c r="DD1399" s="325"/>
      <c r="DE1399" s="325"/>
      <c r="DF1399" s="325"/>
      <c r="DG1399" s="325"/>
      <c r="DH1399" s="325"/>
      <c r="DI1399" s="325"/>
    </row>
    <row r="1400" spans="68:113" x14ac:dyDescent="0.2">
      <c r="BP1400" s="369"/>
      <c r="BQ1400" s="372"/>
      <c r="BR1400" s="372"/>
      <c r="BS1400" s="372"/>
      <c r="BT1400" s="369"/>
      <c r="BU1400" s="369"/>
      <c r="BV1400" s="369"/>
      <c r="BW1400" s="369"/>
      <c r="BX1400" s="369"/>
      <c r="BY1400" s="369"/>
      <c r="BZ1400" s="369"/>
      <c r="CA1400" s="369"/>
      <c r="CB1400" s="369"/>
      <c r="CC1400" s="369"/>
      <c r="CD1400" s="369"/>
      <c r="CE1400" s="369"/>
      <c r="CF1400" s="369"/>
      <c r="CG1400" s="369"/>
      <c r="CH1400" s="369"/>
      <c r="CI1400" s="325"/>
      <c r="CJ1400" s="369"/>
      <c r="CK1400" s="369"/>
      <c r="CL1400" s="369"/>
      <c r="CM1400" s="369"/>
      <c r="CN1400" s="369"/>
      <c r="CO1400" s="369"/>
      <c r="CP1400" s="369"/>
      <c r="CQ1400" s="369"/>
      <c r="CR1400" s="369"/>
      <c r="CS1400" s="369"/>
      <c r="CT1400" s="369"/>
      <c r="CU1400" s="369"/>
      <c r="CV1400" s="369"/>
      <c r="CW1400" s="369"/>
      <c r="CX1400" s="369"/>
      <c r="CY1400" s="325"/>
      <c r="CZ1400" s="325"/>
      <c r="DA1400" s="325"/>
      <c r="DB1400" s="325"/>
      <c r="DC1400" s="325"/>
      <c r="DD1400" s="325"/>
      <c r="DE1400" s="325"/>
      <c r="DF1400" s="325"/>
      <c r="DG1400" s="325"/>
      <c r="DH1400" s="325"/>
      <c r="DI1400" s="325"/>
    </row>
    <row r="1401" spans="68:113" x14ac:dyDescent="0.2">
      <c r="BP1401" s="369"/>
      <c r="BQ1401" s="372"/>
      <c r="BR1401" s="372"/>
      <c r="BS1401" s="372"/>
      <c r="BT1401" s="369"/>
      <c r="BU1401" s="369"/>
      <c r="BV1401" s="369"/>
      <c r="BW1401" s="369"/>
      <c r="BX1401" s="369"/>
      <c r="BY1401" s="369"/>
      <c r="BZ1401" s="369"/>
      <c r="CA1401" s="369"/>
      <c r="CB1401" s="369"/>
      <c r="CC1401" s="369"/>
      <c r="CD1401" s="369"/>
      <c r="CE1401" s="369"/>
      <c r="CF1401" s="369"/>
      <c r="CG1401" s="369"/>
      <c r="CH1401" s="369"/>
      <c r="CI1401" s="325"/>
      <c r="CJ1401" s="369"/>
      <c r="CK1401" s="369"/>
      <c r="CL1401" s="369"/>
      <c r="CM1401" s="369"/>
      <c r="CN1401" s="369"/>
      <c r="CO1401" s="369"/>
      <c r="CP1401" s="369"/>
      <c r="CQ1401" s="369"/>
      <c r="CR1401" s="369"/>
      <c r="CS1401" s="369"/>
      <c r="CT1401" s="369"/>
      <c r="CU1401" s="369"/>
      <c r="CV1401" s="369"/>
      <c r="CW1401" s="369"/>
      <c r="CX1401" s="369"/>
      <c r="CY1401" s="325"/>
      <c r="CZ1401" s="325"/>
      <c r="DA1401" s="325"/>
      <c r="DB1401" s="325"/>
      <c r="DC1401" s="325"/>
      <c r="DD1401" s="325"/>
      <c r="DE1401" s="325"/>
      <c r="DF1401" s="325"/>
      <c r="DG1401" s="325"/>
      <c r="DH1401" s="325"/>
      <c r="DI1401" s="325"/>
    </row>
    <row r="1402" spans="68:113" x14ac:dyDescent="0.2">
      <c r="BP1402" s="369"/>
      <c r="BQ1402" s="372"/>
      <c r="BR1402" s="372"/>
      <c r="BS1402" s="372"/>
      <c r="BT1402" s="369"/>
      <c r="BU1402" s="369"/>
      <c r="BV1402" s="369"/>
      <c r="BW1402" s="369"/>
      <c r="BX1402" s="369"/>
      <c r="BY1402" s="369"/>
      <c r="BZ1402" s="369"/>
      <c r="CA1402" s="369"/>
      <c r="CB1402" s="369"/>
      <c r="CC1402" s="369"/>
      <c r="CD1402" s="369"/>
      <c r="CE1402" s="369"/>
      <c r="CF1402" s="369"/>
      <c r="CG1402" s="369"/>
      <c r="CH1402" s="369"/>
      <c r="CI1402" s="325"/>
      <c r="CJ1402" s="369"/>
      <c r="CK1402" s="369"/>
      <c r="CL1402" s="369"/>
      <c r="CM1402" s="369"/>
      <c r="CN1402" s="369"/>
      <c r="CO1402" s="369"/>
      <c r="CP1402" s="369"/>
      <c r="CQ1402" s="369"/>
      <c r="CR1402" s="369"/>
      <c r="CS1402" s="369"/>
      <c r="CT1402" s="369"/>
      <c r="CU1402" s="369"/>
      <c r="CV1402" s="369"/>
      <c r="CW1402" s="369"/>
      <c r="CX1402" s="369"/>
      <c r="CY1402" s="325"/>
      <c r="CZ1402" s="325"/>
      <c r="DA1402" s="325"/>
      <c r="DB1402" s="325"/>
      <c r="DC1402" s="325"/>
      <c r="DD1402" s="325"/>
      <c r="DE1402" s="325"/>
      <c r="DF1402" s="325"/>
      <c r="DG1402" s="325"/>
      <c r="DH1402" s="325"/>
      <c r="DI1402" s="325"/>
    </row>
    <row r="1403" spans="68:113" x14ac:dyDescent="0.2">
      <c r="BP1403" s="369"/>
      <c r="BQ1403" s="372"/>
      <c r="BR1403" s="372"/>
      <c r="BS1403" s="372"/>
      <c r="BT1403" s="369"/>
      <c r="BU1403" s="369"/>
      <c r="BV1403" s="369"/>
      <c r="BW1403" s="369"/>
      <c r="BX1403" s="369"/>
      <c r="BY1403" s="369"/>
      <c r="BZ1403" s="369"/>
      <c r="CA1403" s="369"/>
      <c r="CB1403" s="369"/>
      <c r="CC1403" s="369"/>
      <c r="CD1403" s="369"/>
      <c r="CE1403" s="369"/>
      <c r="CF1403" s="369"/>
      <c r="CG1403" s="369"/>
      <c r="CH1403" s="369"/>
      <c r="CI1403" s="325"/>
      <c r="CJ1403" s="369"/>
      <c r="CK1403" s="369"/>
      <c r="CL1403" s="369"/>
      <c r="CM1403" s="369"/>
      <c r="CN1403" s="369"/>
      <c r="CO1403" s="369"/>
      <c r="CP1403" s="369"/>
      <c r="CQ1403" s="369"/>
      <c r="CR1403" s="369"/>
      <c r="CS1403" s="369"/>
      <c r="CT1403" s="369"/>
      <c r="CU1403" s="369"/>
      <c r="CV1403" s="369"/>
      <c r="CW1403" s="369"/>
      <c r="CX1403" s="369"/>
      <c r="CY1403" s="325"/>
      <c r="CZ1403" s="325"/>
      <c r="DA1403" s="325"/>
      <c r="DB1403" s="325"/>
      <c r="DC1403" s="325"/>
      <c r="DD1403" s="325"/>
      <c r="DE1403" s="325"/>
      <c r="DF1403" s="325"/>
      <c r="DG1403" s="325"/>
      <c r="DH1403" s="325"/>
      <c r="DI1403" s="325"/>
    </row>
    <row r="1404" spans="68:113" x14ac:dyDescent="0.2">
      <c r="BP1404" s="369"/>
      <c r="BQ1404" s="372"/>
      <c r="BR1404" s="372"/>
      <c r="BS1404" s="372"/>
      <c r="BT1404" s="369"/>
      <c r="BU1404" s="369"/>
      <c r="BV1404" s="369"/>
      <c r="BW1404" s="369"/>
      <c r="BX1404" s="369"/>
      <c r="BY1404" s="369"/>
      <c r="BZ1404" s="369"/>
      <c r="CA1404" s="369"/>
      <c r="CB1404" s="369"/>
      <c r="CC1404" s="369"/>
      <c r="CD1404" s="369"/>
      <c r="CE1404" s="369"/>
      <c r="CF1404" s="369"/>
      <c r="CG1404" s="369"/>
      <c r="CH1404" s="369"/>
      <c r="CI1404" s="325"/>
      <c r="CJ1404" s="369"/>
      <c r="CK1404" s="369"/>
      <c r="CL1404" s="369"/>
      <c r="CM1404" s="369"/>
      <c r="CN1404" s="369"/>
      <c r="CO1404" s="369"/>
      <c r="CP1404" s="369"/>
      <c r="CQ1404" s="369"/>
      <c r="CR1404" s="369"/>
      <c r="CS1404" s="369"/>
      <c r="CT1404" s="369"/>
      <c r="CU1404" s="369"/>
      <c r="CV1404" s="369"/>
      <c r="CW1404" s="369"/>
      <c r="CX1404" s="369"/>
      <c r="CY1404" s="325"/>
      <c r="CZ1404" s="325"/>
      <c r="DA1404" s="325"/>
      <c r="DB1404" s="325"/>
      <c r="DC1404" s="325"/>
      <c r="DD1404" s="325"/>
      <c r="DE1404" s="325"/>
      <c r="DF1404" s="325"/>
      <c r="DG1404" s="325"/>
      <c r="DH1404" s="325"/>
      <c r="DI1404" s="325"/>
    </row>
    <row r="1405" spans="68:113" x14ac:dyDescent="0.2">
      <c r="BP1405" s="369"/>
      <c r="BQ1405" s="372"/>
      <c r="BR1405" s="372"/>
      <c r="BS1405" s="372"/>
      <c r="BT1405" s="369"/>
      <c r="BU1405" s="369"/>
      <c r="BV1405" s="369"/>
      <c r="BW1405" s="369"/>
      <c r="BX1405" s="369"/>
      <c r="BY1405" s="369"/>
      <c r="BZ1405" s="369"/>
      <c r="CA1405" s="369"/>
      <c r="CB1405" s="369"/>
      <c r="CC1405" s="369"/>
      <c r="CD1405" s="369"/>
      <c r="CE1405" s="369"/>
      <c r="CF1405" s="369"/>
      <c r="CG1405" s="369"/>
      <c r="CH1405" s="369"/>
      <c r="CI1405" s="325"/>
      <c r="CJ1405" s="369"/>
      <c r="CK1405" s="369"/>
      <c r="CL1405" s="369"/>
      <c r="CM1405" s="369"/>
      <c r="CN1405" s="369"/>
      <c r="CO1405" s="369"/>
      <c r="CP1405" s="369"/>
      <c r="CQ1405" s="369"/>
      <c r="CR1405" s="369"/>
      <c r="CS1405" s="369"/>
      <c r="CT1405" s="369"/>
      <c r="CU1405" s="369"/>
      <c r="CV1405" s="369"/>
      <c r="CW1405" s="369"/>
      <c r="CX1405" s="369"/>
      <c r="CY1405" s="325"/>
      <c r="CZ1405" s="325"/>
      <c r="DA1405" s="325"/>
      <c r="DB1405" s="325"/>
      <c r="DC1405" s="325"/>
      <c r="DD1405" s="325"/>
      <c r="DE1405" s="325"/>
      <c r="DF1405" s="325"/>
      <c r="DG1405" s="325"/>
      <c r="DH1405" s="325"/>
      <c r="DI1405" s="325"/>
    </row>
    <row r="1406" spans="68:113" x14ac:dyDescent="0.2">
      <c r="BP1406" s="369"/>
      <c r="BQ1406" s="372"/>
      <c r="BR1406" s="372"/>
      <c r="BS1406" s="372"/>
      <c r="BT1406" s="369"/>
      <c r="BU1406" s="369"/>
      <c r="BV1406" s="369"/>
      <c r="BW1406" s="369"/>
      <c r="BX1406" s="369"/>
      <c r="BY1406" s="369"/>
      <c r="BZ1406" s="369"/>
      <c r="CA1406" s="369"/>
      <c r="CB1406" s="369"/>
      <c r="CC1406" s="369"/>
      <c r="CD1406" s="369"/>
      <c r="CE1406" s="369"/>
      <c r="CF1406" s="369"/>
      <c r="CG1406" s="369"/>
      <c r="CH1406" s="369"/>
      <c r="CI1406" s="325"/>
      <c r="CJ1406" s="369"/>
      <c r="CK1406" s="369"/>
      <c r="CL1406" s="369"/>
      <c r="CM1406" s="369"/>
      <c r="CN1406" s="369"/>
      <c r="CO1406" s="369"/>
      <c r="CP1406" s="369"/>
      <c r="CQ1406" s="369"/>
      <c r="CR1406" s="369"/>
      <c r="CS1406" s="369"/>
      <c r="CT1406" s="369"/>
      <c r="CU1406" s="369"/>
      <c r="CV1406" s="369"/>
      <c r="CW1406" s="369"/>
      <c r="CX1406" s="369"/>
      <c r="CY1406" s="325"/>
      <c r="CZ1406" s="325"/>
      <c r="DA1406" s="325"/>
      <c r="DB1406" s="325"/>
      <c r="DC1406" s="325"/>
      <c r="DD1406" s="325"/>
      <c r="DE1406" s="325"/>
      <c r="DF1406" s="325"/>
      <c r="DG1406" s="325"/>
      <c r="DH1406" s="325"/>
      <c r="DI1406" s="325"/>
    </row>
    <row r="1407" spans="68:113" x14ac:dyDescent="0.2">
      <c r="BP1407" s="369"/>
      <c r="BQ1407" s="372"/>
      <c r="BR1407" s="372"/>
      <c r="BS1407" s="372"/>
      <c r="BT1407" s="369"/>
      <c r="BU1407" s="369"/>
      <c r="BV1407" s="369"/>
      <c r="BW1407" s="369"/>
      <c r="BX1407" s="369"/>
      <c r="BY1407" s="369"/>
      <c r="BZ1407" s="369"/>
      <c r="CA1407" s="369"/>
      <c r="CB1407" s="369"/>
      <c r="CC1407" s="369"/>
      <c r="CD1407" s="369"/>
      <c r="CE1407" s="369"/>
      <c r="CF1407" s="369"/>
      <c r="CG1407" s="369"/>
      <c r="CH1407" s="369"/>
      <c r="CI1407" s="325"/>
      <c r="CJ1407" s="369"/>
      <c r="CK1407" s="369"/>
      <c r="CL1407" s="369"/>
      <c r="CM1407" s="369"/>
      <c r="CN1407" s="369"/>
      <c r="CO1407" s="369"/>
      <c r="CP1407" s="369"/>
      <c r="CQ1407" s="369"/>
      <c r="CR1407" s="369"/>
      <c r="CS1407" s="369"/>
      <c r="CT1407" s="369"/>
      <c r="CU1407" s="369"/>
      <c r="CV1407" s="369"/>
      <c r="CW1407" s="369"/>
      <c r="CX1407" s="369"/>
      <c r="CY1407" s="325"/>
      <c r="CZ1407" s="325"/>
      <c r="DA1407" s="325"/>
      <c r="DB1407" s="325"/>
      <c r="DC1407" s="325"/>
      <c r="DD1407" s="325"/>
      <c r="DE1407" s="325"/>
      <c r="DF1407" s="325"/>
      <c r="DG1407" s="325"/>
      <c r="DH1407" s="325"/>
      <c r="DI1407" s="325"/>
    </row>
    <row r="1408" spans="68:113" x14ac:dyDescent="0.2">
      <c r="BP1408" s="369"/>
      <c r="BQ1408" s="372"/>
      <c r="BR1408" s="372"/>
      <c r="BS1408" s="372"/>
      <c r="BT1408" s="369"/>
      <c r="BU1408" s="369"/>
      <c r="BV1408" s="369"/>
      <c r="BW1408" s="369"/>
      <c r="BX1408" s="369"/>
      <c r="BY1408" s="369"/>
      <c r="BZ1408" s="369"/>
      <c r="CA1408" s="369"/>
      <c r="CB1408" s="369"/>
      <c r="CC1408" s="369"/>
      <c r="CD1408" s="369"/>
      <c r="CE1408" s="369"/>
      <c r="CF1408" s="369"/>
      <c r="CG1408" s="369"/>
      <c r="CH1408" s="369"/>
      <c r="CI1408" s="325"/>
      <c r="CJ1408" s="369"/>
      <c r="CK1408" s="369"/>
      <c r="CL1408" s="369"/>
      <c r="CM1408" s="369"/>
      <c r="CN1408" s="369"/>
      <c r="CO1408" s="369"/>
      <c r="CP1408" s="369"/>
      <c r="CQ1408" s="369"/>
      <c r="CR1408" s="369"/>
      <c r="CS1408" s="369"/>
      <c r="CT1408" s="369"/>
      <c r="CU1408" s="369"/>
      <c r="CV1408" s="369"/>
      <c r="CW1408" s="369"/>
      <c r="CX1408" s="369"/>
      <c r="CY1408" s="325"/>
      <c r="CZ1408" s="325"/>
      <c r="DA1408" s="325"/>
      <c r="DB1408" s="325"/>
      <c r="DC1408" s="325"/>
      <c r="DD1408" s="325"/>
      <c r="DE1408" s="325"/>
      <c r="DF1408" s="325"/>
      <c r="DG1408" s="325"/>
      <c r="DH1408" s="325"/>
      <c r="DI1408" s="325"/>
    </row>
    <row r="1409" spans="68:113" x14ac:dyDescent="0.2">
      <c r="BP1409" s="369"/>
      <c r="BQ1409" s="372"/>
      <c r="BR1409" s="372"/>
      <c r="BS1409" s="372"/>
      <c r="BT1409" s="369"/>
      <c r="BU1409" s="369"/>
      <c r="BV1409" s="369"/>
      <c r="BW1409" s="369"/>
      <c r="BX1409" s="369"/>
      <c r="BY1409" s="369"/>
      <c r="BZ1409" s="369"/>
      <c r="CA1409" s="369"/>
      <c r="CB1409" s="369"/>
      <c r="CC1409" s="369"/>
      <c r="CD1409" s="369"/>
      <c r="CE1409" s="369"/>
      <c r="CF1409" s="369"/>
      <c r="CG1409" s="369"/>
      <c r="CH1409" s="369"/>
      <c r="CI1409" s="325"/>
      <c r="CJ1409" s="369"/>
      <c r="CK1409" s="369"/>
      <c r="CL1409" s="369"/>
      <c r="CM1409" s="369"/>
      <c r="CN1409" s="369"/>
      <c r="CO1409" s="369"/>
      <c r="CP1409" s="369"/>
      <c r="CQ1409" s="369"/>
      <c r="CR1409" s="369"/>
      <c r="CS1409" s="369"/>
      <c r="CT1409" s="369"/>
      <c r="CU1409" s="369"/>
      <c r="CV1409" s="369"/>
      <c r="CW1409" s="369"/>
      <c r="CX1409" s="369"/>
      <c r="CY1409" s="325"/>
      <c r="CZ1409" s="325"/>
      <c r="DA1409" s="325"/>
      <c r="DB1409" s="325"/>
      <c r="DC1409" s="325"/>
      <c r="DD1409" s="325"/>
      <c r="DE1409" s="325"/>
      <c r="DF1409" s="325"/>
      <c r="DG1409" s="325"/>
      <c r="DH1409" s="325"/>
      <c r="DI1409" s="325"/>
    </row>
    <row r="1410" spans="68:113" x14ac:dyDescent="0.2">
      <c r="BP1410" s="369"/>
      <c r="BQ1410" s="372"/>
      <c r="BR1410" s="372"/>
      <c r="BS1410" s="372"/>
      <c r="BT1410" s="369"/>
      <c r="BU1410" s="369"/>
      <c r="BV1410" s="369"/>
      <c r="BW1410" s="369"/>
      <c r="BX1410" s="369"/>
      <c r="BY1410" s="369"/>
      <c r="BZ1410" s="369"/>
      <c r="CA1410" s="369"/>
      <c r="CB1410" s="369"/>
      <c r="CC1410" s="369"/>
      <c r="CD1410" s="369"/>
      <c r="CE1410" s="369"/>
      <c r="CF1410" s="369"/>
      <c r="CG1410" s="369"/>
      <c r="CH1410" s="369"/>
      <c r="CI1410" s="325"/>
      <c r="CJ1410" s="369"/>
      <c r="CK1410" s="369"/>
      <c r="CL1410" s="369"/>
      <c r="CM1410" s="369"/>
      <c r="CN1410" s="369"/>
      <c r="CO1410" s="369"/>
      <c r="CP1410" s="369"/>
      <c r="CQ1410" s="369"/>
      <c r="CR1410" s="369"/>
      <c r="CS1410" s="369"/>
      <c r="CT1410" s="369"/>
      <c r="CU1410" s="369"/>
      <c r="CV1410" s="369"/>
      <c r="CW1410" s="369"/>
      <c r="CX1410" s="369"/>
      <c r="CY1410" s="325"/>
      <c r="CZ1410" s="325"/>
      <c r="DA1410" s="325"/>
      <c r="DB1410" s="325"/>
      <c r="DC1410" s="325"/>
      <c r="DD1410" s="325"/>
      <c r="DE1410" s="325"/>
      <c r="DF1410" s="325"/>
      <c r="DG1410" s="325"/>
      <c r="DH1410" s="325"/>
      <c r="DI1410" s="325"/>
    </row>
    <row r="1411" spans="68:113" x14ac:dyDescent="0.2">
      <c r="BP1411" s="369"/>
      <c r="BQ1411" s="372"/>
      <c r="BR1411" s="372"/>
      <c r="BS1411" s="372"/>
      <c r="BT1411" s="369"/>
      <c r="BU1411" s="369"/>
      <c r="BV1411" s="369"/>
      <c r="BW1411" s="369"/>
      <c r="BX1411" s="369"/>
      <c r="BY1411" s="369"/>
      <c r="BZ1411" s="369"/>
      <c r="CA1411" s="369"/>
      <c r="CB1411" s="369"/>
      <c r="CC1411" s="369"/>
      <c r="CD1411" s="369"/>
      <c r="CE1411" s="369"/>
      <c r="CF1411" s="369"/>
      <c r="CG1411" s="369"/>
      <c r="CH1411" s="369"/>
      <c r="CI1411" s="325"/>
      <c r="CJ1411" s="369"/>
      <c r="CK1411" s="369"/>
      <c r="CL1411" s="369"/>
      <c r="CM1411" s="369"/>
      <c r="CN1411" s="369"/>
      <c r="CO1411" s="369"/>
      <c r="CP1411" s="369"/>
      <c r="CQ1411" s="369"/>
      <c r="CR1411" s="369"/>
      <c r="CS1411" s="369"/>
      <c r="CT1411" s="369"/>
      <c r="CU1411" s="369"/>
      <c r="CV1411" s="369"/>
      <c r="CW1411" s="369"/>
      <c r="CX1411" s="369"/>
      <c r="CY1411" s="325"/>
      <c r="CZ1411" s="325"/>
      <c r="DA1411" s="325"/>
      <c r="DB1411" s="325"/>
      <c r="DC1411" s="325"/>
      <c r="DD1411" s="325"/>
      <c r="DE1411" s="325"/>
      <c r="DF1411" s="325"/>
      <c r="DG1411" s="325"/>
      <c r="DH1411" s="325"/>
      <c r="DI1411" s="325"/>
    </row>
    <row r="1412" spans="68:113" x14ac:dyDescent="0.2">
      <c r="BP1412" s="369"/>
      <c r="BQ1412" s="372"/>
      <c r="BR1412" s="372"/>
      <c r="BS1412" s="372"/>
      <c r="BT1412" s="369"/>
      <c r="BU1412" s="369"/>
      <c r="BV1412" s="369"/>
      <c r="BW1412" s="369"/>
      <c r="BX1412" s="369"/>
      <c r="BY1412" s="369"/>
      <c r="BZ1412" s="369"/>
      <c r="CA1412" s="369"/>
      <c r="CB1412" s="369"/>
      <c r="CC1412" s="369"/>
      <c r="CD1412" s="369"/>
      <c r="CE1412" s="369"/>
      <c r="CF1412" s="369"/>
      <c r="CG1412" s="369"/>
      <c r="CH1412" s="369"/>
      <c r="CI1412" s="325"/>
      <c r="CJ1412" s="369"/>
      <c r="CK1412" s="369"/>
      <c r="CL1412" s="369"/>
      <c r="CM1412" s="369"/>
      <c r="CN1412" s="369"/>
      <c r="CO1412" s="369"/>
      <c r="CP1412" s="369"/>
      <c r="CQ1412" s="369"/>
      <c r="CR1412" s="369"/>
      <c r="CS1412" s="369"/>
      <c r="CT1412" s="369"/>
      <c r="CU1412" s="369"/>
      <c r="CV1412" s="369"/>
      <c r="CW1412" s="369"/>
      <c r="CX1412" s="369"/>
      <c r="CY1412" s="325"/>
      <c r="CZ1412" s="325"/>
      <c r="DA1412" s="325"/>
      <c r="DB1412" s="325"/>
      <c r="DC1412" s="325"/>
      <c r="DD1412" s="325"/>
      <c r="DE1412" s="325"/>
      <c r="DF1412" s="325"/>
      <c r="DG1412" s="325"/>
      <c r="DH1412" s="325"/>
      <c r="DI1412" s="325"/>
    </row>
    <row r="1413" spans="68:113" x14ac:dyDescent="0.2">
      <c r="BP1413" s="369"/>
      <c r="BQ1413" s="372"/>
      <c r="BR1413" s="372"/>
      <c r="BS1413" s="372"/>
      <c r="BT1413" s="369"/>
      <c r="BU1413" s="369"/>
      <c r="BV1413" s="369"/>
      <c r="BW1413" s="369"/>
      <c r="BX1413" s="369"/>
      <c r="BY1413" s="369"/>
      <c r="BZ1413" s="369"/>
      <c r="CA1413" s="369"/>
      <c r="CB1413" s="369"/>
      <c r="CC1413" s="369"/>
      <c r="CD1413" s="369"/>
      <c r="CE1413" s="369"/>
      <c r="CF1413" s="369"/>
      <c r="CG1413" s="369"/>
      <c r="CH1413" s="369"/>
      <c r="CI1413" s="325"/>
      <c r="CJ1413" s="369"/>
      <c r="CK1413" s="369"/>
      <c r="CL1413" s="369"/>
      <c r="CM1413" s="369"/>
      <c r="CN1413" s="369"/>
      <c r="CO1413" s="369"/>
      <c r="CP1413" s="369"/>
      <c r="CQ1413" s="369"/>
      <c r="CR1413" s="369"/>
      <c r="CS1413" s="369"/>
      <c r="CT1413" s="369"/>
      <c r="CU1413" s="369"/>
      <c r="CV1413" s="369"/>
      <c r="CW1413" s="369"/>
      <c r="CX1413" s="369"/>
      <c r="CY1413" s="325"/>
      <c r="CZ1413" s="325"/>
      <c r="DA1413" s="325"/>
      <c r="DB1413" s="325"/>
      <c r="DC1413" s="325"/>
      <c r="DD1413" s="325"/>
      <c r="DE1413" s="325"/>
      <c r="DF1413" s="325"/>
      <c r="DG1413" s="325"/>
      <c r="DH1413" s="325"/>
      <c r="DI1413" s="325"/>
    </row>
    <row r="1414" spans="68:113" x14ac:dyDescent="0.2">
      <c r="BP1414" s="369"/>
      <c r="BQ1414" s="372"/>
      <c r="BR1414" s="372"/>
      <c r="BS1414" s="372"/>
      <c r="BT1414" s="369"/>
      <c r="BU1414" s="369"/>
      <c r="BV1414" s="369"/>
      <c r="BW1414" s="369"/>
      <c r="BX1414" s="369"/>
      <c r="BY1414" s="369"/>
      <c r="BZ1414" s="369"/>
      <c r="CA1414" s="369"/>
      <c r="CB1414" s="369"/>
      <c r="CC1414" s="369"/>
      <c r="CD1414" s="369"/>
      <c r="CE1414" s="369"/>
      <c r="CF1414" s="369"/>
      <c r="CG1414" s="369"/>
      <c r="CH1414" s="369"/>
      <c r="CI1414" s="325"/>
      <c r="CJ1414" s="369"/>
      <c r="CK1414" s="369"/>
      <c r="CL1414" s="369"/>
      <c r="CM1414" s="369"/>
      <c r="CN1414" s="369"/>
      <c r="CO1414" s="369"/>
      <c r="CP1414" s="369"/>
      <c r="CQ1414" s="369"/>
      <c r="CR1414" s="369"/>
      <c r="CS1414" s="369"/>
      <c r="CT1414" s="369"/>
      <c r="CU1414" s="369"/>
      <c r="CV1414" s="369"/>
      <c r="CW1414" s="369"/>
      <c r="CX1414" s="369"/>
      <c r="CY1414" s="325"/>
      <c r="CZ1414" s="325"/>
      <c r="DA1414" s="325"/>
      <c r="DB1414" s="325"/>
      <c r="DC1414" s="325"/>
      <c r="DD1414" s="325"/>
      <c r="DE1414" s="325"/>
      <c r="DF1414" s="325"/>
      <c r="DG1414" s="325"/>
      <c r="DH1414" s="325"/>
      <c r="DI1414" s="325"/>
    </row>
    <row r="1415" spans="68:113" x14ac:dyDescent="0.2">
      <c r="BP1415" s="369"/>
      <c r="BQ1415" s="372"/>
      <c r="BR1415" s="372"/>
      <c r="BS1415" s="372"/>
      <c r="BT1415" s="369"/>
      <c r="BU1415" s="369"/>
      <c r="BV1415" s="369"/>
      <c r="BW1415" s="369"/>
      <c r="BX1415" s="369"/>
      <c r="BY1415" s="369"/>
      <c r="BZ1415" s="369"/>
      <c r="CA1415" s="369"/>
      <c r="CB1415" s="369"/>
      <c r="CC1415" s="369"/>
      <c r="CD1415" s="369"/>
      <c r="CE1415" s="369"/>
      <c r="CF1415" s="369"/>
      <c r="CG1415" s="369"/>
      <c r="CH1415" s="369"/>
      <c r="CI1415" s="325"/>
      <c r="CJ1415" s="369"/>
      <c r="CK1415" s="369"/>
      <c r="CL1415" s="369"/>
      <c r="CM1415" s="369"/>
      <c r="CN1415" s="369"/>
      <c r="CO1415" s="369"/>
      <c r="CP1415" s="369"/>
      <c r="CQ1415" s="369"/>
      <c r="CR1415" s="369"/>
      <c r="CS1415" s="369"/>
      <c r="CT1415" s="369"/>
      <c r="CU1415" s="369"/>
      <c r="CV1415" s="369"/>
      <c r="CW1415" s="369"/>
      <c r="CX1415" s="369"/>
      <c r="CY1415" s="325"/>
      <c r="CZ1415" s="325"/>
      <c r="DA1415" s="325"/>
      <c r="DB1415" s="325"/>
      <c r="DC1415" s="325"/>
      <c r="DD1415" s="325"/>
      <c r="DE1415" s="325"/>
      <c r="DF1415" s="325"/>
      <c r="DG1415" s="325"/>
      <c r="DH1415" s="325"/>
      <c r="DI1415" s="325"/>
    </row>
    <row r="1416" spans="68:113" x14ac:dyDescent="0.2">
      <c r="BP1416" s="369"/>
      <c r="BQ1416" s="372"/>
      <c r="BR1416" s="372"/>
      <c r="BS1416" s="372"/>
      <c r="BT1416" s="369"/>
      <c r="BU1416" s="369"/>
      <c r="BV1416" s="369"/>
      <c r="BW1416" s="369"/>
      <c r="BX1416" s="369"/>
      <c r="BY1416" s="369"/>
      <c r="BZ1416" s="369"/>
      <c r="CA1416" s="369"/>
      <c r="CB1416" s="369"/>
      <c r="CC1416" s="369"/>
      <c r="CD1416" s="369"/>
      <c r="CE1416" s="369"/>
      <c r="CF1416" s="369"/>
      <c r="CG1416" s="369"/>
      <c r="CH1416" s="369"/>
      <c r="CI1416" s="325"/>
      <c r="CJ1416" s="369"/>
      <c r="CK1416" s="369"/>
      <c r="CL1416" s="369"/>
      <c r="CM1416" s="369"/>
      <c r="CN1416" s="369"/>
      <c r="CO1416" s="369"/>
      <c r="CP1416" s="369"/>
      <c r="CQ1416" s="369"/>
      <c r="CR1416" s="369"/>
      <c r="CS1416" s="369"/>
      <c r="CT1416" s="369"/>
      <c r="CU1416" s="369"/>
      <c r="CV1416" s="369"/>
      <c r="CW1416" s="369"/>
      <c r="CX1416" s="369"/>
      <c r="CY1416" s="325"/>
      <c r="CZ1416" s="325"/>
      <c r="DA1416" s="325"/>
      <c r="DB1416" s="325"/>
      <c r="DC1416" s="325"/>
      <c r="DD1416" s="325"/>
      <c r="DE1416" s="325"/>
      <c r="DF1416" s="325"/>
      <c r="DG1416" s="325"/>
      <c r="DH1416" s="325"/>
      <c r="DI1416" s="325"/>
    </row>
    <row r="1417" spans="68:113" x14ac:dyDescent="0.2">
      <c r="BP1417" s="369"/>
      <c r="BQ1417" s="372"/>
      <c r="BR1417" s="372"/>
      <c r="BS1417" s="372"/>
      <c r="BT1417" s="369"/>
      <c r="BU1417" s="369"/>
      <c r="BV1417" s="369"/>
      <c r="BW1417" s="369"/>
      <c r="BX1417" s="369"/>
      <c r="BY1417" s="369"/>
      <c r="BZ1417" s="369"/>
      <c r="CA1417" s="369"/>
      <c r="CB1417" s="369"/>
      <c r="CC1417" s="369"/>
      <c r="CD1417" s="369"/>
      <c r="CE1417" s="369"/>
      <c r="CF1417" s="369"/>
      <c r="CG1417" s="369"/>
      <c r="CH1417" s="369"/>
      <c r="CI1417" s="325"/>
      <c r="CJ1417" s="369"/>
      <c r="CK1417" s="369"/>
      <c r="CL1417" s="369"/>
      <c r="CM1417" s="369"/>
      <c r="CN1417" s="369"/>
      <c r="CO1417" s="369"/>
      <c r="CP1417" s="369"/>
      <c r="CQ1417" s="369"/>
      <c r="CR1417" s="369"/>
      <c r="CS1417" s="369"/>
      <c r="CT1417" s="369"/>
      <c r="CU1417" s="369"/>
      <c r="CV1417" s="369"/>
      <c r="CW1417" s="369"/>
      <c r="CX1417" s="369"/>
      <c r="CY1417" s="325"/>
      <c r="CZ1417" s="325"/>
      <c r="DA1417" s="325"/>
      <c r="DB1417" s="325"/>
      <c r="DC1417" s="325"/>
      <c r="DD1417" s="325"/>
      <c r="DE1417" s="325"/>
      <c r="DF1417" s="325"/>
      <c r="DG1417" s="325"/>
      <c r="DH1417" s="325"/>
      <c r="DI1417" s="325"/>
    </row>
    <row r="1418" spans="68:113" x14ac:dyDescent="0.2">
      <c r="BP1418" s="369"/>
      <c r="BQ1418" s="372"/>
      <c r="BR1418" s="372"/>
      <c r="BS1418" s="372"/>
      <c r="BT1418" s="369"/>
      <c r="BU1418" s="369"/>
      <c r="BV1418" s="369"/>
      <c r="BW1418" s="369"/>
      <c r="BX1418" s="369"/>
      <c r="BY1418" s="369"/>
      <c r="BZ1418" s="369"/>
      <c r="CA1418" s="369"/>
      <c r="CB1418" s="369"/>
      <c r="CC1418" s="369"/>
      <c r="CD1418" s="369"/>
      <c r="CE1418" s="369"/>
      <c r="CF1418" s="369"/>
      <c r="CG1418" s="369"/>
      <c r="CH1418" s="369"/>
      <c r="CI1418" s="325"/>
      <c r="CJ1418" s="369"/>
      <c r="CK1418" s="369"/>
      <c r="CL1418" s="369"/>
      <c r="CM1418" s="369"/>
      <c r="CN1418" s="369"/>
      <c r="CO1418" s="369"/>
      <c r="CP1418" s="369"/>
      <c r="CQ1418" s="369"/>
      <c r="CR1418" s="369"/>
      <c r="CS1418" s="369"/>
      <c r="CT1418" s="369"/>
      <c r="CU1418" s="369"/>
      <c r="CV1418" s="369"/>
      <c r="CW1418" s="369"/>
      <c r="CX1418" s="369"/>
      <c r="CY1418" s="325"/>
      <c r="CZ1418" s="325"/>
      <c r="DA1418" s="325"/>
      <c r="DB1418" s="325"/>
      <c r="DC1418" s="325"/>
      <c r="DD1418" s="325"/>
      <c r="DE1418" s="325"/>
      <c r="DF1418" s="325"/>
      <c r="DG1418" s="325"/>
      <c r="DH1418" s="325"/>
      <c r="DI1418" s="325"/>
    </row>
    <row r="1419" spans="68:113" x14ac:dyDescent="0.2">
      <c r="BP1419" s="369"/>
      <c r="BQ1419" s="372"/>
      <c r="BR1419" s="372"/>
      <c r="BS1419" s="372"/>
      <c r="BT1419" s="369"/>
      <c r="BU1419" s="369"/>
      <c r="BV1419" s="369"/>
      <c r="BW1419" s="369"/>
      <c r="BX1419" s="369"/>
      <c r="BY1419" s="369"/>
      <c r="BZ1419" s="369"/>
      <c r="CA1419" s="369"/>
      <c r="CB1419" s="369"/>
      <c r="CC1419" s="369"/>
      <c r="CD1419" s="369"/>
      <c r="CE1419" s="369"/>
      <c r="CF1419" s="369"/>
      <c r="CG1419" s="369"/>
      <c r="CH1419" s="369"/>
      <c r="CI1419" s="325"/>
      <c r="CJ1419" s="369"/>
      <c r="CK1419" s="369"/>
      <c r="CL1419" s="369"/>
      <c r="CM1419" s="369"/>
      <c r="CN1419" s="369"/>
      <c r="CO1419" s="369"/>
      <c r="CP1419" s="369"/>
      <c r="CQ1419" s="369"/>
      <c r="CR1419" s="369"/>
      <c r="CS1419" s="369"/>
      <c r="CT1419" s="369"/>
      <c r="CU1419" s="369"/>
      <c r="CV1419" s="369"/>
      <c r="CW1419" s="369"/>
      <c r="CX1419" s="369"/>
      <c r="CY1419" s="325"/>
      <c r="CZ1419" s="325"/>
      <c r="DA1419" s="325"/>
      <c r="DB1419" s="325"/>
      <c r="DC1419" s="325"/>
      <c r="DD1419" s="325"/>
      <c r="DE1419" s="325"/>
      <c r="DF1419" s="325"/>
      <c r="DG1419" s="325"/>
      <c r="DH1419" s="325"/>
      <c r="DI1419" s="325"/>
    </row>
    <row r="1420" spans="68:113" x14ac:dyDescent="0.2">
      <c r="BP1420" s="369"/>
      <c r="BQ1420" s="372"/>
      <c r="BR1420" s="372"/>
      <c r="BS1420" s="372"/>
      <c r="BT1420" s="369"/>
      <c r="BU1420" s="369"/>
      <c r="BV1420" s="369"/>
      <c r="BW1420" s="369"/>
      <c r="BX1420" s="369"/>
      <c r="BY1420" s="369"/>
      <c r="BZ1420" s="369"/>
      <c r="CA1420" s="369"/>
      <c r="CB1420" s="369"/>
      <c r="CC1420" s="369"/>
      <c r="CD1420" s="369"/>
      <c r="CE1420" s="369"/>
      <c r="CF1420" s="369"/>
      <c r="CG1420" s="369"/>
      <c r="CH1420" s="369"/>
      <c r="CI1420" s="325"/>
      <c r="CJ1420" s="369"/>
      <c r="CK1420" s="369"/>
      <c r="CL1420" s="369"/>
      <c r="CM1420" s="369"/>
      <c r="CN1420" s="369"/>
      <c r="CO1420" s="369"/>
      <c r="CP1420" s="369"/>
      <c r="CQ1420" s="369"/>
      <c r="CR1420" s="369"/>
      <c r="CS1420" s="369"/>
      <c r="CT1420" s="369"/>
      <c r="CU1420" s="369"/>
      <c r="CV1420" s="369"/>
      <c r="CW1420" s="369"/>
      <c r="CX1420" s="369"/>
      <c r="CY1420" s="325"/>
      <c r="CZ1420" s="325"/>
      <c r="DA1420" s="325"/>
      <c r="DB1420" s="325"/>
      <c r="DC1420" s="325"/>
      <c r="DD1420" s="325"/>
      <c r="DE1420" s="325"/>
      <c r="DF1420" s="325"/>
      <c r="DG1420" s="325"/>
      <c r="DH1420" s="325"/>
      <c r="DI1420" s="325"/>
    </row>
    <row r="1421" spans="68:113" x14ac:dyDescent="0.2">
      <c r="BP1421" s="369"/>
      <c r="BQ1421" s="372"/>
      <c r="BR1421" s="372"/>
      <c r="BS1421" s="372"/>
      <c r="BT1421" s="369"/>
      <c r="BU1421" s="369"/>
      <c r="BV1421" s="369"/>
      <c r="BW1421" s="369"/>
      <c r="BX1421" s="369"/>
      <c r="BY1421" s="369"/>
      <c r="BZ1421" s="369"/>
      <c r="CA1421" s="369"/>
      <c r="CB1421" s="369"/>
      <c r="CC1421" s="369"/>
      <c r="CD1421" s="369"/>
      <c r="CE1421" s="369"/>
      <c r="CF1421" s="369"/>
      <c r="CG1421" s="369"/>
      <c r="CH1421" s="369"/>
      <c r="CI1421" s="325"/>
      <c r="CJ1421" s="369"/>
      <c r="CK1421" s="369"/>
      <c r="CL1421" s="369"/>
      <c r="CM1421" s="369"/>
      <c r="CN1421" s="369"/>
      <c r="CO1421" s="369"/>
      <c r="CP1421" s="369"/>
      <c r="CQ1421" s="369"/>
      <c r="CR1421" s="369"/>
      <c r="CS1421" s="369"/>
      <c r="CT1421" s="369"/>
      <c r="CU1421" s="369"/>
      <c r="CV1421" s="369"/>
      <c r="CW1421" s="369"/>
      <c r="CX1421" s="369"/>
      <c r="CY1421" s="325"/>
      <c r="CZ1421" s="325"/>
      <c r="DA1421" s="325"/>
      <c r="DB1421" s="325"/>
      <c r="DC1421" s="325"/>
      <c r="DD1421" s="325"/>
      <c r="DE1421" s="325"/>
      <c r="DF1421" s="325"/>
      <c r="DG1421" s="325"/>
      <c r="DH1421" s="325"/>
      <c r="DI1421" s="325"/>
    </row>
    <row r="1422" spans="68:113" x14ac:dyDescent="0.2">
      <c r="BP1422" s="369"/>
      <c r="BQ1422" s="372"/>
      <c r="BR1422" s="372"/>
      <c r="BS1422" s="372"/>
      <c r="BT1422" s="369"/>
      <c r="BU1422" s="369"/>
      <c r="BV1422" s="369"/>
      <c r="BW1422" s="369"/>
      <c r="BX1422" s="369"/>
      <c r="BY1422" s="369"/>
      <c r="BZ1422" s="369"/>
      <c r="CA1422" s="369"/>
      <c r="CB1422" s="369"/>
      <c r="CC1422" s="369"/>
      <c r="CD1422" s="369"/>
      <c r="CE1422" s="369"/>
      <c r="CF1422" s="369"/>
      <c r="CG1422" s="369"/>
      <c r="CH1422" s="369"/>
      <c r="CI1422" s="325"/>
      <c r="CJ1422" s="369"/>
      <c r="CK1422" s="369"/>
      <c r="CL1422" s="369"/>
      <c r="CM1422" s="369"/>
      <c r="CN1422" s="369"/>
      <c r="CO1422" s="369"/>
      <c r="CP1422" s="369"/>
      <c r="CQ1422" s="369"/>
      <c r="CR1422" s="369"/>
      <c r="CS1422" s="369"/>
      <c r="CT1422" s="369"/>
      <c r="CU1422" s="369"/>
      <c r="CV1422" s="369"/>
      <c r="CW1422" s="369"/>
      <c r="CX1422" s="369"/>
      <c r="CY1422" s="325"/>
      <c r="CZ1422" s="325"/>
      <c r="DA1422" s="325"/>
      <c r="DB1422" s="325"/>
      <c r="DC1422" s="325"/>
      <c r="DD1422" s="325"/>
      <c r="DE1422" s="325"/>
      <c r="DF1422" s="325"/>
      <c r="DG1422" s="325"/>
      <c r="DH1422" s="325"/>
      <c r="DI1422" s="325"/>
    </row>
    <row r="1423" spans="68:113" x14ac:dyDescent="0.2">
      <c r="BP1423" s="369"/>
      <c r="BQ1423" s="372"/>
      <c r="BR1423" s="372"/>
      <c r="BS1423" s="372"/>
      <c r="BT1423" s="369"/>
      <c r="BU1423" s="369"/>
      <c r="BV1423" s="369"/>
      <c r="BW1423" s="369"/>
      <c r="BX1423" s="369"/>
      <c r="BY1423" s="369"/>
      <c r="BZ1423" s="369"/>
      <c r="CA1423" s="369"/>
      <c r="CB1423" s="369"/>
      <c r="CC1423" s="369"/>
      <c r="CD1423" s="369"/>
      <c r="CE1423" s="369"/>
      <c r="CF1423" s="369"/>
      <c r="CG1423" s="369"/>
      <c r="CH1423" s="369"/>
      <c r="CI1423" s="325"/>
      <c r="CJ1423" s="369"/>
      <c r="CK1423" s="369"/>
      <c r="CL1423" s="369"/>
      <c r="CM1423" s="369"/>
      <c r="CN1423" s="369"/>
      <c r="CO1423" s="369"/>
      <c r="CP1423" s="369"/>
      <c r="CQ1423" s="369"/>
      <c r="CR1423" s="369"/>
      <c r="CS1423" s="369"/>
      <c r="CT1423" s="369"/>
      <c r="CU1423" s="369"/>
      <c r="CV1423" s="369"/>
      <c r="CW1423" s="369"/>
      <c r="CX1423" s="369"/>
      <c r="CY1423" s="325"/>
      <c r="CZ1423" s="325"/>
      <c r="DA1423" s="325"/>
      <c r="DB1423" s="325"/>
      <c r="DC1423" s="325"/>
      <c r="DD1423" s="325"/>
      <c r="DE1423" s="325"/>
      <c r="DF1423" s="325"/>
      <c r="DG1423" s="325"/>
      <c r="DH1423" s="325"/>
      <c r="DI1423" s="325"/>
    </row>
    <row r="1424" spans="68:113" x14ac:dyDescent="0.2">
      <c r="BP1424" s="369"/>
      <c r="BQ1424" s="372"/>
      <c r="BR1424" s="372"/>
      <c r="BS1424" s="372"/>
      <c r="BT1424" s="369"/>
      <c r="BU1424" s="369"/>
      <c r="BV1424" s="369"/>
      <c r="BW1424" s="369"/>
      <c r="BX1424" s="369"/>
      <c r="BY1424" s="369"/>
      <c r="BZ1424" s="369"/>
      <c r="CA1424" s="369"/>
      <c r="CB1424" s="369"/>
      <c r="CC1424" s="369"/>
      <c r="CD1424" s="369"/>
      <c r="CE1424" s="369"/>
      <c r="CF1424" s="369"/>
      <c r="CG1424" s="369"/>
      <c r="CH1424" s="369"/>
      <c r="CI1424" s="325"/>
      <c r="CJ1424" s="369"/>
      <c r="CK1424" s="369"/>
      <c r="CL1424" s="369"/>
      <c r="CM1424" s="369"/>
      <c r="CN1424" s="369"/>
      <c r="CO1424" s="369"/>
      <c r="CP1424" s="369"/>
      <c r="CQ1424" s="369"/>
      <c r="CR1424" s="369"/>
      <c r="CS1424" s="369"/>
      <c r="CT1424" s="369"/>
      <c r="CU1424" s="369"/>
      <c r="CV1424" s="369"/>
      <c r="CW1424" s="369"/>
      <c r="CX1424" s="369"/>
      <c r="CY1424" s="325"/>
      <c r="CZ1424" s="325"/>
      <c r="DA1424" s="325"/>
      <c r="DB1424" s="325"/>
      <c r="DC1424" s="325"/>
      <c r="DD1424" s="325"/>
      <c r="DE1424" s="325"/>
      <c r="DF1424" s="325"/>
      <c r="DG1424" s="325"/>
      <c r="DH1424" s="325"/>
      <c r="DI1424" s="325"/>
    </row>
    <row r="1425" spans="68:113" x14ac:dyDescent="0.2">
      <c r="BP1425" s="369"/>
      <c r="BQ1425" s="372"/>
      <c r="BR1425" s="372"/>
      <c r="BS1425" s="372"/>
      <c r="BT1425" s="369"/>
      <c r="BU1425" s="369"/>
      <c r="BV1425" s="369"/>
      <c r="BW1425" s="369"/>
      <c r="BX1425" s="369"/>
      <c r="BY1425" s="369"/>
      <c r="BZ1425" s="369"/>
      <c r="CA1425" s="369"/>
      <c r="CB1425" s="369"/>
      <c r="CC1425" s="369"/>
      <c r="CD1425" s="369"/>
      <c r="CE1425" s="369"/>
      <c r="CF1425" s="369"/>
      <c r="CG1425" s="369"/>
      <c r="CH1425" s="369"/>
      <c r="CI1425" s="325"/>
      <c r="CJ1425" s="369"/>
      <c r="CK1425" s="369"/>
      <c r="CL1425" s="369"/>
      <c r="CM1425" s="369"/>
      <c r="CN1425" s="369"/>
      <c r="CO1425" s="369"/>
      <c r="CP1425" s="369"/>
      <c r="CQ1425" s="369"/>
      <c r="CR1425" s="369"/>
      <c r="CS1425" s="369"/>
      <c r="CT1425" s="369"/>
      <c r="CU1425" s="369"/>
      <c r="CV1425" s="369"/>
      <c r="CW1425" s="369"/>
      <c r="CX1425" s="369"/>
      <c r="CY1425" s="325"/>
      <c r="CZ1425" s="325"/>
      <c r="DA1425" s="325"/>
      <c r="DB1425" s="325"/>
      <c r="DC1425" s="325"/>
      <c r="DD1425" s="325"/>
      <c r="DE1425" s="325"/>
      <c r="DF1425" s="325"/>
      <c r="DG1425" s="325"/>
      <c r="DH1425" s="325"/>
      <c r="DI1425" s="325"/>
    </row>
    <row r="1426" spans="68:113" x14ac:dyDescent="0.2">
      <c r="BP1426" s="369"/>
      <c r="BQ1426" s="372"/>
      <c r="BR1426" s="372"/>
      <c r="BS1426" s="372"/>
      <c r="BT1426" s="369"/>
      <c r="BU1426" s="369"/>
      <c r="BV1426" s="369"/>
      <c r="BW1426" s="369"/>
      <c r="BX1426" s="369"/>
      <c r="BY1426" s="369"/>
      <c r="BZ1426" s="369"/>
      <c r="CA1426" s="369"/>
      <c r="CB1426" s="369"/>
      <c r="CC1426" s="369"/>
      <c r="CD1426" s="369"/>
      <c r="CE1426" s="369"/>
      <c r="CF1426" s="369"/>
      <c r="CG1426" s="369"/>
      <c r="CH1426" s="369"/>
      <c r="CI1426" s="325"/>
      <c r="CJ1426" s="369"/>
      <c r="CK1426" s="369"/>
      <c r="CL1426" s="369"/>
      <c r="CM1426" s="369"/>
      <c r="CN1426" s="369"/>
      <c r="CO1426" s="369"/>
      <c r="CP1426" s="369"/>
      <c r="CQ1426" s="369"/>
      <c r="CR1426" s="369"/>
      <c r="CS1426" s="369"/>
      <c r="CT1426" s="369"/>
      <c r="CU1426" s="369"/>
      <c r="CV1426" s="369"/>
      <c r="CW1426" s="369"/>
      <c r="CX1426" s="369"/>
      <c r="CY1426" s="325"/>
      <c r="CZ1426" s="325"/>
      <c r="DA1426" s="325"/>
      <c r="DB1426" s="325"/>
      <c r="DC1426" s="325"/>
      <c r="DD1426" s="325"/>
      <c r="DE1426" s="325"/>
      <c r="DF1426" s="325"/>
      <c r="DG1426" s="325"/>
      <c r="DH1426" s="325"/>
      <c r="DI1426" s="325"/>
    </row>
    <row r="1427" spans="68:113" x14ac:dyDescent="0.2">
      <c r="BP1427" s="369"/>
      <c r="BQ1427" s="372"/>
      <c r="BR1427" s="372"/>
      <c r="BS1427" s="372"/>
      <c r="BT1427" s="369"/>
      <c r="BU1427" s="369"/>
      <c r="BV1427" s="369"/>
      <c r="BW1427" s="369"/>
      <c r="BX1427" s="369"/>
      <c r="BY1427" s="369"/>
      <c r="BZ1427" s="369"/>
      <c r="CA1427" s="369"/>
      <c r="CB1427" s="369"/>
      <c r="CC1427" s="369"/>
      <c r="CD1427" s="369"/>
      <c r="CE1427" s="369"/>
      <c r="CF1427" s="369"/>
      <c r="CG1427" s="369"/>
      <c r="CH1427" s="369"/>
      <c r="CI1427" s="325"/>
      <c r="CJ1427" s="369"/>
      <c r="CK1427" s="369"/>
      <c r="CL1427" s="369"/>
      <c r="CM1427" s="369"/>
      <c r="CN1427" s="369"/>
      <c r="CO1427" s="369"/>
      <c r="CP1427" s="369"/>
      <c r="CQ1427" s="369"/>
      <c r="CR1427" s="369"/>
      <c r="CS1427" s="369"/>
      <c r="CT1427" s="369"/>
      <c r="CU1427" s="369"/>
      <c r="CV1427" s="369"/>
      <c r="CW1427" s="369"/>
      <c r="CX1427" s="369"/>
      <c r="CY1427" s="325"/>
      <c r="CZ1427" s="325"/>
      <c r="DA1427" s="325"/>
      <c r="DB1427" s="325"/>
      <c r="DC1427" s="325"/>
      <c r="DD1427" s="325"/>
      <c r="DE1427" s="325"/>
      <c r="DF1427" s="325"/>
      <c r="DG1427" s="325"/>
      <c r="DH1427" s="325"/>
      <c r="DI1427" s="325"/>
    </row>
    <row r="1428" spans="68:113" x14ac:dyDescent="0.2">
      <c r="BP1428" s="369"/>
      <c r="BQ1428" s="372"/>
      <c r="BR1428" s="372"/>
      <c r="BS1428" s="372"/>
      <c r="BT1428" s="369"/>
      <c r="BU1428" s="369"/>
      <c r="BV1428" s="369"/>
      <c r="BW1428" s="369"/>
      <c r="BX1428" s="369"/>
      <c r="BY1428" s="369"/>
      <c r="BZ1428" s="369"/>
      <c r="CA1428" s="369"/>
      <c r="CB1428" s="369"/>
      <c r="CC1428" s="369"/>
      <c r="CD1428" s="369"/>
      <c r="CE1428" s="369"/>
      <c r="CF1428" s="369"/>
      <c r="CG1428" s="369"/>
      <c r="CH1428" s="369"/>
      <c r="CI1428" s="325"/>
      <c r="CJ1428" s="369"/>
      <c r="CK1428" s="369"/>
      <c r="CL1428" s="369"/>
      <c r="CM1428" s="369"/>
      <c r="CN1428" s="369"/>
      <c r="CO1428" s="369"/>
      <c r="CP1428" s="369"/>
      <c r="CQ1428" s="369"/>
      <c r="CR1428" s="369"/>
      <c r="CS1428" s="369"/>
      <c r="CT1428" s="369"/>
      <c r="CU1428" s="369"/>
      <c r="CV1428" s="369"/>
      <c r="CW1428" s="369"/>
      <c r="CX1428" s="369"/>
      <c r="CY1428" s="325"/>
      <c r="CZ1428" s="325"/>
      <c r="DA1428" s="325"/>
      <c r="DB1428" s="325"/>
      <c r="DC1428" s="325"/>
      <c r="DD1428" s="325"/>
      <c r="DE1428" s="325"/>
      <c r="DF1428" s="325"/>
      <c r="DG1428" s="325"/>
      <c r="DH1428" s="325"/>
      <c r="DI1428" s="325"/>
    </row>
    <row r="1429" spans="68:113" x14ac:dyDescent="0.2">
      <c r="BP1429" s="369"/>
      <c r="BQ1429" s="372"/>
      <c r="BR1429" s="372"/>
      <c r="BS1429" s="372"/>
      <c r="BT1429" s="369"/>
      <c r="BU1429" s="369"/>
      <c r="BV1429" s="369"/>
      <c r="BW1429" s="369"/>
      <c r="BX1429" s="369"/>
      <c r="BY1429" s="369"/>
      <c r="BZ1429" s="369"/>
      <c r="CA1429" s="369"/>
      <c r="CB1429" s="369"/>
      <c r="CC1429" s="369"/>
      <c r="CD1429" s="369"/>
      <c r="CE1429" s="369"/>
      <c r="CF1429" s="369"/>
      <c r="CG1429" s="369"/>
      <c r="CH1429" s="369"/>
      <c r="CI1429" s="325"/>
      <c r="CJ1429" s="369"/>
      <c r="CK1429" s="369"/>
      <c r="CL1429" s="369"/>
      <c r="CM1429" s="369"/>
      <c r="CN1429" s="369"/>
      <c r="CO1429" s="369"/>
      <c r="CP1429" s="369"/>
      <c r="CQ1429" s="369"/>
      <c r="CR1429" s="369"/>
      <c r="CS1429" s="369"/>
      <c r="CT1429" s="369"/>
      <c r="CU1429" s="369"/>
      <c r="CV1429" s="369"/>
      <c r="CW1429" s="369"/>
      <c r="CX1429" s="369"/>
      <c r="CY1429" s="325"/>
      <c r="CZ1429" s="325"/>
      <c r="DA1429" s="325"/>
      <c r="DB1429" s="325"/>
      <c r="DC1429" s="325"/>
      <c r="DD1429" s="325"/>
      <c r="DE1429" s="325"/>
      <c r="DF1429" s="325"/>
      <c r="DG1429" s="325"/>
      <c r="DH1429" s="325"/>
      <c r="DI1429" s="325"/>
    </row>
    <row r="1430" spans="68:113" x14ac:dyDescent="0.2">
      <c r="BP1430" s="369"/>
      <c r="BQ1430" s="372"/>
      <c r="BR1430" s="372"/>
      <c r="BS1430" s="372"/>
      <c r="BT1430" s="369"/>
      <c r="BU1430" s="369"/>
      <c r="BV1430" s="369"/>
      <c r="BW1430" s="369"/>
      <c r="BX1430" s="369"/>
      <c r="BY1430" s="369"/>
      <c r="BZ1430" s="369"/>
      <c r="CA1430" s="369"/>
      <c r="CB1430" s="369"/>
      <c r="CC1430" s="369"/>
      <c r="CD1430" s="369"/>
      <c r="CE1430" s="369"/>
      <c r="CF1430" s="369"/>
      <c r="CG1430" s="369"/>
      <c r="CH1430" s="369"/>
      <c r="CI1430" s="325"/>
      <c r="CJ1430" s="369"/>
      <c r="CK1430" s="369"/>
      <c r="CL1430" s="369"/>
      <c r="CM1430" s="369"/>
      <c r="CN1430" s="369"/>
      <c r="CO1430" s="369"/>
      <c r="CP1430" s="369"/>
      <c r="CQ1430" s="369"/>
      <c r="CR1430" s="369"/>
      <c r="CS1430" s="369"/>
      <c r="CT1430" s="369"/>
      <c r="CU1430" s="369"/>
      <c r="CV1430" s="369"/>
      <c r="CW1430" s="369"/>
      <c r="CX1430" s="369"/>
      <c r="CY1430" s="325"/>
      <c r="CZ1430" s="325"/>
      <c r="DA1430" s="325"/>
      <c r="DB1430" s="325"/>
      <c r="DC1430" s="325"/>
      <c r="DD1430" s="325"/>
      <c r="DE1430" s="325"/>
      <c r="DF1430" s="325"/>
      <c r="DG1430" s="325"/>
      <c r="DH1430" s="325"/>
      <c r="DI1430" s="325"/>
    </row>
    <row r="1431" spans="68:113" x14ac:dyDescent="0.2">
      <c r="BP1431" s="369"/>
      <c r="BQ1431" s="372"/>
      <c r="BR1431" s="372"/>
      <c r="BS1431" s="372"/>
      <c r="BT1431" s="369"/>
      <c r="BU1431" s="369"/>
      <c r="BV1431" s="369"/>
      <c r="BW1431" s="369"/>
      <c r="BX1431" s="369"/>
      <c r="BY1431" s="369"/>
      <c r="BZ1431" s="369"/>
      <c r="CA1431" s="369"/>
      <c r="CB1431" s="369"/>
      <c r="CC1431" s="369"/>
      <c r="CD1431" s="369"/>
      <c r="CE1431" s="369"/>
      <c r="CF1431" s="369"/>
      <c r="CG1431" s="369"/>
      <c r="CH1431" s="369"/>
      <c r="CI1431" s="325"/>
      <c r="CJ1431" s="369"/>
      <c r="CK1431" s="369"/>
      <c r="CL1431" s="369"/>
      <c r="CM1431" s="369"/>
      <c r="CN1431" s="369"/>
      <c r="CO1431" s="369"/>
      <c r="CP1431" s="369"/>
      <c r="CQ1431" s="369"/>
      <c r="CR1431" s="369"/>
      <c r="CS1431" s="369"/>
      <c r="CT1431" s="369"/>
      <c r="CU1431" s="369"/>
      <c r="CV1431" s="369"/>
      <c r="CW1431" s="369"/>
      <c r="CX1431" s="369"/>
      <c r="CY1431" s="325"/>
      <c r="CZ1431" s="325"/>
      <c r="DA1431" s="325"/>
      <c r="DB1431" s="325"/>
      <c r="DC1431" s="325"/>
      <c r="DD1431" s="325"/>
      <c r="DE1431" s="325"/>
      <c r="DF1431" s="325"/>
      <c r="DG1431" s="325"/>
      <c r="DH1431" s="325"/>
      <c r="DI1431" s="325"/>
    </row>
    <row r="1432" spans="68:113" x14ac:dyDescent="0.2">
      <c r="BP1432" s="369"/>
      <c r="BQ1432" s="372"/>
      <c r="BR1432" s="372"/>
      <c r="BS1432" s="372"/>
      <c r="BT1432" s="369"/>
      <c r="BU1432" s="369"/>
      <c r="BV1432" s="369"/>
      <c r="BW1432" s="369"/>
      <c r="BX1432" s="369"/>
      <c r="BY1432" s="369"/>
      <c r="BZ1432" s="369"/>
      <c r="CA1432" s="369"/>
      <c r="CB1432" s="369"/>
      <c r="CC1432" s="369"/>
      <c r="CD1432" s="369"/>
      <c r="CE1432" s="369"/>
      <c r="CF1432" s="369"/>
      <c r="CG1432" s="369"/>
      <c r="CH1432" s="369"/>
      <c r="CI1432" s="325"/>
      <c r="CJ1432" s="369"/>
      <c r="CK1432" s="369"/>
      <c r="CL1432" s="369"/>
      <c r="CM1432" s="369"/>
      <c r="CN1432" s="369"/>
      <c r="CO1432" s="369"/>
      <c r="CP1432" s="369"/>
      <c r="CQ1432" s="369"/>
      <c r="CR1432" s="369"/>
      <c r="CS1432" s="369"/>
      <c r="CT1432" s="369"/>
      <c r="CU1432" s="369"/>
      <c r="CV1432" s="369"/>
      <c r="CW1432" s="369"/>
      <c r="CX1432" s="369"/>
      <c r="CY1432" s="325"/>
      <c r="CZ1432" s="325"/>
      <c r="DA1432" s="325"/>
      <c r="DB1432" s="325"/>
      <c r="DC1432" s="325"/>
      <c r="DD1432" s="325"/>
      <c r="DE1432" s="325"/>
      <c r="DF1432" s="325"/>
      <c r="DG1432" s="325"/>
      <c r="DH1432" s="325"/>
      <c r="DI1432" s="325"/>
    </row>
    <row r="1433" spans="68:113" x14ac:dyDescent="0.2">
      <c r="BP1433" s="369"/>
      <c r="BQ1433" s="372"/>
      <c r="BR1433" s="372"/>
      <c r="BS1433" s="372"/>
      <c r="BT1433" s="369"/>
      <c r="BU1433" s="369"/>
      <c r="BV1433" s="369"/>
      <c r="BW1433" s="369"/>
      <c r="BX1433" s="369"/>
      <c r="BY1433" s="369"/>
      <c r="BZ1433" s="369"/>
      <c r="CA1433" s="369"/>
      <c r="CB1433" s="369"/>
      <c r="CC1433" s="369"/>
      <c r="CD1433" s="369"/>
      <c r="CE1433" s="369"/>
      <c r="CF1433" s="369"/>
      <c r="CG1433" s="369"/>
      <c r="CH1433" s="369"/>
      <c r="CI1433" s="325"/>
      <c r="CJ1433" s="369"/>
      <c r="CK1433" s="369"/>
      <c r="CL1433" s="369"/>
      <c r="CM1433" s="369"/>
      <c r="CN1433" s="369"/>
      <c r="CO1433" s="369"/>
      <c r="CP1433" s="369"/>
      <c r="CQ1433" s="369"/>
      <c r="CR1433" s="369"/>
      <c r="CS1433" s="369"/>
      <c r="CT1433" s="369"/>
      <c r="CU1433" s="369"/>
      <c r="CV1433" s="369"/>
      <c r="CW1433" s="369"/>
      <c r="CX1433" s="369"/>
      <c r="CY1433" s="325"/>
      <c r="CZ1433" s="325"/>
      <c r="DA1433" s="325"/>
      <c r="DB1433" s="325"/>
      <c r="DC1433" s="325"/>
      <c r="DD1433" s="325"/>
      <c r="DE1433" s="325"/>
      <c r="DF1433" s="325"/>
      <c r="DG1433" s="325"/>
      <c r="DH1433" s="325"/>
      <c r="DI1433" s="325"/>
    </row>
    <row r="1434" spans="68:113" x14ac:dyDescent="0.2">
      <c r="BP1434" s="369"/>
      <c r="BQ1434" s="372"/>
      <c r="BR1434" s="372"/>
      <c r="BS1434" s="372"/>
      <c r="BT1434" s="369"/>
      <c r="BU1434" s="369"/>
      <c r="BV1434" s="369"/>
      <c r="BW1434" s="369"/>
      <c r="BX1434" s="369"/>
      <c r="BY1434" s="369"/>
      <c r="BZ1434" s="369"/>
      <c r="CA1434" s="369"/>
      <c r="CB1434" s="369"/>
      <c r="CC1434" s="369"/>
      <c r="CD1434" s="369"/>
      <c r="CE1434" s="369"/>
      <c r="CF1434" s="369"/>
      <c r="CG1434" s="369"/>
      <c r="CH1434" s="369"/>
      <c r="CI1434" s="325"/>
      <c r="CJ1434" s="369"/>
      <c r="CK1434" s="369"/>
      <c r="CL1434" s="369"/>
      <c r="CM1434" s="369"/>
      <c r="CN1434" s="369"/>
      <c r="CO1434" s="369"/>
      <c r="CP1434" s="369"/>
      <c r="CQ1434" s="369"/>
      <c r="CR1434" s="369"/>
      <c r="CS1434" s="369"/>
      <c r="CT1434" s="369"/>
      <c r="CU1434" s="369"/>
      <c r="CV1434" s="369"/>
      <c r="CW1434" s="369"/>
      <c r="CX1434" s="369"/>
      <c r="CY1434" s="325"/>
      <c r="CZ1434" s="325"/>
      <c r="DA1434" s="325"/>
      <c r="DB1434" s="325"/>
      <c r="DC1434" s="325"/>
      <c r="DD1434" s="325"/>
      <c r="DE1434" s="325"/>
      <c r="DF1434" s="325"/>
      <c r="DG1434" s="325"/>
      <c r="DH1434" s="325"/>
      <c r="DI1434" s="325"/>
    </row>
    <row r="1435" spans="68:113" x14ac:dyDescent="0.2">
      <c r="BP1435" s="369"/>
      <c r="BQ1435" s="372"/>
      <c r="BR1435" s="372"/>
      <c r="BS1435" s="372"/>
      <c r="BT1435" s="369"/>
      <c r="BU1435" s="369"/>
      <c r="BV1435" s="369"/>
      <c r="BW1435" s="369"/>
      <c r="BX1435" s="369"/>
      <c r="BY1435" s="369"/>
      <c r="BZ1435" s="369"/>
      <c r="CA1435" s="369"/>
      <c r="CB1435" s="369"/>
      <c r="CC1435" s="369"/>
      <c r="CD1435" s="369"/>
      <c r="CE1435" s="369"/>
      <c r="CF1435" s="369"/>
      <c r="CG1435" s="369"/>
      <c r="CH1435" s="369"/>
      <c r="CI1435" s="325"/>
      <c r="CJ1435" s="369"/>
      <c r="CK1435" s="369"/>
      <c r="CL1435" s="369"/>
      <c r="CM1435" s="369"/>
      <c r="CN1435" s="369"/>
      <c r="CO1435" s="369"/>
      <c r="CP1435" s="369"/>
      <c r="CQ1435" s="369"/>
      <c r="CR1435" s="369"/>
      <c r="CS1435" s="369"/>
      <c r="CT1435" s="369"/>
      <c r="CU1435" s="369"/>
      <c r="CV1435" s="369"/>
      <c r="CW1435" s="369"/>
      <c r="CX1435" s="369"/>
      <c r="CY1435" s="325"/>
      <c r="CZ1435" s="325"/>
      <c r="DA1435" s="325"/>
      <c r="DB1435" s="325"/>
      <c r="DC1435" s="325"/>
      <c r="DD1435" s="325"/>
      <c r="DE1435" s="325"/>
      <c r="DF1435" s="325"/>
      <c r="DG1435" s="325"/>
      <c r="DH1435" s="325"/>
      <c r="DI1435" s="325"/>
    </row>
    <row r="1436" spans="68:113" x14ac:dyDescent="0.2">
      <c r="BP1436" s="369"/>
      <c r="BQ1436" s="372"/>
      <c r="BR1436" s="372"/>
      <c r="BS1436" s="372"/>
      <c r="BT1436" s="369"/>
      <c r="BU1436" s="369"/>
      <c r="BV1436" s="369"/>
      <c r="BW1436" s="369"/>
      <c r="BX1436" s="369"/>
      <c r="BY1436" s="369"/>
      <c r="BZ1436" s="369"/>
      <c r="CA1436" s="369"/>
      <c r="CB1436" s="369"/>
      <c r="CC1436" s="369"/>
      <c r="CD1436" s="369"/>
      <c r="CE1436" s="369"/>
      <c r="CF1436" s="369"/>
      <c r="CG1436" s="369"/>
      <c r="CH1436" s="369"/>
      <c r="CI1436" s="325"/>
      <c r="CJ1436" s="369"/>
      <c r="CK1436" s="369"/>
      <c r="CL1436" s="369"/>
      <c r="CM1436" s="369"/>
      <c r="CN1436" s="369"/>
      <c r="CO1436" s="369"/>
      <c r="CP1436" s="369"/>
      <c r="CQ1436" s="369"/>
      <c r="CR1436" s="369"/>
      <c r="CS1436" s="369"/>
      <c r="CT1436" s="369"/>
      <c r="CU1436" s="369"/>
      <c r="CV1436" s="369"/>
      <c r="CW1436" s="369"/>
      <c r="CX1436" s="369"/>
      <c r="CY1436" s="325"/>
      <c r="CZ1436" s="325"/>
      <c r="DA1436" s="325"/>
      <c r="DB1436" s="325"/>
      <c r="DC1436" s="325"/>
      <c r="DD1436" s="325"/>
      <c r="DE1436" s="325"/>
      <c r="DF1436" s="325"/>
      <c r="DG1436" s="325"/>
      <c r="DH1436" s="325"/>
      <c r="DI1436" s="325"/>
    </row>
    <row r="1437" spans="68:113" x14ac:dyDescent="0.2">
      <c r="BP1437" s="369"/>
      <c r="BQ1437" s="372"/>
      <c r="BR1437" s="372"/>
      <c r="BS1437" s="372"/>
      <c r="BT1437" s="369"/>
      <c r="BU1437" s="369"/>
      <c r="BV1437" s="369"/>
      <c r="BW1437" s="369"/>
      <c r="BX1437" s="369"/>
      <c r="BY1437" s="369"/>
      <c r="BZ1437" s="369"/>
      <c r="CA1437" s="369"/>
      <c r="CB1437" s="369"/>
      <c r="CC1437" s="369"/>
      <c r="CD1437" s="369"/>
      <c r="CE1437" s="369"/>
      <c r="CF1437" s="369"/>
      <c r="CG1437" s="369"/>
      <c r="CH1437" s="369"/>
      <c r="CI1437" s="325"/>
      <c r="CJ1437" s="369"/>
      <c r="CK1437" s="369"/>
      <c r="CL1437" s="369"/>
      <c r="CM1437" s="369"/>
      <c r="CN1437" s="369"/>
      <c r="CO1437" s="369"/>
      <c r="CP1437" s="369"/>
      <c r="CQ1437" s="369"/>
      <c r="CR1437" s="369"/>
      <c r="CS1437" s="369"/>
      <c r="CT1437" s="369"/>
      <c r="CU1437" s="369"/>
      <c r="CV1437" s="369"/>
      <c r="CW1437" s="369"/>
      <c r="CX1437" s="369"/>
      <c r="CY1437" s="325"/>
      <c r="CZ1437" s="325"/>
      <c r="DA1437" s="325"/>
      <c r="DB1437" s="325"/>
      <c r="DC1437" s="325"/>
      <c r="DD1437" s="325"/>
      <c r="DE1437" s="325"/>
      <c r="DF1437" s="325"/>
      <c r="DG1437" s="325"/>
      <c r="DH1437" s="325"/>
      <c r="DI1437" s="325"/>
    </row>
    <row r="1438" spans="68:113" x14ac:dyDescent="0.2">
      <c r="BP1438" s="369"/>
      <c r="BQ1438" s="372"/>
      <c r="BR1438" s="372"/>
      <c r="BS1438" s="372"/>
      <c r="BT1438" s="369"/>
      <c r="BU1438" s="369"/>
      <c r="BV1438" s="369"/>
      <c r="BW1438" s="369"/>
      <c r="BX1438" s="369"/>
      <c r="BY1438" s="369"/>
      <c r="BZ1438" s="369"/>
      <c r="CA1438" s="369"/>
      <c r="CB1438" s="369"/>
      <c r="CC1438" s="369"/>
      <c r="CD1438" s="369"/>
      <c r="CE1438" s="369"/>
      <c r="CF1438" s="369"/>
      <c r="CG1438" s="369"/>
      <c r="CH1438" s="369"/>
      <c r="CI1438" s="325"/>
      <c r="CJ1438" s="369"/>
      <c r="CK1438" s="369"/>
      <c r="CL1438" s="369"/>
      <c r="CM1438" s="369"/>
      <c r="CN1438" s="369"/>
      <c r="CO1438" s="369"/>
      <c r="CP1438" s="369"/>
      <c r="CQ1438" s="369"/>
      <c r="CR1438" s="369"/>
      <c r="CS1438" s="369"/>
      <c r="CT1438" s="369"/>
      <c r="CU1438" s="369"/>
      <c r="CV1438" s="369"/>
      <c r="CW1438" s="369"/>
      <c r="CX1438" s="369"/>
      <c r="CY1438" s="325"/>
      <c r="CZ1438" s="325"/>
      <c r="DA1438" s="325"/>
      <c r="DB1438" s="325"/>
      <c r="DC1438" s="325"/>
      <c r="DD1438" s="325"/>
      <c r="DE1438" s="325"/>
      <c r="DF1438" s="325"/>
      <c r="DG1438" s="325"/>
      <c r="DH1438" s="325"/>
      <c r="DI1438" s="325"/>
    </row>
    <row r="1439" spans="68:113" x14ac:dyDescent="0.2">
      <c r="BP1439" s="369"/>
      <c r="BQ1439" s="372"/>
      <c r="BR1439" s="372"/>
      <c r="BS1439" s="372"/>
      <c r="BT1439" s="369"/>
      <c r="BU1439" s="369"/>
      <c r="BV1439" s="369"/>
      <c r="BW1439" s="369"/>
      <c r="BX1439" s="369"/>
      <c r="BY1439" s="369"/>
      <c r="BZ1439" s="369"/>
      <c r="CA1439" s="369"/>
      <c r="CB1439" s="369"/>
      <c r="CC1439" s="369"/>
      <c r="CD1439" s="369"/>
      <c r="CE1439" s="369"/>
      <c r="CF1439" s="369"/>
      <c r="CG1439" s="369"/>
      <c r="CH1439" s="369"/>
      <c r="CI1439" s="325"/>
      <c r="CJ1439" s="369"/>
      <c r="CK1439" s="369"/>
      <c r="CL1439" s="369"/>
      <c r="CM1439" s="369"/>
      <c r="CN1439" s="369"/>
      <c r="CO1439" s="369"/>
      <c r="CP1439" s="369"/>
      <c r="CQ1439" s="369"/>
      <c r="CR1439" s="369"/>
      <c r="CS1439" s="369"/>
      <c r="CT1439" s="369"/>
      <c r="CU1439" s="369"/>
      <c r="CV1439" s="369"/>
      <c r="CW1439" s="369"/>
      <c r="CX1439" s="369"/>
      <c r="CY1439" s="325"/>
      <c r="CZ1439" s="325"/>
      <c r="DA1439" s="325"/>
      <c r="DB1439" s="325"/>
      <c r="DC1439" s="325"/>
      <c r="DD1439" s="325"/>
      <c r="DE1439" s="325"/>
      <c r="DF1439" s="325"/>
      <c r="DG1439" s="325"/>
      <c r="DH1439" s="325"/>
      <c r="DI1439" s="325"/>
    </row>
    <row r="1440" spans="68:113" x14ac:dyDescent="0.2">
      <c r="BP1440" s="369"/>
      <c r="BQ1440" s="372"/>
      <c r="BR1440" s="372"/>
      <c r="BS1440" s="372"/>
      <c r="BT1440" s="369"/>
      <c r="BU1440" s="369"/>
      <c r="BV1440" s="369"/>
      <c r="BW1440" s="369"/>
      <c r="BX1440" s="369"/>
      <c r="BY1440" s="369"/>
      <c r="BZ1440" s="369"/>
      <c r="CA1440" s="369"/>
      <c r="CB1440" s="369"/>
      <c r="CC1440" s="369"/>
      <c r="CD1440" s="369"/>
      <c r="CE1440" s="369"/>
      <c r="CF1440" s="369"/>
      <c r="CG1440" s="369"/>
      <c r="CH1440" s="369"/>
      <c r="CI1440" s="325"/>
      <c r="CJ1440" s="369"/>
      <c r="CK1440" s="369"/>
      <c r="CL1440" s="369"/>
      <c r="CM1440" s="369"/>
      <c r="CN1440" s="369"/>
      <c r="CO1440" s="369"/>
      <c r="CP1440" s="369"/>
      <c r="CQ1440" s="369"/>
      <c r="CR1440" s="369"/>
      <c r="CS1440" s="369"/>
      <c r="CT1440" s="369"/>
      <c r="CU1440" s="369"/>
      <c r="CV1440" s="369"/>
      <c r="CW1440" s="369"/>
      <c r="CX1440" s="369"/>
      <c r="CY1440" s="325"/>
      <c r="CZ1440" s="325"/>
      <c r="DA1440" s="325"/>
      <c r="DB1440" s="325"/>
      <c r="DC1440" s="325"/>
      <c r="DD1440" s="325"/>
      <c r="DE1440" s="325"/>
      <c r="DF1440" s="325"/>
      <c r="DG1440" s="325"/>
      <c r="DH1440" s="325"/>
      <c r="DI1440" s="325"/>
    </row>
    <row r="1441" spans="68:113" x14ac:dyDescent="0.2">
      <c r="BP1441" s="369"/>
      <c r="BQ1441" s="372"/>
      <c r="BR1441" s="372"/>
      <c r="BS1441" s="372"/>
      <c r="BT1441" s="369"/>
      <c r="BU1441" s="369"/>
      <c r="BV1441" s="369"/>
      <c r="BW1441" s="369"/>
      <c r="BX1441" s="369"/>
      <c r="BY1441" s="369"/>
      <c r="BZ1441" s="369"/>
      <c r="CA1441" s="369"/>
      <c r="CB1441" s="369"/>
      <c r="CC1441" s="369"/>
      <c r="CD1441" s="369"/>
      <c r="CE1441" s="369"/>
      <c r="CF1441" s="369"/>
      <c r="CG1441" s="369"/>
      <c r="CH1441" s="369"/>
      <c r="CI1441" s="325"/>
      <c r="CJ1441" s="369"/>
      <c r="CK1441" s="369"/>
      <c r="CL1441" s="369"/>
      <c r="CM1441" s="369"/>
      <c r="CN1441" s="369"/>
      <c r="CO1441" s="369"/>
      <c r="CP1441" s="369"/>
      <c r="CQ1441" s="369"/>
      <c r="CR1441" s="369"/>
      <c r="CS1441" s="369"/>
      <c r="CT1441" s="369"/>
      <c r="CU1441" s="369"/>
      <c r="CV1441" s="369"/>
      <c r="CW1441" s="369"/>
      <c r="CX1441" s="369"/>
      <c r="CY1441" s="325"/>
      <c r="CZ1441" s="325"/>
      <c r="DA1441" s="325"/>
      <c r="DB1441" s="325"/>
      <c r="DC1441" s="325"/>
      <c r="DD1441" s="325"/>
      <c r="DE1441" s="325"/>
      <c r="DF1441" s="325"/>
      <c r="DG1441" s="325"/>
      <c r="DH1441" s="325"/>
      <c r="DI1441" s="325"/>
    </row>
    <row r="1442" spans="68:113" x14ac:dyDescent="0.2">
      <c r="BP1442" s="369"/>
      <c r="BQ1442" s="372"/>
      <c r="BR1442" s="372"/>
      <c r="BS1442" s="372"/>
      <c r="BT1442" s="369"/>
      <c r="BU1442" s="369"/>
      <c r="BV1442" s="369"/>
      <c r="BW1442" s="369"/>
      <c r="BX1442" s="369"/>
      <c r="BY1442" s="369"/>
      <c r="BZ1442" s="369"/>
      <c r="CA1442" s="369"/>
      <c r="CB1442" s="369"/>
      <c r="CC1442" s="369"/>
      <c r="CD1442" s="369"/>
      <c r="CE1442" s="369"/>
      <c r="CF1442" s="369"/>
      <c r="CG1442" s="369"/>
      <c r="CH1442" s="369"/>
      <c r="CI1442" s="325"/>
      <c r="CJ1442" s="369"/>
      <c r="CK1442" s="369"/>
      <c r="CL1442" s="369"/>
      <c r="CM1442" s="369"/>
      <c r="CN1442" s="369"/>
      <c r="CO1442" s="369"/>
      <c r="CP1442" s="369"/>
      <c r="CQ1442" s="369"/>
      <c r="CR1442" s="369"/>
      <c r="CS1442" s="369"/>
      <c r="CT1442" s="369"/>
      <c r="CU1442" s="369"/>
      <c r="CV1442" s="369"/>
      <c r="CW1442" s="369"/>
      <c r="CX1442" s="369"/>
      <c r="CY1442" s="325"/>
      <c r="CZ1442" s="325"/>
      <c r="DA1442" s="325"/>
      <c r="DB1442" s="325"/>
      <c r="DC1442" s="325"/>
      <c r="DD1442" s="325"/>
      <c r="DE1442" s="325"/>
      <c r="DF1442" s="325"/>
      <c r="DG1442" s="325"/>
      <c r="DH1442" s="325"/>
      <c r="DI1442" s="325"/>
    </row>
    <row r="1443" spans="68:113" x14ac:dyDescent="0.2">
      <c r="BP1443" s="369"/>
      <c r="BQ1443" s="372"/>
      <c r="BR1443" s="372"/>
      <c r="BS1443" s="372"/>
      <c r="BT1443" s="369"/>
      <c r="BU1443" s="369"/>
      <c r="BV1443" s="369"/>
      <c r="BW1443" s="369"/>
      <c r="BX1443" s="369"/>
      <c r="BY1443" s="369"/>
      <c r="BZ1443" s="369"/>
      <c r="CA1443" s="369"/>
      <c r="CB1443" s="369"/>
      <c r="CC1443" s="369"/>
      <c r="CD1443" s="369"/>
      <c r="CE1443" s="369"/>
      <c r="CF1443" s="369"/>
      <c r="CG1443" s="369"/>
      <c r="CH1443" s="369"/>
      <c r="CI1443" s="325"/>
      <c r="CJ1443" s="369"/>
      <c r="CK1443" s="369"/>
      <c r="CL1443" s="369"/>
      <c r="CM1443" s="369"/>
      <c r="CN1443" s="369"/>
      <c r="CO1443" s="369"/>
      <c r="CP1443" s="369"/>
      <c r="CQ1443" s="369"/>
      <c r="CR1443" s="369"/>
      <c r="CS1443" s="369"/>
      <c r="CT1443" s="369"/>
      <c r="CU1443" s="369"/>
      <c r="CV1443" s="369"/>
      <c r="CW1443" s="369"/>
      <c r="CX1443" s="369"/>
      <c r="CY1443" s="325"/>
      <c r="CZ1443" s="325"/>
      <c r="DA1443" s="325"/>
      <c r="DB1443" s="325"/>
      <c r="DC1443" s="325"/>
      <c r="DD1443" s="325"/>
      <c r="DE1443" s="325"/>
      <c r="DF1443" s="325"/>
      <c r="DG1443" s="325"/>
      <c r="DH1443" s="325"/>
      <c r="DI1443" s="325"/>
    </row>
    <row r="1444" spans="68:113" x14ac:dyDescent="0.2">
      <c r="BP1444" s="369"/>
      <c r="BQ1444" s="372"/>
      <c r="BR1444" s="372"/>
      <c r="BS1444" s="372"/>
      <c r="BT1444" s="369"/>
      <c r="BU1444" s="369"/>
      <c r="BV1444" s="369"/>
      <c r="BW1444" s="369"/>
      <c r="BX1444" s="369"/>
      <c r="BY1444" s="369"/>
      <c r="BZ1444" s="369"/>
      <c r="CA1444" s="369"/>
      <c r="CB1444" s="369"/>
      <c r="CC1444" s="369"/>
      <c r="CD1444" s="369"/>
      <c r="CE1444" s="369"/>
      <c r="CF1444" s="369"/>
      <c r="CG1444" s="369"/>
      <c r="CH1444" s="369"/>
      <c r="CI1444" s="325"/>
      <c r="CJ1444" s="369"/>
      <c r="CK1444" s="369"/>
      <c r="CL1444" s="369"/>
      <c r="CM1444" s="369"/>
      <c r="CN1444" s="369"/>
      <c r="CO1444" s="369"/>
      <c r="CP1444" s="369"/>
      <c r="CQ1444" s="369"/>
      <c r="CR1444" s="369"/>
      <c r="CS1444" s="369"/>
      <c r="CT1444" s="369"/>
      <c r="CU1444" s="369"/>
      <c r="CV1444" s="369"/>
      <c r="CW1444" s="369"/>
      <c r="CX1444" s="369"/>
      <c r="CY1444" s="325"/>
      <c r="CZ1444" s="325"/>
      <c r="DA1444" s="325"/>
      <c r="DB1444" s="325"/>
      <c r="DC1444" s="325"/>
      <c r="DD1444" s="325"/>
      <c r="DE1444" s="325"/>
      <c r="DF1444" s="325"/>
      <c r="DG1444" s="325"/>
      <c r="DH1444" s="325"/>
      <c r="DI1444" s="325"/>
    </row>
    <row r="1445" spans="68:113" x14ac:dyDescent="0.2">
      <c r="BP1445" s="369"/>
      <c r="BQ1445" s="372"/>
      <c r="BR1445" s="372"/>
      <c r="BS1445" s="372"/>
      <c r="BT1445" s="369"/>
      <c r="BU1445" s="369"/>
      <c r="BV1445" s="369"/>
      <c r="BW1445" s="369"/>
      <c r="BX1445" s="369"/>
      <c r="BY1445" s="369"/>
      <c r="BZ1445" s="369"/>
      <c r="CA1445" s="369"/>
      <c r="CB1445" s="369"/>
      <c r="CC1445" s="369"/>
      <c r="CD1445" s="369"/>
      <c r="CE1445" s="369"/>
      <c r="CF1445" s="369"/>
      <c r="CG1445" s="369"/>
      <c r="CH1445" s="369"/>
      <c r="CI1445" s="325"/>
      <c r="CJ1445" s="369"/>
      <c r="CK1445" s="369"/>
      <c r="CL1445" s="369"/>
      <c r="CM1445" s="369"/>
      <c r="CN1445" s="369"/>
      <c r="CO1445" s="369"/>
      <c r="CP1445" s="369"/>
      <c r="CQ1445" s="369"/>
      <c r="CR1445" s="369"/>
      <c r="CS1445" s="369"/>
      <c r="CT1445" s="369"/>
      <c r="CU1445" s="369"/>
      <c r="CV1445" s="369"/>
      <c r="CW1445" s="369"/>
      <c r="CX1445" s="369"/>
      <c r="CY1445" s="325"/>
      <c r="CZ1445" s="325"/>
      <c r="DA1445" s="325"/>
      <c r="DB1445" s="325"/>
      <c r="DC1445" s="325"/>
      <c r="DD1445" s="325"/>
      <c r="DE1445" s="325"/>
      <c r="DF1445" s="325"/>
      <c r="DG1445" s="325"/>
      <c r="DH1445" s="325"/>
      <c r="DI1445" s="325"/>
    </row>
    <row r="1446" spans="68:113" x14ac:dyDescent="0.2">
      <c r="BP1446" s="369"/>
      <c r="BQ1446" s="372"/>
      <c r="BR1446" s="372"/>
      <c r="BS1446" s="372"/>
      <c r="BT1446" s="369"/>
      <c r="BU1446" s="369"/>
      <c r="BV1446" s="369"/>
      <c r="BW1446" s="369"/>
      <c r="BX1446" s="369"/>
      <c r="BY1446" s="369"/>
      <c r="BZ1446" s="369"/>
      <c r="CA1446" s="369"/>
      <c r="CB1446" s="369"/>
      <c r="CC1446" s="369"/>
      <c r="CD1446" s="369"/>
      <c r="CE1446" s="369"/>
      <c r="CF1446" s="369"/>
      <c r="CG1446" s="369"/>
      <c r="CH1446" s="369"/>
      <c r="CI1446" s="325"/>
      <c r="CJ1446" s="369"/>
      <c r="CK1446" s="369"/>
      <c r="CL1446" s="369"/>
      <c r="CM1446" s="369"/>
      <c r="CN1446" s="369"/>
      <c r="CO1446" s="369"/>
      <c r="CP1446" s="369"/>
      <c r="CQ1446" s="369"/>
      <c r="CR1446" s="369"/>
      <c r="CS1446" s="369"/>
      <c r="CT1446" s="369"/>
      <c r="CU1446" s="369"/>
      <c r="CV1446" s="369"/>
      <c r="CW1446" s="369"/>
      <c r="CX1446" s="369"/>
      <c r="CY1446" s="325"/>
      <c r="CZ1446" s="325"/>
      <c r="DA1446" s="325"/>
      <c r="DB1446" s="325"/>
      <c r="DC1446" s="325"/>
      <c r="DD1446" s="325"/>
      <c r="DE1446" s="325"/>
      <c r="DF1446" s="325"/>
      <c r="DG1446" s="325"/>
      <c r="DH1446" s="325"/>
      <c r="DI1446" s="325"/>
    </row>
    <row r="1447" spans="68:113" x14ac:dyDescent="0.2">
      <c r="BP1447" s="369"/>
      <c r="BQ1447" s="372"/>
      <c r="BR1447" s="372"/>
      <c r="BS1447" s="372"/>
      <c r="BT1447" s="369"/>
      <c r="BU1447" s="369"/>
      <c r="BV1447" s="369"/>
      <c r="BW1447" s="369"/>
      <c r="BX1447" s="369"/>
      <c r="BY1447" s="369"/>
      <c r="BZ1447" s="369"/>
      <c r="CA1447" s="369"/>
      <c r="CB1447" s="369"/>
      <c r="CC1447" s="369"/>
      <c r="CD1447" s="369"/>
      <c r="CE1447" s="369"/>
      <c r="CF1447" s="369"/>
      <c r="CG1447" s="369"/>
      <c r="CH1447" s="369"/>
      <c r="CI1447" s="325"/>
      <c r="CJ1447" s="369"/>
      <c r="CK1447" s="369"/>
      <c r="CL1447" s="369"/>
      <c r="CM1447" s="369"/>
      <c r="CN1447" s="369"/>
      <c r="CO1447" s="369"/>
      <c r="CP1447" s="369"/>
      <c r="CQ1447" s="369"/>
      <c r="CR1447" s="369"/>
      <c r="CS1447" s="369"/>
      <c r="CT1447" s="369"/>
      <c r="CU1447" s="369"/>
      <c r="CV1447" s="369"/>
      <c r="CW1447" s="369"/>
      <c r="CX1447" s="369"/>
      <c r="CY1447" s="325"/>
      <c r="CZ1447" s="325"/>
      <c r="DA1447" s="325"/>
      <c r="DB1447" s="325"/>
      <c r="DC1447" s="325"/>
      <c r="DD1447" s="325"/>
      <c r="DE1447" s="325"/>
      <c r="DF1447" s="325"/>
      <c r="DG1447" s="325"/>
      <c r="DH1447" s="325"/>
      <c r="DI1447" s="325"/>
    </row>
    <row r="1448" spans="68:113" x14ac:dyDescent="0.2">
      <c r="BP1448" s="369"/>
      <c r="BQ1448" s="372"/>
      <c r="BR1448" s="372"/>
      <c r="BS1448" s="372"/>
      <c r="BT1448" s="369"/>
      <c r="BU1448" s="369"/>
      <c r="BV1448" s="369"/>
      <c r="BW1448" s="369"/>
      <c r="BX1448" s="369"/>
      <c r="BY1448" s="369"/>
      <c r="BZ1448" s="369"/>
      <c r="CA1448" s="369"/>
      <c r="CB1448" s="369"/>
      <c r="CC1448" s="369"/>
      <c r="CD1448" s="369"/>
      <c r="CE1448" s="369"/>
      <c r="CF1448" s="369"/>
      <c r="CG1448" s="369"/>
      <c r="CH1448" s="369"/>
      <c r="CI1448" s="325"/>
      <c r="CJ1448" s="369"/>
      <c r="CK1448" s="369"/>
      <c r="CL1448" s="369"/>
      <c r="CM1448" s="369"/>
      <c r="CN1448" s="369"/>
      <c r="CO1448" s="369"/>
      <c r="CP1448" s="369"/>
      <c r="CQ1448" s="369"/>
      <c r="CR1448" s="369"/>
      <c r="CS1448" s="369"/>
      <c r="CT1448" s="369"/>
      <c r="CU1448" s="369"/>
      <c r="CV1448" s="369"/>
      <c r="CW1448" s="369"/>
      <c r="CX1448" s="369"/>
      <c r="CY1448" s="325"/>
      <c r="CZ1448" s="325"/>
      <c r="DA1448" s="325"/>
      <c r="DB1448" s="325"/>
      <c r="DC1448" s="325"/>
      <c r="DD1448" s="325"/>
      <c r="DE1448" s="325"/>
      <c r="DF1448" s="325"/>
      <c r="DG1448" s="325"/>
      <c r="DH1448" s="325"/>
      <c r="DI1448" s="325"/>
    </row>
    <row r="1449" spans="68:113" x14ac:dyDescent="0.2">
      <c r="BP1449" s="369"/>
      <c r="BQ1449" s="372"/>
      <c r="BR1449" s="372"/>
      <c r="BS1449" s="372"/>
      <c r="BT1449" s="369"/>
      <c r="BU1449" s="369"/>
      <c r="BV1449" s="369"/>
      <c r="BW1449" s="369"/>
      <c r="BX1449" s="369"/>
      <c r="BY1449" s="369"/>
      <c r="BZ1449" s="369"/>
      <c r="CA1449" s="369"/>
      <c r="CB1449" s="369"/>
      <c r="CC1449" s="369"/>
      <c r="CD1449" s="369"/>
      <c r="CE1449" s="369"/>
      <c r="CF1449" s="369"/>
      <c r="CG1449" s="369"/>
      <c r="CH1449" s="369"/>
      <c r="CI1449" s="325"/>
      <c r="CJ1449" s="369"/>
      <c r="CK1449" s="369"/>
      <c r="CL1449" s="369"/>
      <c r="CM1449" s="369"/>
      <c r="CN1449" s="369"/>
      <c r="CO1449" s="369"/>
      <c r="CP1449" s="369"/>
      <c r="CQ1449" s="369"/>
      <c r="CR1449" s="369"/>
      <c r="CS1449" s="369"/>
      <c r="CT1449" s="369"/>
      <c r="CU1449" s="369"/>
      <c r="CV1449" s="369"/>
      <c r="CW1449" s="369"/>
      <c r="CX1449" s="369"/>
      <c r="CY1449" s="325"/>
      <c r="CZ1449" s="325"/>
      <c r="DA1449" s="325"/>
      <c r="DB1449" s="325"/>
      <c r="DC1449" s="325"/>
      <c r="DD1449" s="325"/>
      <c r="DE1449" s="325"/>
      <c r="DF1449" s="325"/>
      <c r="DG1449" s="325"/>
      <c r="DH1449" s="325"/>
      <c r="DI1449" s="325"/>
    </row>
    <row r="1450" spans="68:113" x14ac:dyDescent="0.2">
      <c r="BP1450" s="369"/>
      <c r="BQ1450" s="372"/>
      <c r="BR1450" s="372"/>
      <c r="BS1450" s="372"/>
      <c r="BT1450" s="369"/>
      <c r="BU1450" s="369"/>
      <c r="BV1450" s="369"/>
      <c r="BW1450" s="369"/>
      <c r="BX1450" s="369"/>
      <c r="BY1450" s="369"/>
      <c r="BZ1450" s="369"/>
      <c r="CA1450" s="369"/>
      <c r="CB1450" s="369"/>
      <c r="CC1450" s="369"/>
      <c r="CD1450" s="369"/>
      <c r="CE1450" s="369"/>
      <c r="CF1450" s="369"/>
      <c r="CG1450" s="369"/>
      <c r="CH1450" s="369"/>
      <c r="CI1450" s="325"/>
      <c r="CJ1450" s="369"/>
      <c r="CK1450" s="369"/>
      <c r="CL1450" s="369"/>
      <c r="CM1450" s="369"/>
      <c r="CN1450" s="369"/>
      <c r="CO1450" s="369"/>
      <c r="CP1450" s="369"/>
      <c r="CQ1450" s="369"/>
      <c r="CR1450" s="369"/>
      <c r="CS1450" s="369"/>
      <c r="CT1450" s="369"/>
      <c r="CU1450" s="369"/>
      <c r="CV1450" s="369"/>
      <c r="CW1450" s="369"/>
      <c r="CX1450" s="369"/>
      <c r="CY1450" s="325"/>
      <c r="CZ1450" s="325"/>
      <c r="DA1450" s="325"/>
      <c r="DB1450" s="325"/>
      <c r="DC1450" s="325"/>
      <c r="DD1450" s="325"/>
      <c r="DE1450" s="325"/>
      <c r="DF1450" s="325"/>
      <c r="DG1450" s="325"/>
      <c r="DH1450" s="325"/>
      <c r="DI1450" s="325"/>
    </row>
    <row r="1451" spans="68:113" x14ac:dyDescent="0.2">
      <c r="BP1451" s="369"/>
      <c r="BQ1451" s="372"/>
      <c r="BR1451" s="372"/>
      <c r="BS1451" s="372"/>
      <c r="BT1451" s="369"/>
      <c r="BU1451" s="369"/>
      <c r="BV1451" s="369"/>
      <c r="BW1451" s="369"/>
      <c r="BX1451" s="369"/>
      <c r="BY1451" s="369"/>
      <c r="BZ1451" s="369"/>
      <c r="CA1451" s="369"/>
      <c r="CB1451" s="369"/>
      <c r="CC1451" s="369"/>
      <c r="CD1451" s="369"/>
      <c r="CE1451" s="369"/>
      <c r="CF1451" s="369"/>
      <c r="CG1451" s="369"/>
      <c r="CH1451" s="369"/>
      <c r="CI1451" s="325"/>
      <c r="CJ1451" s="369"/>
      <c r="CK1451" s="369"/>
      <c r="CL1451" s="369"/>
      <c r="CM1451" s="369"/>
      <c r="CN1451" s="369"/>
      <c r="CO1451" s="369"/>
      <c r="CP1451" s="369"/>
      <c r="CQ1451" s="369"/>
      <c r="CR1451" s="369"/>
      <c r="CS1451" s="369"/>
      <c r="CT1451" s="369"/>
      <c r="CU1451" s="369"/>
      <c r="CV1451" s="369"/>
      <c r="CW1451" s="369"/>
      <c r="CX1451" s="369"/>
      <c r="CY1451" s="325"/>
      <c r="CZ1451" s="325"/>
      <c r="DA1451" s="325"/>
      <c r="DB1451" s="325"/>
      <c r="DC1451" s="325"/>
      <c r="DD1451" s="325"/>
      <c r="DE1451" s="325"/>
      <c r="DF1451" s="325"/>
      <c r="DG1451" s="325"/>
      <c r="DH1451" s="325"/>
      <c r="DI1451" s="325"/>
    </row>
    <row r="1452" spans="68:113" x14ac:dyDescent="0.2">
      <c r="BP1452" s="369"/>
      <c r="BQ1452" s="372"/>
      <c r="BR1452" s="372"/>
      <c r="BS1452" s="372"/>
      <c r="BT1452" s="369"/>
      <c r="BU1452" s="369"/>
      <c r="BV1452" s="369"/>
      <c r="BW1452" s="369"/>
      <c r="BX1452" s="369"/>
      <c r="BY1452" s="369"/>
      <c r="BZ1452" s="369"/>
      <c r="CA1452" s="369"/>
      <c r="CB1452" s="369"/>
      <c r="CC1452" s="369"/>
      <c r="CD1452" s="369"/>
      <c r="CE1452" s="369"/>
      <c r="CF1452" s="369"/>
      <c r="CG1452" s="369"/>
      <c r="CH1452" s="369"/>
      <c r="CI1452" s="325"/>
      <c r="CJ1452" s="369"/>
      <c r="CK1452" s="369"/>
      <c r="CL1452" s="369"/>
      <c r="CM1452" s="369"/>
      <c r="CN1452" s="369"/>
      <c r="CO1452" s="369"/>
      <c r="CP1452" s="369"/>
      <c r="CQ1452" s="369"/>
      <c r="CR1452" s="369"/>
      <c r="CS1452" s="369"/>
      <c r="CT1452" s="369"/>
      <c r="CU1452" s="369"/>
      <c r="CV1452" s="369"/>
      <c r="CW1452" s="369"/>
      <c r="CX1452" s="369"/>
      <c r="CY1452" s="325"/>
      <c r="CZ1452" s="325"/>
      <c r="DA1452" s="325"/>
      <c r="DB1452" s="325"/>
      <c r="DC1452" s="325"/>
      <c r="DD1452" s="325"/>
      <c r="DE1452" s="325"/>
      <c r="DF1452" s="325"/>
      <c r="DG1452" s="325"/>
      <c r="DH1452" s="325"/>
      <c r="DI1452" s="325"/>
    </row>
    <row r="1453" spans="68:113" x14ac:dyDescent="0.2">
      <c r="BP1453" s="369"/>
      <c r="BQ1453" s="372"/>
      <c r="BR1453" s="372"/>
      <c r="BS1453" s="372"/>
      <c r="BT1453" s="369"/>
      <c r="BU1453" s="369"/>
      <c r="BV1453" s="369"/>
      <c r="BW1453" s="369"/>
      <c r="BX1453" s="369"/>
      <c r="BY1453" s="369"/>
      <c r="BZ1453" s="369"/>
      <c r="CA1453" s="369"/>
      <c r="CB1453" s="369"/>
      <c r="CC1453" s="369"/>
      <c r="CD1453" s="369"/>
      <c r="CE1453" s="369"/>
      <c r="CF1453" s="369"/>
      <c r="CG1453" s="369"/>
      <c r="CH1453" s="369"/>
      <c r="CI1453" s="325"/>
      <c r="CJ1453" s="369"/>
      <c r="CK1453" s="369"/>
      <c r="CL1453" s="369"/>
      <c r="CM1453" s="369"/>
      <c r="CN1453" s="369"/>
      <c r="CO1453" s="369"/>
      <c r="CP1453" s="369"/>
      <c r="CQ1453" s="369"/>
      <c r="CR1453" s="369"/>
      <c r="CS1453" s="369"/>
      <c r="CT1453" s="369"/>
      <c r="CU1453" s="369"/>
      <c r="CV1453" s="369"/>
      <c r="CW1453" s="369"/>
      <c r="CX1453" s="369"/>
      <c r="CY1453" s="325"/>
      <c r="CZ1453" s="325"/>
      <c r="DA1453" s="325"/>
      <c r="DB1453" s="325"/>
      <c r="DC1453" s="325"/>
      <c r="DD1453" s="325"/>
      <c r="DE1453" s="325"/>
      <c r="DF1453" s="325"/>
      <c r="DG1453" s="325"/>
      <c r="DH1453" s="325"/>
      <c r="DI1453" s="325"/>
    </row>
    <row r="1454" spans="68:113" x14ac:dyDescent="0.2">
      <c r="BP1454" s="369"/>
      <c r="BQ1454" s="372"/>
      <c r="BR1454" s="372"/>
      <c r="BS1454" s="372"/>
      <c r="BT1454" s="369"/>
      <c r="BU1454" s="369"/>
      <c r="BV1454" s="369"/>
      <c r="BW1454" s="369"/>
      <c r="BX1454" s="369"/>
      <c r="BY1454" s="369"/>
      <c r="BZ1454" s="369"/>
      <c r="CA1454" s="369"/>
      <c r="CB1454" s="369"/>
      <c r="CC1454" s="369"/>
      <c r="CD1454" s="369"/>
      <c r="CE1454" s="369"/>
      <c r="CF1454" s="369"/>
      <c r="CG1454" s="369"/>
      <c r="CH1454" s="369"/>
      <c r="CI1454" s="325"/>
      <c r="CJ1454" s="369"/>
      <c r="CK1454" s="369"/>
      <c r="CL1454" s="369"/>
      <c r="CM1454" s="369"/>
      <c r="CN1454" s="369"/>
      <c r="CO1454" s="369"/>
      <c r="CP1454" s="369"/>
      <c r="CQ1454" s="369"/>
      <c r="CR1454" s="369"/>
      <c r="CS1454" s="369"/>
      <c r="CT1454" s="369"/>
      <c r="CU1454" s="369"/>
      <c r="CV1454" s="369"/>
      <c r="CW1454" s="369"/>
      <c r="CX1454" s="369"/>
      <c r="CY1454" s="325"/>
      <c r="CZ1454" s="325"/>
      <c r="DA1454" s="325"/>
      <c r="DB1454" s="325"/>
      <c r="DC1454" s="325"/>
      <c r="DD1454" s="325"/>
      <c r="DE1454" s="325"/>
      <c r="DF1454" s="325"/>
      <c r="DG1454" s="325"/>
      <c r="DH1454" s="325"/>
      <c r="DI1454" s="325"/>
    </row>
    <row r="1455" spans="68:113" x14ac:dyDescent="0.2">
      <c r="BP1455" s="369"/>
      <c r="BQ1455" s="372"/>
      <c r="BR1455" s="372"/>
      <c r="BS1455" s="372"/>
      <c r="BT1455" s="369"/>
      <c r="BU1455" s="369"/>
      <c r="BV1455" s="369"/>
      <c r="BW1455" s="369"/>
      <c r="BX1455" s="369"/>
      <c r="BY1455" s="369"/>
      <c r="BZ1455" s="369"/>
      <c r="CA1455" s="369"/>
      <c r="CB1455" s="369"/>
      <c r="CC1455" s="369"/>
      <c r="CD1455" s="369"/>
      <c r="CE1455" s="369"/>
      <c r="CF1455" s="369"/>
      <c r="CG1455" s="369"/>
      <c r="CH1455" s="369"/>
      <c r="CI1455" s="325"/>
      <c r="CJ1455" s="369"/>
      <c r="CK1455" s="369"/>
      <c r="CL1455" s="369"/>
      <c r="CM1455" s="369"/>
      <c r="CN1455" s="369"/>
      <c r="CO1455" s="369"/>
      <c r="CP1455" s="369"/>
      <c r="CQ1455" s="369"/>
      <c r="CR1455" s="369"/>
      <c r="CS1455" s="369"/>
      <c r="CT1455" s="369"/>
      <c r="CU1455" s="369"/>
      <c r="CV1455" s="369"/>
      <c r="CW1455" s="369"/>
      <c r="CX1455" s="369"/>
      <c r="CY1455" s="325"/>
      <c r="CZ1455" s="325"/>
      <c r="DA1455" s="325"/>
      <c r="DB1455" s="325"/>
      <c r="DC1455" s="325"/>
      <c r="DD1455" s="325"/>
      <c r="DE1455" s="325"/>
      <c r="DF1455" s="325"/>
      <c r="DG1455" s="325"/>
      <c r="DH1455" s="325"/>
      <c r="DI1455" s="325"/>
    </row>
    <row r="1456" spans="68:113" x14ac:dyDescent="0.2">
      <c r="BP1456" s="369"/>
      <c r="BQ1456" s="372"/>
      <c r="BR1456" s="372"/>
      <c r="BS1456" s="372"/>
      <c r="BT1456" s="369"/>
      <c r="BU1456" s="369"/>
      <c r="BV1456" s="369"/>
      <c r="BW1456" s="369"/>
      <c r="BX1456" s="369"/>
      <c r="BY1456" s="369"/>
      <c r="BZ1456" s="369"/>
      <c r="CA1456" s="369"/>
      <c r="CB1456" s="369"/>
      <c r="CC1456" s="369"/>
      <c r="CD1456" s="369"/>
      <c r="CE1456" s="369"/>
      <c r="CF1456" s="369"/>
      <c r="CG1456" s="369"/>
      <c r="CH1456" s="369"/>
      <c r="CI1456" s="325"/>
      <c r="CJ1456" s="369"/>
      <c r="CK1456" s="369"/>
      <c r="CL1456" s="369"/>
      <c r="CM1456" s="369"/>
      <c r="CN1456" s="369"/>
      <c r="CO1456" s="369"/>
      <c r="CP1456" s="369"/>
      <c r="CQ1456" s="369"/>
      <c r="CR1456" s="369"/>
      <c r="CS1456" s="369"/>
      <c r="CT1456" s="369"/>
      <c r="CU1456" s="369"/>
      <c r="CV1456" s="369"/>
      <c r="CW1456" s="369"/>
      <c r="CX1456" s="369"/>
      <c r="CY1456" s="325"/>
      <c r="CZ1456" s="325"/>
      <c r="DA1456" s="325"/>
      <c r="DB1456" s="325"/>
      <c r="DC1456" s="325"/>
      <c r="DD1456" s="325"/>
      <c r="DE1456" s="325"/>
      <c r="DF1456" s="325"/>
      <c r="DG1456" s="325"/>
      <c r="DH1456" s="325"/>
      <c r="DI1456" s="325"/>
    </row>
    <row r="1457" spans="68:113" x14ac:dyDescent="0.2">
      <c r="BP1457" s="369"/>
      <c r="BQ1457" s="372"/>
      <c r="BR1457" s="372"/>
      <c r="BS1457" s="372"/>
      <c r="BT1457" s="369"/>
      <c r="BU1457" s="369"/>
      <c r="BV1457" s="369"/>
      <c r="BW1457" s="369"/>
      <c r="BX1457" s="369"/>
      <c r="BY1457" s="369"/>
      <c r="BZ1457" s="369"/>
      <c r="CA1457" s="369"/>
      <c r="CB1457" s="369"/>
      <c r="CC1457" s="369"/>
      <c r="CD1457" s="369"/>
      <c r="CE1457" s="369"/>
      <c r="CF1457" s="369"/>
      <c r="CG1457" s="369"/>
      <c r="CH1457" s="369"/>
      <c r="CI1457" s="325"/>
      <c r="CJ1457" s="369"/>
      <c r="CK1457" s="369"/>
      <c r="CL1457" s="369"/>
      <c r="CM1457" s="369"/>
      <c r="CN1457" s="369"/>
      <c r="CO1457" s="369"/>
      <c r="CP1457" s="369"/>
      <c r="CQ1457" s="369"/>
      <c r="CR1457" s="369"/>
      <c r="CS1457" s="369"/>
      <c r="CT1457" s="369"/>
      <c r="CU1457" s="369"/>
      <c r="CV1457" s="369"/>
      <c r="CW1457" s="369"/>
      <c r="CX1457" s="369"/>
      <c r="CY1457" s="325"/>
      <c r="CZ1457" s="325"/>
      <c r="DA1457" s="325"/>
      <c r="DB1457" s="325"/>
      <c r="DC1457" s="325"/>
      <c r="DD1457" s="325"/>
      <c r="DE1457" s="325"/>
      <c r="DF1457" s="325"/>
      <c r="DG1457" s="325"/>
      <c r="DH1457" s="325"/>
      <c r="DI1457" s="325"/>
    </row>
    <row r="1458" spans="68:113" x14ac:dyDescent="0.2">
      <c r="BP1458" s="369"/>
      <c r="BQ1458" s="372"/>
      <c r="BR1458" s="372"/>
      <c r="BS1458" s="372"/>
      <c r="BT1458" s="369"/>
      <c r="BU1458" s="369"/>
      <c r="BV1458" s="369"/>
      <c r="BW1458" s="369"/>
      <c r="BX1458" s="369"/>
      <c r="BY1458" s="369"/>
      <c r="BZ1458" s="369"/>
      <c r="CA1458" s="369"/>
      <c r="CB1458" s="369"/>
      <c r="CC1458" s="369"/>
      <c r="CD1458" s="369"/>
      <c r="CE1458" s="369"/>
      <c r="CF1458" s="369"/>
      <c r="CG1458" s="369"/>
      <c r="CH1458" s="369"/>
      <c r="CI1458" s="325"/>
      <c r="CJ1458" s="369"/>
      <c r="CK1458" s="369"/>
      <c r="CL1458" s="369"/>
      <c r="CM1458" s="369"/>
      <c r="CN1458" s="369"/>
      <c r="CO1458" s="369"/>
      <c r="CP1458" s="369"/>
      <c r="CQ1458" s="369"/>
      <c r="CR1458" s="369"/>
      <c r="CS1458" s="369"/>
      <c r="CT1458" s="369"/>
      <c r="CU1458" s="369"/>
      <c r="CV1458" s="369"/>
      <c r="CW1458" s="369"/>
      <c r="CX1458" s="369"/>
      <c r="CY1458" s="325"/>
      <c r="CZ1458" s="325"/>
      <c r="DA1458" s="325"/>
      <c r="DB1458" s="325"/>
      <c r="DC1458" s="325"/>
      <c r="DD1458" s="325"/>
      <c r="DE1458" s="325"/>
      <c r="DF1458" s="325"/>
      <c r="DG1458" s="325"/>
      <c r="DH1458" s="325"/>
      <c r="DI1458" s="325"/>
    </row>
    <row r="1459" spans="68:113" x14ac:dyDescent="0.2">
      <c r="BP1459" s="369"/>
      <c r="BQ1459" s="372"/>
      <c r="BR1459" s="372"/>
      <c r="BS1459" s="372"/>
      <c r="BT1459" s="369"/>
      <c r="BU1459" s="369"/>
      <c r="BV1459" s="369"/>
      <c r="BW1459" s="369"/>
      <c r="BX1459" s="369"/>
      <c r="BY1459" s="369"/>
      <c r="BZ1459" s="369"/>
      <c r="CA1459" s="369"/>
      <c r="CB1459" s="369"/>
      <c r="CC1459" s="369"/>
      <c r="CD1459" s="369"/>
      <c r="CE1459" s="369"/>
      <c r="CF1459" s="369"/>
      <c r="CG1459" s="369"/>
      <c r="CH1459" s="369"/>
      <c r="CI1459" s="325"/>
      <c r="CJ1459" s="369"/>
      <c r="CK1459" s="369"/>
      <c r="CL1459" s="369"/>
      <c r="CM1459" s="369"/>
      <c r="CN1459" s="369"/>
      <c r="CO1459" s="369"/>
      <c r="CP1459" s="369"/>
      <c r="CQ1459" s="369"/>
      <c r="CR1459" s="369"/>
      <c r="CS1459" s="369"/>
      <c r="CT1459" s="369"/>
      <c r="CU1459" s="369"/>
      <c r="CV1459" s="369"/>
      <c r="CW1459" s="369"/>
      <c r="CX1459" s="369"/>
      <c r="CY1459" s="325"/>
      <c r="CZ1459" s="325"/>
      <c r="DA1459" s="325"/>
      <c r="DB1459" s="325"/>
      <c r="DC1459" s="325"/>
      <c r="DD1459" s="325"/>
      <c r="DE1459" s="325"/>
      <c r="DF1459" s="325"/>
      <c r="DG1459" s="325"/>
      <c r="DH1459" s="325"/>
      <c r="DI1459" s="325"/>
    </row>
    <row r="1460" spans="68:113" x14ac:dyDescent="0.2">
      <c r="BP1460" s="369"/>
      <c r="BQ1460" s="372"/>
      <c r="BR1460" s="372"/>
      <c r="BS1460" s="372"/>
      <c r="BT1460" s="369"/>
      <c r="BU1460" s="369"/>
      <c r="BV1460" s="369"/>
      <c r="BW1460" s="369"/>
      <c r="BX1460" s="369"/>
      <c r="BY1460" s="369"/>
      <c r="BZ1460" s="369"/>
      <c r="CA1460" s="369"/>
      <c r="CB1460" s="369"/>
      <c r="CC1460" s="369"/>
      <c r="CD1460" s="369"/>
      <c r="CE1460" s="369"/>
      <c r="CF1460" s="369"/>
      <c r="CG1460" s="369"/>
      <c r="CH1460" s="369"/>
      <c r="CI1460" s="325"/>
      <c r="CJ1460" s="369"/>
      <c r="CK1460" s="369"/>
      <c r="CL1460" s="369"/>
      <c r="CM1460" s="369"/>
      <c r="CN1460" s="369"/>
      <c r="CO1460" s="369"/>
      <c r="CP1460" s="369"/>
      <c r="CQ1460" s="369"/>
      <c r="CR1460" s="369"/>
      <c r="CS1460" s="369"/>
      <c r="CT1460" s="369"/>
      <c r="CU1460" s="369"/>
      <c r="CV1460" s="369"/>
      <c r="CW1460" s="369"/>
      <c r="CX1460" s="369"/>
      <c r="CY1460" s="325"/>
      <c r="CZ1460" s="325"/>
      <c r="DA1460" s="325"/>
      <c r="DB1460" s="325"/>
      <c r="DC1460" s="325"/>
      <c r="DD1460" s="325"/>
      <c r="DE1460" s="325"/>
      <c r="DF1460" s="325"/>
      <c r="DG1460" s="325"/>
      <c r="DH1460" s="325"/>
      <c r="DI1460" s="325"/>
    </row>
    <row r="1461" spans="68:113" x14ac:dyDescent="0.2">
      <c r="BP1461" s="369"/>
      <c r="BQ1461" s="372"/>
      <c r="BR1461" s="372"/>
      <c r="BS1461" s="372"/>
      <c r="BT1461" s="369"/>
      <c r="BU1461" s="369"/>
      <c r="BV1461" s="369"/>
      <c r="BW1461" s="369"/>
      <c r="BX1461" s="369"/>
      <c r="BY1461" s="369"/>
      <c r="BZ1461" s="369"/>
      <c r="CA1461" s="369"/>
      <c r="CB1461" s="369"/>
      <c r="CC1461" s="369"/>
      <c r="CD1461" s="369"/>
      <c r="CE1461" s="369"/>
      <c r="CF1461" s="369"/>
      <c r="CG1461" s="369"/>
      <c r="CH1461" s="369"/>
      <c r="CI1461" s="325"/>
      <c r="CJ1461" s="369"/>
      <c r="CK1461" s="369"/>
      <c r="CL1461" s="369"/>
      <c r="CM1461" s="369"/>
      <c r="CN1461" s="369"/>
      <c r="CO1461" s="369"/>
      <c r="CP1461" s="369"/>
      <c r="CQ1461" s="369"/>
      <c r="CR1461" s="369"/>
      <c r="CS1461" s="369"/>
      <c r="CT1461" s="369"/>
      <c r="CU1461" s="369"/>
      <c r="CV1461" s="369"/>
      <c r="CW1461" s="369"/>
      <c r="CX1461" s="369"/>
      <c r="CY1461" s="325"/>
      <c r="CZ1461" s="325"/>
      <c r="DA1461" s="325"/>
      <c r="DB1461" s="325"/>
      <c r="DC1461" s="325"/>
      <c r="DD1461" s="325"/>
      <c r="DE1461" s="325"/>
      <c r="DF1461" s="325"/>
      <c r="DG1461" s="325"/>
      <c r="DH1461" s="325"/>
      <c r="DI1461" s="325"/>
    </row>
    <row r="1462" spans="68:113" x14ac:dyDescent="0.2">
      <c r="BP1462" s="369"/>
      <c r="BQ1462" s="372"/>
      <c r="BR1462" s="372"/>
      <c r="BS1462" s="372"/>
      <c r="BT1462" s="369"/>
      <c r="BU1462" s="369"/>
      <c r="BV1462" s="369"/>
      <c r="BW1462" s="369"/>
      <c r="BX1462" s="369"/>
      <c r="BY1462" s="369"/>
      <c r="BZ1462" s="369"/>
      <c r="CA1462" s="369"/>
      <c r="CB1462" s="369"/>
      <c r="CC1462" s="369"/>
      <c r="CD1462" s="369"/>
      <c r="CE1462" s="369"/>
      <c r="CF1462" s="369"/>
      <c r="CG1462" s="369"/>
      <c r="CH1462" s="369"/>
      <c r="CI1462" s="325"/>
      <c r="CJ1462" s="369"/>
      <c r="CK1462" s="369"/>
      <c r="CL1462" s="369"/>
      <c r="CM1462" s="369"/>
      <c r="CN1462" s="369"/>
      <c r="CO1462" s="369"/>
      <c r="CP1462" s="369"/>
      <c r="CQ1462" s="369"/>
      <c r="CR1462" s="369"/>
      <c r="CS1462" s="369"/>
      <c r="CT1462" s="369"/>
      <c r="CU1462" s="369"/>
      <c r="CV1462" s="369"/>
      <c r="CW1462" s="369"/>
      <c r="CX1462" s="369"/>
      <c r="CY1462" s="325"/>
      <c r="CZ1462" s="325"/>
      <c r="DA1462" s="325"/>
      <c r="DB1462" s="325"/>
      <c r="DC1462" s="325"/>
      <c r="DD1462" s="325"/>
      <c r="DE1462" s="325"/>
      <c r="DF1462" s="325"/>
      <c r="DG1462" s="325"/>
      <c r="DH1462" s="325"/>
      <c r="DI1462" s="325"/>
    </row>
    <row r="1463" spans="68:113" x14ac:dyDescent="0.2">
      <c r="BP1463" s="369"/>
      <c r="BQ1463" s="372"/>
      <c r="BR1463" s="372"/>
      <c r="BS1463" s="372"/>
      <c r="BT1463" s="369"/>
      <c r="BU1463" s="369"/>
      <c r="BV1463" s="369"/>
      <c r="BW1463" s="369"/>
      <c r="BX1463" s="369"/>
      <c r="BY1463" s="369"/>
      <c r="BZ1463" s="369"/>
      <c r="CA1463" s="369"/>
      <c r="CB1463" s="369"/>
      <c r="CC1463" s="369"/>
      <c r="CD1463" s="369"/>
      <c r="CE1463" s="369"/>
      <c r="CF1463" s="369"/>
      <c r="CG1463" s="369"/>
      <c r="CH1463" s="369"/>
      <c r="CI1463" s="325"/>
      <c r="CJ1463" s="369"/>
      <c r="CK1463" s="369"/>
      <c r="CL1463" s="369"/>
      <c r="CM1463" s="369"/>
      <c r="CN1463" s="369"/>
      <c r="CO1463" s="369"/>
      <c r="CP1463" s="369"/>
      <c r="CQ1463" s="369"/>
      <c r="CR1463" s="369"/>
      <c r="CS1463" s="369"/>
      <c r="CT1463" s="369"/>
      <c r="CU1463" s="369"/>
      <c r="CV1463" s="369"/>
      <c r="CW1463" s="369"/>
      <c r="CX1463" s="369"/>
      <c r="CY1463" s="325"/>
      <c r="CZ1463" s="325"/>
      <c r="DA1463" s="325"/>
      <c r="DB1463" s="325"/>
      <c r="DC1463" s="325"/>
      <c r="DD1463" s="325"/>
      <c r="DE1463" s="325"/>
      <c r="DF1463" s="325"/>
      <c r="DG1463" s="325"/>
      <c r="DH1463" s="325"/>
      <c r="DI1463" s="325"/>
    </row>
    <row r="1464" spans="68:113" x14ac:dyDescent="0.2">
      <c r="BP1464" s="369"/>
      <c r="BQ1464" s="372"/>
      <c r="BR1464" s="372"/>
      <c r="BS1464" s="372"/>
      <c r="BT1464" s="369"/>
      <c r="BU1464" s="369"/>
      <c r="BV1464" s="369"/>
      <c r="BW1464" s="369"/>
      <c r="BX1464" s="369"/>
      <c r="BY1464" s="369"/>
      <c r="BZ1464" s="369"/>
      <c r="CA1464" s="369"/>
      <c r="CB1464" s="369"/>
      <c r="CC1464" s="369"/>
      <c r="CD1464" s="369"/>
      <c r="CE1464" s="369"/>
      <c r="CF1464" s="369"/>
      <c r="CG1464" s="369"/>
      <c r="CH1464" s="369"/>
      <c r="CI1464" s="325"/>
      <c r="CJ1464" s="369"/>
      <c r="CK1464" s="369"/>
      <c r="CL1464" s="369"/>
      <c r="CM1464" s="369"/>
      <c r="CN1464" s="369"/>
      <c r="CO1464" s="369"/>
      <c r="CP1464" s="369"/>
      <c r="CQ1464" s="369"/>
      <c r="CR1464" s="369"/>
      <c r="CS1464" s="369"/>
      <c r="CT1464" s="369"/>
      <c r="CU1464" s="369"/>
      <c r="CV1464" s="369"/>
      <c r="CW1464" s="369"/>
      <c r="CX1464" s="369"/>
      <c r="CY1464" s="325"/>
      <c r="CZ1464" s="325"/>
      <c r="DA1464" s="325"/>
      <c r="DB1464" s="325"/>
      <c r="DC1464" s="325"/>
      <c r="DD1464" s="325"/>
      <c r="DE1464" s="325"/>
      <c r="DF1464" s="325"/>
      <c r="DG1464" s="325"/>
      <c r="DH1464" s="325"/>
      <c r="DI1464" s="325"/>
    </row>
    <row r="1465" spans="68:113" x14ac:dyDescent="0.2">
      <c r="BP1465" s="369"/>
      <c r="BQ1465" s="372"/>
      <c r="BR1465" s="372"/>
      <c r="BS1465" s="372"/>
      <c r="BT1465" s="369"/>
      <c r="BU1465" s="369"/>
      <c r="BV1465" s="369"/>
      <c r="BW1465" s="369"/>
      <c r="BX1465" s="369"/>
      <c r="BY1465" s="369"/>
      <c r="BZ1465" s="369"/>
      <c r="CA1465" s="369"/>
      <c r="CB1465" s="369"/>
      <c r="CC1465" s="369"/>
      <c r="CD1465" s="369"/>
      <c r="CE1465" s="369"/>
      <c r="CF1465" s="369"/>
      <c r="CG1465" s="369"/>
      <c r="CH1465" s="369"/>
      <c r="CI1465" s="325"/>
      <c r="CJ1465" s="369"/>
      <c r="CK1465" s="369"/>
      <c r="CL1465" s="369"/>
      <c r="CM1465" s="369"/>
      <c r="CN1465" s="369"/>
      <c r="CO1465" s="369"/>
      <c r="CP1465" s="369"/>
      <c r="CQ1465" s="369"/>
      <c r="CR1465" s="369"/>
      <c r="CS1465" s="369"/>
      <c r="CT1465" s="369"/>
      <c r="CU1465" s="369"/>
      <c r="CV1465" s="369"/>
      <c r="CW1465" s="369"/>
      <c r="CX1465" s="369"/>
      <c r="CY1465" s="325"/>
      <c r="CZ1465" s="325"/>
      <c r="DA1465" s="325"/>
      <c r="DB1465" s="325"/>
      <c r="DC1465" s="325"/>
      <c r="DD1465" s="325"/>
      <c r="DE1465" s="325"/>
      <c r="DF1465" s="325"/>
      <c r="DG1465" s="325"/>
      <c r="DH1465" s="325"/>
      <c r="DI1465" s="325"/>
    </row>
    <row r="1466" spans="68:113" x14ac:dyDescent="0.2">
      <c r="BP1466" s="369"/>
      <c r="BQ1466" s="372"/>
      <c r="BR1466" s="372"/>
      <c r="BS1466" s="372"/>
      <c r="BT1466" s="369"/>
      <c r="BU1466" s="369"/>
      <c r="BV1466" s="369"/>
      <c r="BW1466" s="369"/>
      <c r="BX1466" s="369"/>
      <c r="BY1466" s="369"/>
      <c r="BZ1466" s="369"/>
      <c r="CA1466" s="369"/>
      <c r="CB1466" s="369"/>
      <c r="CC1466" s="369"/>
      <c r="CD1466" s="369"/>
      <c r="CE1466" s="369"/>
      <c r="CF1466" s="369"/>
      <c r="CG1466" s="369"/>
      <c r="CH1466" s="369"/>
      <c r="CI1466" s="325"/>
      <c r="CJ1466" s="369"/>
      <c r="CK1466" s="369"/>
      <c r="CL1466" s="369"/>
      <c r="CM1466" s="369"/>
      <c r="CN1466" s="369"/>
      <c r="CO1466" s="369"/>
      <c r="CP1466" s="369"/>
      <c r="CQ1466" s="369"/>
      <c r="CR1466" s="369"/>
      <c r="CS1466" s="369"/>
      <c r="CT1466" s="369"/>
      <c r="CU1466" s="369"/>
      <c r="CV1466" s="369"/>
      <c r="CW1466" s="369"/>
      <c r="CX1466" s="369"/>
      <c r="CY1466" s="325"/>
      <c r="CZ1466" s="325"/>
      <c r="DA1466" s="325"/>
      <c r="DB1466" s="325"/>
      <c r="DC1466" s="325"/>
      <c r="DD1466" s="325"/>
      <c r="DE1466" s="325"/>
      <c r="DF1466" s="325"/>
      <c r="DG1466" s="325"/>
      <c r="DH1466" s="325"/>
      <c r="DI1466" s="325"/>
    </row>
    <row r="1467" spans="68:113" x14ac:dyDescent="0.2">
      <c r="BP1467" s="369"/>
      <c r="BQ1467" s="372"/>
      <c r="BR1467" s="372"/>
      <c r="BS1467" s="372"/>
      <c r="BT1467" s="369"/>
      <c r="BU1467" s="369"/>
      <c r="BV1467" s="369"/>
      <c r="BW1467" s="369"/>
      <c r="BX1467" s="369"/>
      <c r="BY1467" s="369"/>
      <c r="BZ1467" s="369"/>
      <c r="CA1467" s="369"/>
      <c r="CB1467" s="369"/>
      <c r="CC1467" s="369"/>
      <c r="CD1467" s="369"/>
      <c r="CE1467" s="369"/>
      <c r="CF1467" s="369"/>
      <c r="CG1467" s="369"/>
      <c r="CH1467" s="369"/>
      <c r="CI1467" s="325"/>
      <c r="CJ1467" s="369"/>
      <c r="CK1467" s="369"/>
      <c r="CL1467" s="369"/>
      <c r="CM1467" s="369"/>
      <c r="CN1467" s="369"/>
      <c r="CO1467" s="369"/>
      <c r="CP1467" s="369"/>
      <c r="CQ1467" s="369"/>
      <c r="CR1467" s="369"/>
      <c r="CS1467" s="369"/>
      <c r="CT1467" s="369"/>
      <c r="CU1467" s="369"/>
      <c r="CV1467" s="369"/>
      <c r="CW1467" s="369"/>
      <c r="CX1467" s="369"/>
      <c r="CY1467" s="325"/>
      <c r="CZ1467" s="325"/>
      <c r="DA1467" s="325"/>
      <c r="DB1467" s="325"/>
      <c r="DC1467" s="325"/>
      <c r="DD1467" s="325"/>
      <c r="DE1467" s="325"/>
      <c r="DF1467" s="325"/>
      <c r="DG1467" s="325"/>
      <c r="DH1467" s="325"/>
      <c r="DI1467" s="325"/>
    </row>
    <row r="1468" spans="68:113" x14ac:dyDescent="0.2">
      <c r="BP1468" s="369"/>
      <c r="BQ1468" s="372"/>
      <c r="BR1468" s="372"/>
      <c r="BS1468" s="372"/>
      <c r="BT1468" s="369"/>
      <c r="BU1468" s="369"/>
      <c r="BV1468" s="369"/>
      <c r="BW1468" s="369"/>
      <c r="BX1468" s="369"/>
      <c r="BY1468" s="369"/>
      <c r="BZ1468" s="369"/>
      <c r="CA1468" s="369"/>
      <c r="CB1468" s="369"/>
      <c r="CC1468" s="369"/>
      <c r="CD1468" s="369"/>
      <c r="CE1468" s="369"/>
      <c r="CF1468" s="369"/>
      <c r="CG1468" s="369"/>
      <c r="CH1468" s="369"/>
      <c r="CI1468" s="325"/>
      <c r="CJ1468" s="369"/>
      <c r="CK1468" s="369"/>
      <c r="CL1468" s="369"/>
      <c r="CM1468" s="369"/>
      <c r="CN1468" s="369"/>
      <c r="CO1468" s="369"/>
      <c r="CP1468" s="369"/>
      <c r="CQ1468" s="369"/>
      <c r="CR1468" s="369"/>
      <c r="CS1468" s="369"/>
      <c r="CT1468" s="369"/>
      <c r="CU1468" s="369"/>
      <c r="CV1468" s="369"/>
      <c r="CW1468" s="369"/>
      <c r="CX1468" s="369"/>
      <c r="CY1468" s="325"/>
      <c r="CZ1468" s="325"/>
      <c r="DA1468" s="325"/>
      <c r="DB1468" s="325"/>
      <c r="DC1468" s="325"/>
      <c r="DD1468" s="325"/>
      <c r="DE1468" s="325"/>
      <c r="DF1468" s="325"/>
      <c r="DG1468" s="325"/>
      <c r="DH1468" s="325"/>
      <c r="DI1468" s="325"/>
    </row>
    <row r="1469" spans="68:113" x14ac:dyDescent="0.2">
      <c r="BP1469" s="369"/>
      <c r="BQ1469" s="372"/>
      <c r="BR1469" s="372"/>
      <c r="BS1469" s="372"/>
      <c r="BT1469" s="369"/>
      <c r="BU1469" s="369"/>
      <c r="BV1469" s="369"/>
      <c r="BW1469" s="369"/>
      <c r="BX1469" s="369"/>
      <c r="BY1469" s="369"/>
      <c r="BZ1469" s="369"/>
      <c r="CA1469" s="369"/>
      <c r="CB1469" s="369"/>
      <c r="CC1469" s="369"/>
      <c r="CD1469" s="369"/>
      <c r="CE1469" s="369"/>
      <c r="CF1469" s="369"/>
      <c r="CG1469" s="369"/>
      <c r="CH1469" s="369"/>
      <c r="CI1469" s="325"/>
      <c r="CJ1469" s="369"/>
      <c r="CK1469" s="369"/>
      <c r="CL1469" s="369"/>
      <c r="CM1469" s="369"/>
      <c r="CN1469" s="369"/>
      <c r="CO1469" s="369"/>
      <c r="CP1469" s="369"/>
      <c r="CQ1469" s="369"/>
      <c r="CR1469" s="369"/>
      <c r="CS1469" s="369"/>
      <c r="CT1469" s="369"/>
      <c r="CU1469" s="369"/>
      <c r="CV1469" s="369"/>
      <c r="CW1469" s="369"/>
      <c r="CX1469" s="369"/>
      <c r="CY1469" s="325"/>
      <c r="CZ1469" s="325"/>
      <c r="DA1469" s="325"/>
      <c r="DB1469" s="325"/>
      <c r="DC1469" s="325"/>
      <c r="DD1469" s="325"/>
      <c r="DE1469" s="325"/>
      <c r="DF1469" s="325"/>
      <c r="DG1469" s="325"/>
      <c r="DH1469" s="325"/>
      <c r="DI1469" s="325"/>
    </row>
    <row r="1470" spans="68:113" x14ac:dyDescent="0.2">
      <c r="BP1470" s="369"/>
      <c r="BQ1470" s="372"/>
      <c r="BR1470" s="372"/>
      <c r="BS1470" s="372"/>
      <c r="BT1470" s="369"/>
      <c r="BU1470" s="369"/>
      <c r="BV1470" s="369"/>
      <c r="BW1470" s="369"/>
      <c r="BX1470" s="369"/>
      <c r="BY1470" s="369"/>
      <c r="BZ1470" s="369"/>
      <c r="CA1470" s="369"/>
      <c r="CB1470" s="369"/>
      <c r="CC1470" s="369"/>
      <c r="CD1470" s="369"/>
      <c r="CE1470" s="369"/>
      <c r="CF1470" s="369"/>
      <c r="CG1470" s="369"/>
      <c r="CH1470" s="369"/>
      <c r="CI1470" s="325"/>
      <c r="CJ1470" s="369"/>
      <c r="CK1470" s="369"/>
      <c r="CL1470" s="369"/>
      <c r="CM1470" s="369"/>
      <c r="CN1470" s="369"/>
      <c r="CO1470" s="369"/>
      <c r="CP1470" s="369"/>
      <c r="CQ1470" s="369"/>
      <c r="CR1470" s="369"/>
      <c r="CS1470" s="369"/>
      <c r="CT1470" s="369"/>
      <c r="CU1470" s="369"/>
      <c r="CV1470" s="369"/>
      <c r="CW1470" s="369"/>
      <c r="CX1470" s="369"/>
      <c r="CY1470" s="325"/>
      <c r="CZ1470" s="325"/>
      <c r="DA1470" s="325"/>
      <c r="DB1470" s="325"/>
      <c r="DC1470" s="325"/>
      <c r="DD1470" s="325"/>
      <c r="DE1470" s="325"/>
      <c r="DF1470" s="325"/>
      <c r="DG1470" s="325"/>
      <c r="DH1470" s="325"/>
      <c r="DI1470" s="325"/>
    </row>
    <row r="1471" spans="68:113" x14ac:dyDescent="0.2">
      <c r="BP1471" s="369"/>
      <c r="BQ1471" s="372"/>
      <c r="BR1471" s="372"/>
      <c r="BS1471" s="372"/>
      <c r="BT1471" s="369"/>
      <c r="BU1471" s="369"/>
      <c r="BV1471" s="369"/>
      <c r="BW1471" s="369"/>
      <c r="BX1471" s="369"/>
      <c r="BY1471" s="369"/>
      <c r="BZ1471" s="369"/>
      <c r="CA1471" s="369"/>
      <c r="CB1471" s="369"/>
      <c r="CC1471" s="369"/>
      <c r="CD1471" s="369"/>
      <c r="CE1471" s="369"/>
      <c r="CF1471" s="369"/>
      <c r="CG1471" s="369"/>
      <c r="CH1471" s="369"/>
      <c r="CI1471" s="325"/>
      <c r="CJ1471" s="369"/>
      <c r="CK1471" s="369"/>
      <c r="CL1471" s="369"/>
      <c r="CM1471" s="369"/>
      <c r="CN1471" s="369"/>
      <c r="CO1471" s="369"/>
      <c r="CP1471" s="369"/>
      <c r="CQ1471" s="369"/>
      <c r="CR1471" s="369"/>
      <c r="CS1471" s="369"/>
      <c r="CT1471" s="369"/>
      <c r="CU1471" s="369"/>
      <c r="CV1471" s="369"/>
      <c r="CW1471" s="369"/>
      <c r="CX1471" s="369"/>
      <c r="CY1471" s="325"/>
      <c r="CZ1471" s="325"/>
      <c r="DA1471" s="325"/>
      <c r="DB1471" s="325"/>
      <c r="DC1471" s="325"/>
      <c r="DD1471" s="325"/>
      <c r="DE1471" s="325"/>
      <c r="DF1471" s="325"/>
      <c r="DG1471" s="325"/>
      <c r="DH1471" s="325"/>
      <c r="DI1471" s="325"/>
    </row>
    <row r="1472" spans="68:113" x14ac:dyDescent="0.2">
      <c r="BP1472" s="369"/>
      <c r="BQ1472" s="372"/>
      <c r="BR1472" s="372"/>
      <c r="BS1472" s="372"/>
      <c r="BT1472" s="369"/>
      <c r="BU1472" s="369"/>
      <c r="BV1472" s="369"/>
      <c r="BW1472" s="369"/>
      <c r="BX1472" s="369"/>
      <c r="BY1472" s="369"/>
      <c r="BZ1472" s="369"/>
      <c r="CA1472" s="369"/>
      <c r="CB1472" s="369"/>
      <c r="CC1472" s="369"/>
      <c r="CD1472" s="369"/>
      <c r="CE1472" s="369"/>
      <c r="CF1472" s="369"/>
      <c r="CG1472" s="369"/>
      <c r="CH1472" s="369"/>
      <c r="CI1472" s="325"/>
      <c r="CJ1472" s="369"/>
      <c r="CK1472" s="369"/>
      <c r="CL1472" s="369"/>
      <c r="CM1472" s="369"/>
      <c r="CN1472" s="369"/>
      <c r="CO1472" s="369"/>
      <c r="CP1472" s="369"/>
      <c r="CQ1472" s="369"/>
      <c r="CR1472" s="369"/>
      <c r="CS1472" s="369"/>
      <c r="CT1472" s="369"/>
      <c r="CU1472" s="369"/>
      <c r="CV1472" s="369"/>
      <c r="CW1472" s="369"/>
      <c r="CX1472" s="369"/>
      <c r="CY1472" s="325"/>
      <c r="CZ1472" s="325"/>
      <c r="DA1472" s="325"/>
      <c r="DB1472" s="325"/>
      <c r="DC1472" s="325"/>
      <c r="DD1472" s="325"/>
      <c r="DE1472" s="325"/>
      <c r="DF1472" s="325"/>
      <c r="DG1472" s="325"/>
      <c r="DH1472" s="325"/>
      <c r="DI1472" s="325"/>
    </row>
    <row r="1473" spans="68:113" x14ac:dyDescent="0.2">
      <c r="BP1473" s="369"/>
      <c r="BQ1473" s="372"/>
      <c r="BR1473" s="372"/>
      <c r="BS1473" s="372"/>
      <c r="BT1473" s="369"/>
      <c r="BU1473" s="369"/>
      <c r="BV1473" s="369"/>
      <c r="BW1473" s="369"/>
      <c r="BX1473" s="369"/>
      <c r="BY1473" s="369"/>
      <c r="BZ1473" s="369"/>
      <c r="CA1473" s="369"/>
      <c r="CB1473" s="369"/>
      <c r="CC1473" s="369"/>
      <c r="CD1473" s="369"/>
      <c r="CE1473" s="369"/>
      <c r="CF1473" s="369"/>
      <c r="CG1473" s="369"/>
      <c r="CH1473" s="369"/>
      <c r="CI1473" s="325"/>
      <c r="CJ1473" s="369"/>
      <c r="CK1473" s="369"/>
      <c r="CL1473" s="369"/>
      <c r="CM1473" s="369"/>
      <c r="CN1473" s="369"/>
      <c r="CO1473" s="369"/>
      <c r="CP1473" s="369"/>
      <c r="CQ1473" s="369"/>
      <c r="CR1473" s="369"/>
      <c r="CS1473" s="369"/>
      <c r="CT1473" s="369"/>
      <c r="CU1473" s="369"/>
      <c r="CV1473" s="369"/>
      <c r="CW1473" s="369"/>
      <c r="CX1473" s="369"/>
      <c r="CY1473" s="325"/>
      <c r="CZ1473" s="325"/>
      <c r="DA1473" s="325"/>
      <c r="DB1473" s="325"/>
      <c r="DC1473" s="325"/>
      <c r="DD1473" s="325"/>
      <c r="DE1473" s="325"/>
      <c r="DF1473" s="325"/>
      <c r="DG1473" s="325"/>
      <c r="DH1473" s="325"/>
      <c r="DI1473" s="325"/>
    </row>
    <row r="1474" spans="68:113" x14ac:dyDescent="0.2">
      <c r="BP1474" s="369"/>
      <c r="BQ1474" s="372"/>
      <c r="BR1474" s="372"/>
      <c r="BS1474" s="372"/>
      <c r="BT1474" s="369"/>
      <c r="BU1474" s="369"/>
      <c r="BV1474" s="369"/>
      <c r="BW1474" s="369"/>
      <c r="BX1474" s="369"/>
      <c r="BY1474" s="369"/>
      <c r="BZ1474" s="369"/>
      <c r="CA1474" s="369"/>
      <c r="CB1474" s="369"/>
      <c r="CC1474" s="369"/>
      <c r="CD1474" s="369"/>
      <c r="CE1474" s="369"/>
      <c r="CF1474" s="369"/>
      <c r="CG1474" s="369"/>
      <c r="CH1474" s="369"/>
      <c r="CI1474" s="325"/>
      <c r="CJ1474" s="369"/>
      <c r="CK1474" s="369"/>
      <c r="CL1474" s="369"/>
      <c r="CM1474" s="369"/>
      <c r="CN1474" s="369"/>
      <c r="CO1474" s="369"/>
      <c r="CP1474" s="369"/>
      <c r="CQ1474" s="369"/>
      <c r="CR1474" s="369"/>
      <c r="CS1474" s="369"/>
      <c r="CT1474" s="369"/>
      <c r="CU1474" s="369"/>
      <c r="CV1474" s="369"/>
      <c r="CW1474" s="369"/>
      <c r="CX1474" s="369"/>
      <c r="CY1474" s="325"/>
      <c r="CZ1474" s="325"/>
      <c r="DA1474" s="325"/>
      <c r="DB1474" s="325"/>
      <c r="DC1474" s="325"/>
      <c r="DD1474" s="325"/>
      <c r="DE1474" s="325"/>
      <c r="DF1474" s="325"/>
      <c r="DG1474" s="325"/>
      <c r="DH1474" s="325"/>
      <c r="DI1474" s="325"/>
    </row>
    <row r="1475" spans="68:113" x14ac:dyDescent="0.2">
      <c r="BP1475" s="369"/>
      <c r="BQ1475" s="372"/>
      <c r="BR1475" s="372"/>
      <c r="BS1475" s="372"/>
      <c r="BT1475" s="369"/>
      <c r="BU1475" s="369"/>
      <c r="BV1475" s="369"/>
      <c r="BW1475" s="369"/>
      <c r="BX1475" s="369"/>
      <c r="BY1475" s="369"/>
      <c r="BZ1475" s="369"/>
      <c r="CA1475" s="369"/>
      <c r="CB1475" s="369"/>
      <c r="CC1475" s="369"/>
      <c r="CD1475" s="369"/>
      <c r="CE1475" s="369"/>
      <c r="CF1475" s="369"/>
      <c r="CG1475" s="369"/>
      <c r="CH1475" s="369"/>
      <c r="CI1475" s="325"/>
      <c r="CJ1475" s="369"/>
      <c r="CK1475" s="369"/>
      <c r="CL1475" s="369"/>
      <c r="CM1475" s="369"/>
      <c r="CN1475" s="369"/>
      <c r="CO1475" s="369"/>
      <c r="CP1475" s="369"/>
      <c r="CQ1475" s="369"/>
      <c r="CR1475" s="369"/>
      <c r="CS1475" s="369"/>
      <c r="CT1475" s="369"/>
      <c r="CU1475" s="369"/>
      <c r="CV1475" s="369"/>
      <c r="CW1475" s="369"/>
      <c r="CX1475" s="369"/>
      <c r="CY1475" s="325"/>
      <c r="CZ1475" s="325"/>
      <c r="DA1475" s="325"/>
      <c r="DB1475" s="325"/>
      <c r="DC1475" s="325"/>
      <c r="DD1475" s="325"/>
      <c r="DE1475" s="325"/>
      <c r="DF1475" s="325"/>
      <c r="DG1475" s="325"/>
      <c r="DH1475" s="325"/>
      <c r="DI1475" s="325"/>
    </row>
    <row r="1476" spans="68:113" x14ac:dyDescent="0.2">
      <c r="BP1476" s="369"/>
      <c r="BQ1476" s="372"/>
      <c r="BR1476" s="372"/>
      <c r="BS1476" s="372"/>
      <c r="BT1476" s="369"/>
      <c r="BU1476" s="369"/>
      <c r="BV1476" s="369"/>
      <c r="BW1476" s="369"/>
      <c r="BX1476" s="369"/>
      <c r="BY1476" s="369"/>
      <c r="BZ1476" s="369"/>
      <c r="CA1476" s="369"/>
      <c r="CB1476" s="369"/>
      <c r="CC1476" s="369"/>
      <c r="CD1476" s="369"/>
      <c r="CE1476" s="369"/>
      <c r="CF1476" s="369"/>
      <c r="CG1476" s="369"/>
      <c r="CH1476" s="369"/>
      <c r="CI1476" s="325"/>
      <c r="CJ1476" s="369"/>
      <c r="CK1476" s="369"/>
      <c r="CL1476" s="369"/>
      <c r="CM1476" s="369"/>
      <c r="CN1476" s="369"/>
      <c r="CO1476" s="369"/>
      <c r="CP1476" s="369"/>
      <c r="CQ1476" s="369"/>
      <c r="CR1476" s="369"/>
      <c r="CS1476" s="369"/>
      <c r="CT1476" s="369"/>
      <c r="CU1476" s="369"/>
      <c r="CV1476" s="369"/>
      <c r="CW1476" s="369"/>
      <c r="CX1476" s="369"/>
      <c r="CY1476" s="325"/>
      <c r="CZ1476" s="325"/>
      <c r="DA1476" s="325"/>
      <c r="DB1476" s="325"/>
      <c r="DC1476" s="325"/>
      <c r="DD1476" s="325"/>
      <c r="DE1476" s="325"/>
      <c r="DF1476" s="325"/>
      <c r="DG1476" s="325"/>
      <c r="DH1476" s="325"/>
      <c r="DI1476" s="325"/>
    </row>
    <row r="1477" spans="68:113" x14ac:dyDescent="0.2">
      <c r="BP1477" s="369"/>
      <c r="BQ1477" s="372"/>
      <c r="BR1477" s="372"/>
      <c r="BS1477" s="372"/>
      <c r="BT1477" s="369"/>
      <c r="BU1477" s="369"/>
      <c r="BV1477" s="369"/>
      <c r="BW1477" s="369"/>
      <c r="BX1477" s="369"/>
      <c r="BY1477" s="369"/>
      <c r="BZ1477" s="369"/>
      <c r="CA1477" s="369"/>
      <c r="CB1477" s="369"/>
      <c r="CC1477" s="369"/>
      <c r="CD1477" s="369"/>
      <c r="CE1477" s="369"/>
      <c r="CF1477" s="369"/>
      <c r="CG1477" s="369"/>
      <c r="CH1477" s="369"/>
      <c r="CI1477" s="325"/>
      <c r="CJ1477" s="369"/>
      <c r="CK1477" s="369"/>
      <c r="CL1477" s="369"/>
      <c r="CM1477" s="369"/>
      <c r="CN1477" s="369"/>
      <c r="CO1477" s="369"/>
      <c r="CP1477" s="369"/>
      <c r="CQ1477" s="369"/>
      <c r="CR1477" s="369"/>
      <c r="CS1477" s="369"/>
      <c r="CT1477" s="369"/>
      <c r="CU1477" s="369"/>
      <c r="CV1477" s="369"/>
      <c r="CW1477" s="369"/>
      <c r="CX1477" s="369"/>
      <c r="CY1477" s="325"/>
      <c r="CZ1477" s="325"/>
      <c r="DA1477" s="325"/>
      <c r="DB1477" s="325"/>
      <c r="DC1477" s="325"/>
      <c r="DD1477" s="325"/>
      <c r="DE1477" s="325"/>
      <c r="DF1477" s="325"/>
      <c r="DG1477" s="325"/>
      <c r="DH1477" s="325"/>
      <c r="DI1477" s="325"/>
    </row>
    <row r="1478" spans="68:113" x14ac:dyDescent="0.2">
      <c r="BP1478" s="369"/>
      <c r="BQ1478" s="372"/>
      <c r="BR1478" s="372"/>
      <c r="BS1478" s="372"/>
      <c r="BT1478" s="369"/>
      <c r="BU1478" s="369"/>
      <c r="BV1478" s="369"/>
      <c r="BW1478" s="369"/>
      <c r="BX1478" s="369"/>
      <c r="BY1478" s="369"/>
      <c r="BZ1478" s="369"/>
      <c r="CA1478" s="369"/>
      <c r="CB1478" s="369"/>
      <c r="CC1478" s="369"/>
      <c r="CD1478" s="369"/>
      <c r="CE1478" s="369"/>
      <c r="CF1478" s="369"/>
      <c r="CG1478" s="369"/>
      <c r="CH1478" s="369"/>
      <c r="CI1478" s="325"/>
      <c r="CJ1478" s="369"/>
      <c r="CK1478" s="369"/>
      <c r="CL1478" s="369"/>
      <c r="CM1478" s="369"/>
      <c r="CN1478" s="369"/>
      <c r="CO1478" s="369"/>
      <c r="CP1478" s="369"/>
      <c r="CQ1478" s="369"/>
      <c r="CR1478" s="369"/>
      <c r="CS1478" s="369"/>
      <c r="CT1478" s="369"/>
      <c r="CU1478" s="369"/>
      <c r="CV1478" s="369"/>
      <c r="CW1478" s="369"/>
      <c r="CX1478" s="369"/>
      <c r="CY1478" s="325"/>
      <c r="CZ1478" s="325"/>
      <c r="DA1478" s="325"/>
      <c r="DB1478" s="325"/>
      <c r="DC1478" s="325"/>
      <c r="DD1478" s="325"/>
      <c r="DE1478" s="325"/>
      <c r="DF1478" s="325"/>
      <c r="DG1478" s="325"/>
      <c r="DH1478" s="325"/>
      <c r="DI1478" s="325"/>
    </row>
    <row r="1479" spans="68:113" x14ac:dyDescent="0.2">
      <c r="BP1479" s="369"/>
      <c r="BQ1479" s="372"/>
      <c r="BR1479" s="372"/>
      <c r="BS1479" s="372"/>
      <c r="BT1479" s="369"/>
      <c r="BU1479" s="369"/>
      <c r="BV1479" s="369"/>
      <c r="BW1479" s="369"/>
      <c r="BX1479" s="369"/>
      <c r="BY1479" s="369"/>
      <c r="BZ1479" s="369"/>
      <c r="CA1479" s="369"/>
      <c r="CB1479" s="369"/>
      <c r="CC1479" s="369"/>
      <c r="CD1479" s="369"/>
      <c r="CE1479" s="369"/>
      <c r="CF1479" s="369"/>
      <c r="CG1479" s="369"/>
      <c r="CH1479" s="369"/>
      <c r="CI1479" s="325"/>
      <c r="CJ1479" s="369"/>
      <c r="CK1479" s="369"/>
      <c r="CL1479" s="369"/>
      <c r="CM1479" s="369"/>
      <c r="CN1479" s="369"/>
      <c r="CO1479" s="369"/>
      <c r="CP1479" s="369"/>
      <c r="CQ1479" s="369"/>
      <c r="CR1479" s="369"/>
      <c r="CS1479" s="369"/>
      <c r="CT1479" s="369"/>
      <c r="CU1479" s="369"/>
      <c r="CV1479" s="369"/>
      <c r="CW1479" s="369"/>
      <c r="CX1479" s="369"/>
      <c r="CY1479" s="325"/>
      <c r="CZ1479" s="325"/>
      <c r="DA1479" s="325"/>
      <c r="DB1479" s="325"/>
      <c r="DC1479" s="325"/>
      <c r="DD1479" s="325"/>
      <c r="DE1479" s="325"/>
      <c r="DF1479" s="325"/>
      <c r="DG1479" s="325"/>
      <c r="DH1479" s="325"/>
      <c r="DI1479" s="325"/>
    </row>
    <row r="1480" spans="68:113" x14ac:dyDescent="0.2">
      <c r="BP1480" s="369"/>
      <c r="BQ1480" s="372"/>
      <c r="BR1480" s="372"/>
      <c r="BS1480" s="372"/>
      <c r="BT1480" s="369"/>
      <c r="BU1480" s="369"/>
      <c r="BV1480" s="369"/>
      <c r="BW1480" s="369"/>
      <c r="BX1480" s="369"/>
      <c r="BY1480" s="369"/>
      <c r="BZ1480" s="369"/>
      <c r="CA1480" s="369"/>
      <c r="CB1480" s="369"/>
      <c r="CC1480" s="369"/>
      <c r="CD1480" s="369"/>
      <c r="CE1480" s="369"/>
      <c r="CF1480" s="369"/>
      <c r="CG1480" s="369"/>
      <c r="CH1480" s="369"/>
      <c r="CI1480" s="325"/>
      <c r="CJ1480" s="369"/>
      <c r="CK1480" s="369"/>
      <c r="CL1480" s="369"/>
      <c r="CM1480" s="369"/>
      <c r="CN1480" s="369"/>
      <c r="CO1480" s="369"/>
      <c r="CP1480" s="369"/>
      <c r="CQ1480" s="369"/>
      <c r="CR1480" s="369"/>
      <c r="CS1480" s="369"/>
      <c r="CT1480" s="369"/>
      <c r="CU1480" s="369"/>
      <c r="CV1480" s="369"/>
      <c r="CW1480" s="369"/>
      <c r="CX1480" s="369"/>
      <c r="CY1480" s="325"/>
      <c r="CZ1480" s="325"/>
      <c r="DA1480" s="325"/>
      <c r="DB1480" s="325"/>
      <c r="DC1480" s="325"/>
      <c r="DD1480" s="325"/>
      <c r="DE1480" s="325"/>
      <c r="DF1480" s="325"/>
      <c r="DG1480" s="325"/>
      <c r="DH1480" s="325"/>
      <c r="DI1480" s="325"/>
    </row>
    <row r="1481" spans="68:113" x14ac:dyDescent="0.2">
      <c r="BP1481" s="369"/>
      <c r="BQ1481" s="372"/>
      <c r="BR1481" s="372"/>
      <c r="BS1481" s="372"/>
      <c r="BT1481" s="369"/>
      <c r="BU1481" s="369"/>
      <c r="BV1481" s="369"/>
      <c r="BW1481" s="369"/>
      <c r="BX1481" s="369"/>
      <c r="BY1481" s="369"/>
      <c r="BZ1481" s="369"/>
      <c r="CA1481" s="369"/>
      <c r="CB1481" s="369"/>
      <c r="CC1481" s="369"/>
      <c r="CD1481" s="369"/>
      <c r="CE1481" s="369"/>
      <c r="CF1481" s="369"/>
      <c r="CG1481" s="369"/>
      <c r="CH1481" s="369"/>
      <c r="CI1481" s="325"/>
      <c r="CJ1481" s="369"/>
      <c r="CK1481" s="369"/>
      <c r="CL1481" s="369"/>
      <c r="CM1481" s="369"/>
      <c r="CN1481" s="369"/>
      <c r="CO1481" s="369"/>
      <c r="CP1481" s="369"/>
      <c r="CQ1481" s="369"/>
      <c r="CR1481" s="369"/>
      <c r="CS1481" s="369"/>
      <c r="CT1481" s="369"/>
      <c r="CU1481" s="369"/>
      <c r="CV1481" s="369"/>
      <c r="CW1481" s="369"/>
      <c r="CX1481" s="369"/>
      <c r="CY1481" s="325"/>
      <c r="CZ1481" s="325"/>
      <c r="DA1481" s="325"/>
      <c r="DB1481" s="325"/>
      <c r="DC1481" s="325"/>
      <c r="DD1481" s="325"/>
      <c r="DE1481" s="325"/>
      <c r="DF1481" s="325"/>
      <c r="DG1481" s="325"/>
      <c r="DH1481" s="325"/>
      <c r="DI1481" s="325"/>
    </row>
    <row r="1482" spans="68:113" x14ac:dyDescent="0.2">
      <c r="BP1482" s="369"/>
      <c r="BQ1482" s="372"/>
      <c r="BR1482" s="372"/>
      <c r="BS1482" s="372"/>
      <c r="BT1482" s="369"/>
      <c r="BU1482" s="369"/>
      <c r="BV1482" s="369"/>
      <c r="BW1482" s="369"/>
      <c r="BX1482" s="369"/>
      <c r="BY1482" s="369"/>
      <c r="BZ1482" s="369"/>
      <c r="CA1482" s="369"/>
      <c r="CB1482" s="369"/>
      <c r="CC1482" s="369"/>
      <c r="CD1482" s="369"/>
      <c r="CE1482" s="369"/>
      <c r="CF1482" s="369"/>
      <c r="CG1482" s="369"/>
      <c r="CH1482" s="369"/>
      <c r="CI1482" s="325"/>
      <c r="CJ1482" s="369"/>
      <c r="CK1482" s="369"/>
      <c r="CL1482" s="369"/>
      <c r="CM1482" s="369"/>
      <c r="CN1482" s="369"/>
      <c r="CO1482" s="369"/>
      <c r="CP1482" s="369"/>
      <c r="CQ1482" s="369"/>
      <c r="CR1482" s="369"/>
      <c r="CS1482" s="369"/>
      <c r="CT1482" s="369"/>
      <c r="CU1482" s="369"/>
      <c r="CV1482" s="369"/>
      <c r="CW1482" s="369"/>
      <c r="CX1482" s="369"/>
      <c r="CY1482" s="325"/>
      <c r="CZ1482" s="325"/>
      <c r="DA1482" s="325"/>
      <c r="DB1482" s="325"/>
      <c r="DC1482" s="325"/>
      <c r="DD1482" s="325"/>
      <c r="DE1482" s="325"/>
      <c r="DF1482" s="325"/>
      <c r="DG1482" s="325"/>
      <c r="DH1482" s="325"/>
      <c r="DI1482" s="325"/>
    </row>
    <row r="1483" spans="68:113" x14ac:dyDescent="0.2">
      <c r="BP1483" s="369"/>
      <c r="BQ1483" s="372"/>
      <c r="BR1483" s="372"/>
      <c r="BS1483" s="372"/>
      <c r="BT1483" s="369"/>
      <c r="BU1483" s="369"/>
      <c r="BV1483" s="369"/>
      <c r="BW1483" s="369"/>
      <c r="BX1483" s="369"/>
      <c r="BY1483" s="369"/>
      <c r="BZ1483" s="369"/>
      <c r="CA1483" s="369"/>
      <c r="CB1483" s="369"/>
      <c r="CC1483" s="369"/>
      <c r="CD1483" s="369"/>
      <c r="CE1483" s="369"/>
      <c r="CF1483" s="369"/>
      <c r="CG1483" s="369"/>
      <c r="CH1483" s="369"/>
      <c r="CI1483" s="325"/>
      <c r="CJ1483" s="369"/>
      <c r="CK1483" s="369"/>
      <c r="CL1483" s="369"/>
      <c r="CM1483" s="369"/>
      <c r="CN1483" s="369"/>
      <c r="CO1483" s="369"/>
      <c r="CP1483" s="369"/>
      <c r="CQ1483" s="369"/>
      <c r="CR1483" s="369"/>
      <c r="CS1483" s="369"/>
      <c r="CT1483" s="369"/>
      <c r="CU1483" s="369"/>
      <c r="CV1483" s="369"/>
      <c r="CW1483" s="369"/>
      <c r="CX1483" s="369"/>
      <c r="CY1483" s="325"/>
      <c r="CZ1483" s="325"/>
      <c r="DA1483" s="325"/>
      <c r="DB1483" s="325"/>
      <c r="DC1483" s="325"/>
      <c r="DD1483" s="325"/>
      <c r="DE1483" s="325"/>
      <c r="DF1483" s="325"/>
      <c r="DG1483" s="325"/>
      <c r="DH1483" s="325"/>
      <c r="DI1483" s="325"/>
    </row>
    <row r="1484" spans="68:113" x14ac:dyDescent="0.2">
      <c r="BP1484" s="369"/>
      <c r="BQ1484" s="372"/>
      <c r="BR1484" s="372"/>
      <c r="BS1484" s="372"/>
      <c r="BT1484" s="369"/>
      <c r="BU1484" s="369"/>
      <c r="BV1484" s="369"/>
      <c r="BW1484" s="369"/>
      <c r="BX1484" s="369"/>
      <c r="BY1484" s="369"/>
      <c r="BZ1484" s="369"/>
      <c r="CA1484" s="369"/>
      <c r="CB1484" s="369"/>
      <c r="CC1484" s="369"/>
      <c r="CD1484" s="369"/>
      <c r="CE1484" s="369"/>
      <c r="CF1484" s="369"/>
      <c r="CG1484" s="369"/>
      <c r="CH1484" s="369"/>
      <c r="CI1484" s="325"/>
      <c r="CJ1484" s="369"/>
      <c r="CK1484" s="369"/>
      <c r="CL1484" s="369"/>
      <c r="CM1484" s="369"/>
      <c r="CN1484" s="369"/>
      <c r="CO1484" s="369"/>
      <c r="CP1484" s="369"/>
      <c r="CQ1484" s="369"/>
      <c r="CR1484" s="369"/>
      <c r="CS1484" s="369"/>
      <c r="CT1484" s="369"/>
      <c r="CU1484" s="369"/>
      <c r="CV1484" s="369"/>
      <c r="CW1484" s="369"/>
      <c r="CX1484" s="369"/>
      <c r="CY1484" s="325"/>
      <c r="CZ1484" s="325"/>
      <c r="DA1484" s="325"/>
      <c r="DB1484" s="325"/>
      <c r="DC1484" s="325"/>
      <c r="DD1484" s="325"/>
      <c r="DE1484" s="325"/>
      <c r="DF1484" s="325"/>
      <c r="DG1484" s="325"/>
      <c r="DH1484" s="325"/>
      <c r="DI1484" s="325"/>
    </row>
    <row r="1485" spans="68:113" x14ac:dyDescent="0.2">
      <c r="BP1485" s="369"/>
      <c r="BQ1485" s="372"/>
      <c r="BR1485" s="372"/>
      <c r="BS1485" s="372"/>
      <c r="BT1485" s="369"/>
      <c r="BU1485" s="369"/>
      <c r="BV1485" s="369"/>
      <c r="BW1485" s="369"/>
      <c r="BX1485" s="369"/>
      <c r="BY1485" s="369"/>
      <c r="BZ1485" s="369"/>
      <c r="CA1485" s="369"/>
      <c r="CB1485" s="369"/>
      <c r="CC1485" s="369"/>
      <c r="CD1485" s="369"/>
      <c r="CE1485" s="369"/>
      <c r="CF1485" s="369"/>
      <c r="CG1485" s="369"/>
      <c r="CH1485" s="369"/>
      <c r="CI1485" s="325"/>
      <c r="CJ1485" s="369"/>
      <c r="CK1485" s="369"/>
      <c r="CL1485" s="369"/>
      <c r="CM1485" s="369"/>
      <c r="CN1485" s="369"/>
      <c r="CO1485" s="369"/>
      <c r="CP1485" s="369"/>
      <c r="CQ1485" s="369"/>
      <c r="CR1485" s="369"/>
      <c r="CS1485" s="369"/>
      <c r="CT1485" s="369"/>
      <c r="CU1485" s="369"/>
      <c r="CV1485" s="369"/>
      <c r="CW1485" s="369"/>
      <c r="CX1485" s="369"/>
      <c r="CY1485" s="325"/>
      <c r="CZ1485" s="325"/>
      <c r="DA1485" s="325"/>
      <c r="DB1485" s="325"/>
      <c r="DC1485" s="325"/>
      <c r="DD1485" s="325"/>
      <c r="DE1485" s="325"/>
      <c r="DF1485" s="325"/>
      <c r="DG1485" s="325"/>
      <c r="DH1485" s="325"/>
      <c r="DI1485" s="325"/>
    </row>
    <row r="1486" spans="68:113" x14ac:dyDescent="0.2">
      <c r="BP1486" s="369"/>
      <c r="BQ1486" s="372"/>
      <c r="BR1486" s="372"/>
      <c r="BS1486" s="372"/>
      <c r="BT1486" s="369"/>
      <c r="BU1486" s="369"/>
      <c r="BV1486" s="369"/>
      <c r="BW1486" s="369"/>
      <c r="BX1486" s="369"/>
      <c r="BY1486" s="369"/>
      <c r="BZ1486" s="369"/>
      <c r="CA1486" s="369"/>
      <c r="CB1486" s="369"/>
      <c r="CC1486" s="369"/>
      <c r="CD1486" s="369"/>
      <c r="CE1486" s="369"/>
      <c r="CF1486" s="369"/>
      <c r="CG1486" s="369"/>
      <c r="CH1486" s="369"/>
      <c r="CI1486" s="325"/>
      <c r="CJ1486" s="369"/>
      <c r="CK1486" s="369"/>
      <c r="CL1486" s="369"/>
      <c r="CM1486" s="369"/>
      <c r="CN1486" s="369"/>
      <c r="CO1486" s="369"/>
      <c r="CP1486" s="369"/>
      <c r="CQ1486" s="369"/>
      <c r="CR1486" s="369"/>
      <c r="CS1486" s="369"/>
      <c r="CT1486" s="369"/>
      <c r="CU1486" s="369"/>
      <c r="CV1486" s="369"/>
      <c r="CW1486" s="369"/>
      <c r="CX1486" s="369"/>
      <c r="CY1486" s="325"/>
      <c r="CZ1486" s="325"/>
      <c r="DA1486" s="325"/>
      <c r="DB1486" s="325"/>
      <c r="DC1486" s="325"/>
      <c r="DD1486" s="325"/>
      <c r="DE1486" s="325"/>
      <c r="DF1486" s="325"/>
      <c r="DG1486" s="325"/>
      <c r="DH1486" s="325"/>
      <c r="DI1486" s="325"/>
    </row>
    <row r="1487" spans="68:113" x14ac:dyDescent="0.2">
      <c r="BP1487" s="369"/>
      <c r="BQ1487" s="372"/>
      <c r="BR1487" s="372"/>
      <c r="BS1487" s="372"/>
      <c r="BT1487" s="369"/>
      <c r="BU1487" s="369"/>
      <c r="BV1487" s="369"/>
      <c r="BW1487" s="369"/>
      <c r="BX1487" s="369"/>
      <c r="BY1487" s="369"/>
      <c r="BZ1487" s="369"/>
      <c r="CA1487" s="369"/>
      <c r="CB1487" s="369"/>
      <c r="CC1487" s="369"/>
      <c r="CD1487" s="369"/>
      <c r="CE1487" s="369"/>
      <c r="CF1487" s="369"/>
      <c r="CG1487" s="369"/>
      <c r="CH1487" s="369"/>
      <c r="CI1487" s="325"/>
      <c r="CJ1487" s="369"/>
      <c r="CK1487" s="369"/>
      <c r="CL1487" s="369"/>
      <c r="CM1487" s="369"/>
      <c r="CN1487" s="369"/>
      <c r="CO1487" s="369"/>
      <c r="CP1487" s="369"/>
      <c r="CQ1487" s="369"/>
      <c r="CR1487" s="369"/>
      <c r="CS1487" s="369"/>
      <c r="CT1487" s="369"/>
      <c r="CU1487" s="369"/>
      <c r="CV1487" s="369"/>
      <c r="CW1487" s="369"/>
      <c r="CX1487" s="369"/>
      <c r="CY1487" s="325"/>
      <c r="CZ1487" s="325"/>
      <c r="DA1487" s="325"/>
      <c r="DB1487" s="325"/>
      <c r="DC1487" s="325"/>
      <c r="DD1487" s="325"/>
      <c r="DE1487" s="325"/>
      <c r="DF1487" s="325"/>
      <c r="DG1487" s="325"/>
      <c r="DH1487" s="325"/>
      <c r="DI1487" s="325"/>
    </row>
    <row r="1488" spans="68:113" x14ac:dyDescent="0.2">
      <c r="BP1488" s="369"/>
      <c r="BQ1488" s="372"/>
      <c r="BR1488" s="372"/>
      <c r="BS1488" s="372"/>
      <c r="BT1488" s="369"/>
      <c r="BU1488" s="369"/>
      <c r="BV1488" s="369"/>
      <c r="BW1488" s="369"/>
      <c r="BX1488" s="369"/>
      <c r="BY1488" s="369"/>
      <c r="BZ1488" s="369"/>
      <c r="CA1488" s="369"/>
      <c r="CB1488" s="369"/>
      <c r="CC1488" s="369"/>
      <c r="CD1488" s="369"/>
      <c r="CE1488" s="369"/>
      <c r="CF1488" s="369"/>
      <c r="CG1488" s="369"/>
      <c r="CH1488" s="369"/>
      <c r="CI1488" s="325"/>
      <c r="CJ1488" s="369"/>
      <c r="CK1488" s="369"/>
      <c r="CL1488" s="369"/>
      <c r="CM1488" s="369"/>
      <c r="CN1488" s="369"/>
      <c r="CO1488" s="369"/>
      <c r="CP1488" s="369"/>
      <c r="CQ1488" s="369"/>
      <c r="CR1488" s="369"/>
      <c r="CS1488" s="369"/>
      <c r="CT1488" s="369"/>
      <c r="CU1488" s="369"/>
      <c r="CV1488" s="369"/>
      <c r="CW1488" s="369"/>
      <c r="CX1488" s="369"/>
      <c r="CY1488" s="325"/>
      <c r="CZ1488" s="325"/>
      <c r="DA1488" s="325"/>
      <c r="DB1488" s="325"/>
      <c r="DC1488" s="325"/>
      <c r="DD1488" s="325"/>
      <c r="DE1488" s="325"/>
      <c r="DF1488" s="325"/>
      <c r="DG1488" s="325"/>
      <c r="DH1488" s="325"/>
      <c r="DI1488" s="325"/>
    </row>
    <row r="1489" spans="68:113" x14ac:dyDescent="0.2">
      <c r="BP1489" s="369"/>
      <c r="BQ1489" s="372"/>
      <c r="BR1489" s="372"/>
      <c r="BS1489" s="372"/>
      <c r="BT1489" s="369"/>
      <c r="BU1489" s="369"/>
      <c r="BV1489" s="369"/>
      <c r="BW1489" s="369"/>
      <c r="BX1489" s="369"/>
      <c r="BY1489" s="369"/>
      <c r="BZ1489" s="369"/>
      <c r="CA1489" s="369"/>
      <c r="CB1489" s="369"/>
      <c r="CC1489" s="369"/>
      <c r="CD1489" s="369"/>
      <c r="CE1489" s="369"/>
      <c r="CF1489" s="369"/>
      <c r="CG1489" s="369"/>
      <c r="CH1489" s="369"/>
      <c r="CI1489" s="325"/>
      <c r="CJ1489" s="369"/>
      <c r="CK1489" s="369"/>
      <c r="CL1489" s="369"/>
      <c r="CM1489" s="369"/>
      <c r="CN1489" s="369"/>
      <c r="CO1489" s="369"/>
      <c r="CP1489" s="369"/>
      <c r="CQ1489" s="369"/>
      <c r="CR1489" s="369"/>
      <c r="CS1489" s="369"/>
      <c r="CT1489" s="369"/>
      <c r="CU1489" s="369"/>
      <c r="CV1489" s="369"/>
      <c r="CW1489" s="369"/>
      <c r="CX1489" s="369"/>
      <c r="CY1489" s="325"/>
      <c r="CZ1489" s="325"/>
      <c r="DA1489" s="325"/>
      <c r="DB1489" s="325"/>
      <c r="DC1489" s="325"/>
      <c r="DD1489" s="325"/>
      <c r="DE1489" s="325"/>
      <c r="DF1489" s="325"/>
      <c r="DG1489" s="325"/>
      <c r="DH1489" s="325"/>
      <c r="DI1489" s="325"/>
    </row>
    <row r="1490" spans="68:113" x14ac:dyDescent="0.2">
      <c r="BP1490" s="369"/>
      <c r="BQ1490" s="372"/>
      <c r="BR1490" s="372"/>
      <c r="BS1490" s="372"/>
      <c r="BT1490" s="369"/>
      <c r="BU1490" s="369"/>
      <c r="BV1490" s="369"/>
      <c r="BW1490" s="369"/>
      <c r="BX1490" s="369"/>
      <c r="BY1490" s="369"/>
      <c r="BZ1490" s="369"/>
      <c r="CA1490" s="369"/>
      <c r="CB1490" s="369"/>
      <c r="CC1490" s="369"/>
      <c r="CD1490" s="369"/>
      <c r="CE1490" s="369"/>
      <c r="CF1490" s="369"/>
      <c r="CG1490" s="369"/>
      <c r="CH1490" s="369"/>
      <c r="CI1490" s="325"/>
      <c r="CJ1490" s="369"/>
      <c r="CK1490" s="369"/>
      <c r="CL1490" s="369"/>
      <c r="CM1490" s="369"/>
      <c r="CN1490" s="369"/>
      <c r="CO1490" s="369"/>
      <c r="CP1490" s="369"/>
      <c r="CQ1490" s="369"/>
      <c r="CR1490" s="369"/>
      <c r="CS1490" s="369"/>
      <c r="CT1490" s="369"/>
      <c r="CU1490" s="369"/>
      <c r="CV1490" s="369"/>
      <c r="CW1490" s="369"/>
      <c r="CX1490" s="369"/>
      <c r="CY1490" s="325"/>
      <c r="CZ1490" s="325"/>
      <c r="DA1490" s="325"/>
      <c r="DB1490" s="325"/>
      <c r="DC1490" s="325"/>
      <c r="DD1490" s="325"/>
      <c r="DE1490" s="325"/>
      <c r="DF1490" s="325"/>
      <c r="DG1490" s="325"/>
      <c r="DH1490" s="325"/>
      <c r="DI1490" s="325"/>
    </row>
    <row r="1491" spans="68:113" x14ac:dyDescent="0.2">
      <c r="BP1491" s="369"/>
      <c r="BQ1491" s="372"/>
      <c r="BR1491" s="372"/>
      <c r="BS1491" s="372"/>
      <c r="BT1491" s="369"/>
      <c r="BU1491" s="369"/>
      <c r="BV1491" s="369"/>
      <c r="BW1491" s="369"/>
      <c r="BX1491" s="369"/>
      <c r="BY1491" s="369"/>
      <c r="BZ1491" s="369"/>
      <c r="CA1491" s="369"/>
      <c r="CB1491" s="369"/>
      <c r="CC1491" s="369"/>
      <c r="CD1491" s="369"/>
      <c r="CE1491" s="369"/>
      <c r="CF1491" s="369"/>
      <c r="CG1491" s="369"/>
      <c r="CH1491" s="369"/>
      <c r="CI1491" s="325"/>
      <c r="CJ1491" s="369"/>
      <c r="CK1491" s="369"/>
      <c r="CL1491" s="369"/>
      <c r="CM1491" s="369"/>
      <c r="CN1491" s="369"/>
      <c r="CO1491" s="369"/>
      <c r="CP1491" s="369"/>
      <c r="CQ1491" s="369"/>
      <c r="CR1491" s="369"/>
      <c r="CS1491" s="369"/>
      <c r="CT1491" s="369"/>
      <c r="CU1491" s="369"/>
      <c r="CV1491" s="369"/>
      <c r="CW1491" s="369"/>
      <c r="CX1491" s="369"/>
      <c r="CY1491" s="325"/>
      <c r="CZ1491" s="325"/>
      <c r="DA1491" s="325"/>
      <c r="DB1491" s="325"/>
      <c r="DC1491" s="325"/>
      <c r="DD1491" s="325"/>
      <c r="DE1491" s="325"/>
      <c r="DF1491" s="325"/>
      <c r="DG1491" s="325"/>
      <c r="DH1491" s="325"/>
      <c r="DI1491" s="325"/>
    </row>
    <row r="1492" spans="68:113" x14ac:dyDescent="0.2">
      <c r="BP1492" s="369"/>
      <c r="BQ1492" s="372"/>
      <c r="BR1492" s="372"/>
      <c r="BS1492" s="372"/>
      <c r="BT1492" s="369"/>
      <c r="BU1492" s="369"/>
      <c r="BV1492" s="369"/>
      <c r="BW1492" s="369"/>
      <c r="BX1492" s="369"/>
      <c r="BY1492" s="369"/>
      <c r="BZ1492" s="369"/>
      <c r="CA1492" s="369"/>
      <c r="CB1492" s="369"/>
      <c r="CC1492" s="369"/>
      <c r="CD1492" s="369"/>
      <c r="CE1492" s="369"/>
      <c r="CF1492" s="369"/>
      <c r="CG1492" s="369"/>
      <c r="CH1492" s="369"/>
      <c r="CI1492" s="325"/>
      <c r="CJ1492" s="369"/>
      <c r="CK1492" s="369"/>
      <c r="CL1492" s="369"/>
      <c r="CM1492" s="369"/>
      <c r="CN1492" s="369"/>
      <c r="CO1492" s="369"/>
      <c r="CP1492" s="369"/>
      <c r="CQ1492" s="369"/>
      <c r="CR1492" s="369"/>
      <c r="CS1492" s="369"/>
      <c r="CT1492" s="369"/>
      <c r="CU1492" s="369"/>
      <c r="CV1492" s="369"/>
      <c r="CW1492" s="369"/>
      <c r="CX1492" s="369"/>
      <c r="CY1492" s="325"/>
      <c r="CZ1492" s="325"/>
      <c r="DA1492" s="325"/>
      <c r="DB1492" s="325"/>
      <c r="DC1492" s="325"/>
      <c r="DD1492" s="325"/>
      <c r="DE1492" s="325"/>
      <c r="DF1492" s="325"/>
      <c r="DG1492" s="325"/>
      <c r="DH1492" s="325"/>
      <c r="DI1492" s="325"/>
    </row>
    <row r="1493" spans="68:113" x14ac:dyDescent="0.2">
      <c r="BP1493" s="369"/>
      <c r="BQ1493" s="372"/>
      <c r="BR1493" s="372"/>
      <c r="BS1493" s="372"/>
      <c r="BT1493" s="369"/>
      <c r="BU1493" s="369"/>
      <c r="BV1493" s="369"/>
      <c r="BW1493" s="369"/>
      <c r="BX1493" s="369"/>
      <c r="BY1493" s="369"/>
      <c r="BZ1493" s="369"/>
      <c r="CA1493" s="369"/>
      <c r="CB1493" s="369"/>
      <c r="CC1493" s="369"/>
      <c r="CD1493" s="369"/>
      <c r="CE1493" s="369"/>
      <c r="CF1493" s="369"/>
      <c r="CG1493" s="369"/>
      <c r="CH1493" s="369"/>
      <c r="CI1493" s="325"/>
      <c r="CJ1493" s="369"/>
      <c r="CK1493" s="369"/>
      <c r="CL1493" s="369"/>
      <c r="CM1493" s="369"/>
      <c r="CN1493" s="369"/>
      <c r="CO1493" s="369"/>
      <c r="CP1493" s="369"/>
      <c r="CQ1493" s="369"/>
      <c r="CR1493" s="369"/>
      <c r="CS1493" s="369"/>
      <c r="CT1493" s="369"/>
      <c r="CU1493" s="369"/>
      <c r="CV1493" s="369"/>
      <c r="CW1493" s="369"/>
      <c r="CX1493" s="369"/>
      <c r="CY1493" s="325"/>
      <c r="CZ1493" s="325"/>
      <c r="DA1493" s="325"/>
      <c r="DB1493" s="325"/>
      <c r="DC1493" s="325"/>
      <c r="DD1493" s="325"/>
      <c r="DE1493" s="325"/>
      <c r="DF1493" s="325"/>
      <c r="DG1493" s="325"/>
      <c r="DH1493" s="325"/>
      <c r="DI1493" s="325"/>
    </row>
    <row r="1494" spans="68:113" x14ac:dyDescent="0.2">
      <c r="BP1494" s="369"/>
      <c r="BQ1494" s="372"/>
      <c r="BR1494" s="372"/>
      <c r="BS1494" s="372"/>
      <c r="BT1494" s="369"/>
      <c r="BU1494" s="369"/>
      <c r="BV1494" s="369"/>
      <c r="BW1494" s="369"/>
      <c r="BX1494" s="369"/>
      <c r="BY1494" s="369"/>
      <c r="BZ1494" s="369"/>
      <c r="CA1494" s="369"/>
      <c r="CB1494" s="369"/>
      <c r="CC1494" s="369"/>
      <c r="CD1494" s="369"/>
      <c r="CE1494" s="369"/>
      <c r="CF1494" s="369"/>
      <c r="CG1494" s="369"/>
      <c r="CH1494" s="369"/>
      <c r="CI1494" s="325"/>
      <c r="CJ1494" s="369"/>
      <c r="CK1494" s="369"/>
      <c r="CL1494" s="369"/>
      <c r="CM1494" s="369"/>
      <c r="CN1494" s="369"/>
      <c r="CO1494" s="369"/>
      <c r="CP1494" s="369"/>
      <c r="CQ1494" s="369"/>
      <c r="CR1494" s="369"/>
      <c r="CS1494" s="369"/>
      <c r="CT1494" s="369"/>
      <c r="CU1494" s="369"/>
      <c r="CV1494" s="369"/>
      <c r="CW1494" s="369"/>
      <c r="CX1494" s="369"/>
      <c r="CY1494" s="325"/>
      <c r="CZ1494" s="325"/>
      <c r="DA1494" s="325"/>
      <c r="DB1494" s="325"/>
      <c r="DC1494" s="325"/>
      <c r="DD1494" s="325"/>
      <c r="DE1494" s="325"/>
      <c r="DF1494" s="325"/>
      <c r="DG1494" s="325"/>
      <c r="DH1494" s="325"/>
      <c r="DI1494" s="325"/>
    </row>
    <row r="1495" spans="68:113" x14ac:dyDescent="0.2">
      <c r="BP1495" s="369"/>
      <c r="BQ1495" s="372"/>
      <c r="BR1495" s="372"/>
      <c r="BS1495" s="372"/>
      <c r="BT1495" s="369"/>
      <c r="BU1495" s="369"/>
      <c r="BV1495" s="369"/>
      <c r="BW1495" s="369"/>
      <c r="BX1495" s="369"/>
      <c r="BY1495" s="369"/>
      <c r="BZ1495" s="369"/>
      <c r="CA1495" s="369"/>
      <c r="CB1495" s="369"/>
      <c r="CC1495" s="369"/>
      <c r="CD1495" s="369"/>
      <c r="CE1495" s="369"/>
      <c r="CF1495" s="369"/>
      <c r="CG1495" s="369"/>
      <c r="CH1495" s="369"/>
      <c r="CI1495" s="325"/>
      <c r="CJ1495" s="369"/>
      <c r="CK1495" s="369"/>
      <c r="CL1495" s="369"/>
      <c r="CM1495" s="369"/>
      <c r="CN1495" s="369"/>
      <c r="CO1495" s="369"/>
      <c r="CP1495" s="369"/>
      <c r="CQ1495" s="369"/>
      <c r="CR1495" s="369"/>
      <c r="CS1495" s="369"/>
      <c r="CT1495" s="369"/>
      <c r="CU1495" s="369"/>
      <c r="CV1495" s="369"/>
      <c r="CW1495" s="369"/>
      <c r="CX1495" s="369"/>
      <c r="CY1495" s="325"/>
      <c r="CZ1495" s="325"/>
      <c r="DA1495" s="325"/>
      <c r="DB1495" s="325"/>
      <c r="DC1495" s="325"/>
      <c r="DD1495" s="325"/>
      <c r="DE1495" s="325"/>
      <c r="DF1495" s="325"/>
      <c r="DG1495" s="325"/>
      <c r="DH1495" s="325"/>
      <c r="DI1495" s="325"/>
    </row>
    <row r="1496" spans="68:113" x14ac:dyDescent="0.2">
      <c r="BP1496" s="369"/>
      <c r="BQ1496" s="372"/>
      <c r="BR1496" s="372"/>
      <c r="BS1496" s="372"/>
      <c r="BT1496" s="369"/>
      <c r="BU1496" s="369"/>
      <c r="BV1496" s="369"/>
      <c r="BW1496" s="369"/>
      <c r="BX1496" s="369"/>
      <c r="BY1496" s="369"/>
      <c r="BZ1496" s="369"/>
      <c r="CA1496" s="369"/>
      <c r="CB1496" s="369"/>
      <c r="CC1496" s="369"/>
      <c r="CD1496" s="369"/>
      <c r="CE1496" s="369"/>
      <c r="CF1496" s="369"/>
      <c r="CG1496" s="369"/>
      <c r="CH1496" s="369"/>
      <c r="CI1496" s="325"/>
      <c r="CJ1496" s="369"/>
      <c r="CK1496" s="369"/>
      <c r="CL1496" s="369"/>
      <c r="CM1496" s="369"/>
      <c r="CN1496" s="369"/>
      <c r="CO1496" s="369"/>
      <c r="CP1496" s="369"/>
      <c r="CQ1496" s="369"/>
      <c r="CR1496" s="369"/>
      <c r="CS1496" s="369"/>
      <c r="CT1496" s="369"/>
      <c r="CU1496" s="369"/>
      <c r="CV1496" s="369"/>
      <c r="CW1496" s="369"/>
      <c r="CX1496" s="369"/>
      <c r="CY1496" s="325"/>
      <c r="CZ1496" s="325"/>
      <c r="DA1496" s="325"/>
      <c r="DB1496" s="325"/>
      <c r="DC1496" s="325"/>
      <c r="DD1496" s="325"/>
      <c r="DE1496" s="325"/>
      <c r="DF1496" s="325"/>
      <c r="DG1496" s="325"/>
      <c r="DH1496" s="325"/>
      <c r="DI1496" s="325"/>
    </row>
    <row r="1497" spans="68:113" x14ac:dyDescent="0.2">
      <c r="BP1497" s="369"/>
      <c r="BQ1497" s="372"/>
      <c r="BR1497" s="372"/>
      <c r="BS1497" s="372"/>
      <c r="BT1497" s="369"/>
      <c r="BU1497" s="369"/>
      <c r="BV1497" s="369"/>
      <c r="BW1497" s="369"/>
      <c r="BX1497" s="369"/>
      <c r="BY1497" s="369"/>
      <c r="BZ1497" s="369"/>
      <c r="CA1497" s="369"/>
      <c r="CB1497" s="369"/>
      <c r="CC1497" s="369"/>
      <c r="CD1497" s="369"/>
      <c r="CE1497" s="369"/>
      <c r="CF1497" s="369"/>
      <c r="CG1497" s="369"/>
      <c r="CH1497" s="369"/>
      <c r="CI1497" s="325"/>
      <c r="CJ1497" s="369"/>
      <c r="CK1497" s="369"/>
      <c r="CL1497" s="369"/>
      <c r="CM1497" s="369"/>
      <c r="CN1497" s="369"/>
      <c r="CO1497" s="369"/>
      <c r="CP1497" s="369"/>
      <c r="CQ1497" s="369"/>
      <c r="CR1497" s="369"/>
      <c r="CS1497" s="369"/>
      <c r="CT1497" s="369"/>
      <c r="CU1497" s="369"/>
      <c r="CV1497" s="369"/>
      <c r="CW1497" s="369"/>
      <c r="CX1497" s="369"/>
      <c r="CY1497" s="325"/>
      <c r="CZ1497" s="325"/>
      <c r="DA1497" s="325"/>
      <c r="DB1497" s="325"/>
      <c r="DC1497" s="325"/>
      <c r="DD1497" s="325"/>
      <c r="DE1497" s="325"/>
      <c r="DF1497" s="325"/>
      <c r="DG1497" s="325"/>
      <c r="DH1497" s="325"/>
      <c r="DI1497" s="325"/>
    </row>
    <row r="1498" spans="68:113" x14ac:dyDescent="0.2">
      <c r="BP1498" s="369"/>
      <c r="BQ1498" s="372"/>
      <c r="BR1498" s="372"/>
      <c r="BS1498" s="372"/>
      <c r="BT1498" s="369"/>
      <c r="BU1498" s="369"/>
      <c r="BV1498" s="369"/>
      <c r="BW1498" s="369"/>
      <c r="BX1498" s="369"/>
      <c r="BY1498" s="369"/>
      <c r="BZ1498" s="369"/>
      <c r="CA1498" s="369"/>
      <c r="CB1498" s="369"/>
      <c r="CC1498" s="369"/>
      <c r="CD1498" s="369"/>
      <c r="CE1498" s="369"/>
      <c r="CF1498" s="369"/>
      <c r="CG1498" s="369"/>
      <c r="CH1498" s="369"/>
      <c r="CI1498" s="325"/>
      <c r="CJ1498" s="369"/>
      <c r="CK1498" s="369"/>
      <c r="CL1498" s="369"/>
      <c r="CM1498" s="369"/>
      <c r="CN1498" s="369"/>
      <c r="CO1498" s="369"/>
      <c r="CP1498" s="369"/>
      <c r="CQ1498" s="369"/>
      <c r="CR1498" s="369"/>
      <c r="CS1498" s="369"/>
      <c r="CT1498" s="369"/>
      <c r="CU1498" s="369"/>
      <c r="CV1498" s="369"/>
      <c r="CW1498" s="369"/>
      <c r="CX1498" s="369"/>
      <c r="CY1498" s="325"/>
      <c r="CZ1498" s="325"/>
      <c r="DA1498" s="325"/>
      <c r="DB1498" s="325"/>
      <c r="DC1498" s="325"/>
      <c r="DD1498" s="325"/>
      <c r="DE1498" s="325"/>
      <c r="DF1498" s="325"/>
      <c r="DG1498" s="325"/>
      <c r="DH1498" s="325"/>
      <c r="DI1498" s="325"/>
    </row>
    <row r="1499" spans="68:113" x14ac:dyDescent="0.2">
      <c r="BP1499" s="369"/>
      <c r="BQ1499" s="372"/>
      <c r="BR1499" s="372"/>
      <c r="BS1499" s="372"/>
      <c r="BT1499" s="369"/>
      <c r="BU1499" s="369"/>
      <c r="BV1499" s="369"/>
      <c r="BW1499" s="369"/>
      <c r="BX1499" s="369"/>
      <c r="BY1499" s="369"/>
      <c r="BZ1499" s="369"/>
      <c r="CA1499" s="369"/>
      <c r="CB1499" s="369"/>
      <c r="CC1499" s="369"/>
      <c r="CD1499" s="369"/>
      <c r="CE1499" s="369"/>
      <c r="CF1499" s="369"/>
      <c r="CG1499" s="369"/>
      <c r="CH1499" s="369"/>
      <c r="CI1499" s="325"/>
      <c r="CJ1499" s="369"/>
      <c r="CK1499" s="369"/>
      <c r="CL1499" s="369"/>
      <c r="CM1499" s="369"/>
      <c r="CN1499" s="369"/>
      <c r="CO1499" s="369"/>
      <c r="CP1499" s="369"/>
      <c r="CQ1499" s="369"/>
      <c r="CR1499" s="369"/>
      <c r="CS1499" s="369"/>
      <c r="CT1499" s="369"/>
      <c r="CU1499" s="369"/>
      <c r="CV1499" s="369"/>
      <c r="CW1499" s="369"/>
      <c r="CX1499" s="369"/>
      <c r="CY1499" s="325"/>
      <c r="CZ1499" s="325"/>
      <c r="DA1499" s="325"/>
      <c r="DB1499" s="325"/>
      <c r="DC1499" s="325"/>
      <c r="DD1499" s="325"/>
      <c r="DE1499" s="325"/>
      <c r="DF1499" s="325"/>
      <c r="DG1499" s="325"/>
      <c r="DH1499" s="325"/>
      <c r="DI1499" s="325"/>
    </row>
    <row r="1500" spans="68:113" x14ac:dyDescent="0.2">
      <c r="BP1500" s="369"/>
      <c r="BQ1500" s="372"/>
      <c r="BR1500" s="372"/>
      <c r="BS1500" s="372"/>
      <c r="BT1500" s="369"/>
      <c r="BU1500" s="369"/>
      <c r="BV1500" s="369"/>
      <c r="BW1500" s="369"/>
      <c r="BX1500" s="369"/>
      <c r="BY1500" s="369"/>
      <c r="BZ1500" s="369"/>
      <c r="CA1500" s="369"/>
      <c r="CB1500" s="369"/>
      <c r="CC1500" s="369"/>
      <c r="CD1500" s="369"/>
      <c r="CE1500" s="369"/>
      <c r="CF1500" s="369"/>
      <c r="CG1500" s="369"/>
      <c r="CH1500" s="369"/>
      <c r="CI1500" s="325"/>
      <c r="CJ1500" s="369"/>
      <c r="CK1500" s="369"/>
      <c r="CL1500" s="369"/>
      <c r="CM1500" s="369"/>
      <c r="CN1500" s="369"/>
      <c r="CO1500" s="369"/>
      <c r="CP1500" s="369"/>
      <c r="CQ1500" s="369"/>
      <c r="CR1500" s="369"/>
      <c r="CS1500" s="369"/>
      <c r="CT1500" s="369"/>
      <c r="CU1500" s="369"/>
      <c r="CV1500" s="369"/>
      <c r="CW1500" s="369"/>
      <c r="CX1500" s="369"/>
      <c r="CY1500" s="325"/>
      <c r="CZ1500" s="325"/>
      <c r="DA1500" s="325"/>
      <c r="DB1500" s="325"/>
      <c r="DC1500" s="325"/>
      <c r="DD1500" s="325"/>
      <c r="DE1500" s="325"/>
      <c r="DF1500" s="325"/>
      <c r="DG1500" s="325"/>
      <c r="DH1500" s="325"/>
      <c r="DI1500" s="325"/>
    </row>
    <row r="1501" spans="68:113" x14ac:dyDescent="0.2">
      <c r="BP1501" s="369"/>
      <c r="BQ1501" s="372"/>
      <c r="BR1501" s="372"/>
      <c r="BS1501" s="372"/>
      <c r="BT1501" s="369"/>
      <c r="BU1501" s="369"/>
      <c r="BV1501" s="369"/>
      <c r="BW1501" s="369"/>
      <c r="BX1501" s="369"/>
      <c r="BY1501" s="369"/>
      <c r="BZ1501" s="369"/>
      <c r="CA1501" s="369"/>
      <c r="CB1501" s="369"/>
      <c r="CC1501" s="369"/>
      <c r="CD1501" s="369"/>
      <c r="CE1501" s="369"/>
      <c r="CF1501" s="369"/>
      <c r="CG1501" s="369"/>
      <c r="CH1501" s="369"/>
      <c r="CI1501" s="325"/>
      <c r="CJ1501" s="369"/>
      <c r="CK1501" s="369"/>
      <c r="CL1501" s="369"/>
      <c r="CM1501" s="369"/>
      <c r="CN1501" s="369"/>
      <c r="CO1501" s="369"/>
      <c r="CP1501" s="369"/>
      <c r="CQ1501" s="369"/>
      <c r="CR1501" s="369"/>
      <c r="CS1501" s="369"/>
      <c r="CT1501" s="369"/>
      <c r="CU1501" s="369"/>
      <c r="CV1501" s="369"/>
      <c r="CW1501" s="369"/>
      <c r="CX1501" s="369"/>
      <c r="CY1501" s="325"/>
      <c r="CZ1501" s="325"/>
      <c r="DA1501" s="325"/>
      <c r="DB1501" s="325"/>
      <c r="DC1501" s="325"/>
      <c r="DD1501" s="325"/>
      <c r="DE1501" s="325"/>
      <c r="DF1501" s="325"/>
      <c r="DG1501" s="325"/>
      <c r="DH1501" s="325"/>
      <c r="DI1501" s="325"/>
    </row>
    <row r="1502" spans="68:113" x14ac:dyDescent="0.2">
      <c r="BP1502" s="369"/>
      <c r="BQ1502" s="372"/>
      <c r="BR1502" s="372"/>
      <c r="BS1502" s="372"/>
      <c r="BT1502" s="369"/>
      <c r="BU1502" s="369"/>
      <c r="BV1502" s="369"/>
      <c r="BW1502" s="369"/>
      <c r="BX1502" s="369"/>
      <c r="BY1502" s="369"/>
      <c r="BZ1502" s="369"/>
      <c r="CA1502" s="369"/>
      <c r="CB1502" s="369"/>
      <c r="CC1502" s="369"/>
      <c r="CD1502" s="369"/>
      <c r="CE1502" s="369"/>
      <c r="CF1502" s="369"/>
      <c r="CG1502" s="369"/>
      <c r="CH1502" s="369"/>
      <c r="CI1502" s="325"/>
      <c r="CJ1502" s="369"/>
      <c r="CK1502" s="369"/>
      <c r="CL1502" s="369"/>
      <c r="CM1502" s="369"/>
      <c r="CN1502" s="369"/>
      <c r="CO1502" s="369"/>
      <c r="CP1502" s="369"/>
      <c r="CQ1502" s="369"/>
      <c r="CR1502" s="369"/>
      <c r="CS1502" s="369"/>
      <c r="CT1502" s="369"/>
      <c r="CU1502" s="369"/>
      <c r="CV1502" s="369"/>
      <c r="CW1502" s="369"/>
      <c r="CX1502" s="369"/>
      <c r="CY1502" s="325"/>
      <c r="CZ1502" s="325"/>
      <c r="DA1502" s="325"/>
      <c r="DB1502" s="325"/>
      <c r="DC1502" s="325"/>
      <c r="DD1502" s="325"/>
      <c r="DE1502" s="325"/>
      <c r="DF1502" s="325"/>
      <c r="DG1502" s="325"/>
      <c r="DH1502" s="325"/>
      <c r="DI1502" s="325"/>
    </row>
    <row r="1503" spans="68:113" x14ac:dyDescent="0.2">
      <c r="BP1503" s="369"/>
      <c r="BQ1503" s="372"/>
      <c r="BR1503" s="372"/>
      <c r="BS1503" s="372"/>
      <c r="BT1503" s="369"/>
      <c r="BU1503" s="369"/>
      <c r="BV1503" s="369"/>
      <c r="BW1503" s="369"/>
      <c r="BX1503" s="369"/>
      <c r="BY1503" s="369"/>
      <c r="BZ1503" s="369"/>
      <c r="CA1503" s="369"/>
      <c r="CB1503" s="369"/>
      <c r="CC1503" s="369"/>
      <c r="CD1503" s="369"/>
      <c r="CE1503" s="369"/>
      <c r="CF1503" s="369"/>
      <c r="CG1503" s="369"/>
      <c r="CH1503" s="369"/>
      <c r="CI1503" s="325"/>
      <c r="CJ1503" s="369"/>
      <c r="CK1503" s="369"/>
      <c r="CL1503" s="369"/>
      <c r="CM1503" s="369"/>
      <c r="CN1503" s="369"/>
      <c r="CO1503" s="369"/>
      <c r="CP1503" s="369"/>
      <c r="CQ1503" s="369"/>
      <c r="CR1503" s="369"/>
      <c r="CS1503" s="369"/>
      <c r="CT1503" s="369"/>
      <c r="CU1503" s="369"/>
      <c r="CV1503" s="369"/>
      <c r="CW1503" s="369"/>
      <c r="CX1503" s="369"/>
      <c r="CY1503" s="325"/>
      <c r="CZ1503" s="325"/>
      <c r="DA1503" s="325"/>
      <c r="DB1503" s="325"/>
      <c r="DC1503" s="325"/>
      <c r="DD1503" s="325"/>
      <c r="DE1503" s="325"/>
      <c r="DF1503" s="325"/>
      <c r="DG1503" s="325"/>
      <c r="DH1503" s="325"/>
      <c r="DI1503" s="325"/>
    </row>
    <row r="1504" spans="68:113" x14ac:dyDescent="0.2">
      <c r="BP1504" s="369"/>
      <c r="BQ1504" s="372"/>
      <c r="BR1504" s="372"/>
      <c r="BS1504" s="372"/>
      <c r="BT1504" s="369"/>
      <c r="BU1504" s="369"/>
      <c r="BV1504" s="369"/>
      <c r="BW1504" s="369"/>
      <c r="BX1504" s="369"/>
      <c r="BY1504" s="369"/>
      <c r="BZ1504" s="369"/>
      <c r="CA1504" s="369"/>
      <c r="CB1504" s="369"/>
      <c r="CC1504" s="369"/>
      <c r="CD1504" s="369"/>
      <c r="CE1504" s="369"/>
      <c r="CF1504" s="369"/>
      <c r="CG1504" s="369"/>
      <c r="CH1504" s="369"/>
      <c r="CI1504" s="325"/>
      <c r="CJ1504" s="369"/>
      <c r="CK1504" s="369"/>
      <c r="CL1504" s="369"/>
      <c r="CM1504" s="369"/>
      <c r="CN1504" s="369"/>
      <c r="CO1504" s="369"/>
      <c r="CP1504" s="369"/>
      <c r="CQ1504" s="369"/>
      <c r="CR1504" s="369"/>
      <c r="CS1504" s="369"/>
      <c r="CT1504" s="369"/>
      <c r="CU1504" s="369"/>
      <c r="CV1504" s="369"/>
      <c r="CW1504" s="369"/>
      <c r="CX1504" s="369"/>
      <c r="CY1504" s="325"/>
      <c r="CZ1504" s="325"/>
      <c r="DA1504" s="325"/>
      <c r="DB1504" s="325"/>
      <c r="DC1504" s="325"/>
      <c r="DD1504" s="325"/>
      <c r="DE1504" s="325"/>
      <c r="DF1504" s="325"/>
      <c r="DG1504" s="325"/>
      <c r="DH1504" s="325"/>
      <c r="DI1504" s="325"/>
    </row>
    <row r="1505" spans="68:113" x14ac:dyDescent="0.2">
      <c r="BP1505" s="369"/>
      <c r="BQ1505" s="372"/>
      <c r="BR1505" s="372"/>
      <c r="BS1505" s="372"/>
      <c r="BT1505" s="369"/>
      <c r="BU1505" s="369"/>
      <c r="BV1505" s="369"/>
      <c r="BW1505" s="369"/>
      <c r="BX1505" s="369"/>
      <c r="BY1505" s="369"/>
      <c r="BZ1505" s="369"/>
      <c r="CA1505" s="369"/>
      <c r="CB1505" s="369"/>
      <c r="CC1505" s="369"/>
      <c r="CD1505" s="369"/>
      <c r="CE1505" s="369"/>
      <c r="CF1505" s="369"/>
      <c r="CG1505" s="369"/>
      <c r="CH1505" s="369"/>
      <c r="CI1505" s="325"/>
      <c r="CJ1505" s="369"/>
      <c r="CK1505" s="369"/>
      <c r="CL1505" s="369"/>
      <c r="CM1505" s="369"/>
      <c r="CN1505" s="369"/>
      <c r="CO1505" s="369"/>
      <c r="CP1505" s="369"/>
      <c r="CQ1505" s="369"/>
      <c r="CR1505" s="369"/>
      <c r="CS1505" s="369"/>
      <c r="CT1505" s="369"/>
      <c r="CU1505" s="369"/>
      <c r="CV1505" s="369"/>
      <c r="CW1505" s="369"/>
      <c r="CX1505" s="369"/>
      <c r="CY1505" s="325"/>
      <c r="CZ1505" s="325"/>
      <c r="DA1505" s="325"/>
      <c r="DB1505" s="325"/>
      <c r="DC1505" s="325"/>
      <c r="DD1505" s="325"/>
      <c r="DE1505" s="325"/>
      <c r="DF1505" s="325"/>
      <c r="DG1505" s="325"/>
      <c r="DH1505" s="325"/>
      <c r="DI1505" s="325"/>
    </row>
    <row r="1506" spans="68:113" x14ac:dyDescent="0.2">
      <c r="BP1506" s="369"/>
      <c r="BQ1506" s="372"/>
      <c r="BR1506" s="372"/>
      <c r="BS1506" s="372"/>
      <c r="BT1506" s="369"/>
      <c r="BU1506" s="369"/>
      <c r="BV1506" s="369"/>
      <c r="BW1506" s="369"/>
      <c r="BX1506" s="369"/>
      <c r="BY1506" s="369"/>
      <c r="BZ1506" s="369"/>
      <c r="CA1506" s="369"/>
      <c r="CB1506" s="369"/>
      <c r="CC1506" s="369"/>
      <c r="CD1506" s="369"/>
      <c r="CE1506" s="369"/>
      <c r="CF1506" s="369"/>
      <c r="CG1506" s="369"/>
      <c r="CH1506" s="369"/>
      <c r="CI1506" s="325"/>
      <c r="CJ1506" s="369"/>
      <c r="CK1506" s="369"/>
      <c r="CL1506" s="369"/>
      <c r="CM1506" s="369"/>
      <c r="CN1506" s="369"/>
      <c r="CO1506" s="369"/>
      <c r="CP1506" s="369"/>
      <c r="CQ1506" s="369"/>
      <c r="CR1506" s="369"/>
      <c r="CS1506" s="369"/>
      <c r="CT1506" s="369"/>
      <c r="CU1506" s="369"/>
      <c r="CV1506" s="369"/>
      <c r="CW1506" s="369"/>
      <c r="CX1506" s="369"/>
      <c r="CY1506" s="325"/>
      <c r="CZ1506" s="325"/>
      <c r="DA1506" s="325"/>
      <c r="DB1506" s="325"/>
      <c r="DC1506" s="325"/>
      <c r="DD1506" s="325"/>
      <c r="DE1506" s="325"/>
      <c r="DF1506" s="325"/>
      <c r="DG1506" s="325"/>
      <c r="DH1506" s="325"/>
      <c r="DI1506" s="325"/>
    </row>
    <row r="1507" spans="68:113" x14ac:dyDescent="0.2">
      <c r="BP1507" s="369"/>
      <c r="BQ1507" s="372"/>
      <c r="BR1507" s="372"/>
      <c r="BS1507" s="372"/>
      <c r="BT1507" s="369"/>
      <c r="BU1507" s="369"/>
      <c r="BV1507" s="369"/>
      <c r="BW1507" s="369"/>
      <c r="BX1507" s="369"/>
      <c r="BY1507" s="369"/>
      <c r="BZ1507" s="369"/>
      <c r="CA1507" s="369"/>
      <c r="CB1507" s="369"/>
      <c r="CC1507" s="369"/>
      <c r="CD1507" s="369"/>
      <c r="CE1507" s="369"/>
      <c r="CF1507" s="369"/>
      <c r="CG1507" s="369"/>
      <c r="CH1507" s="369"/>
      <c r="CI1507" s="325"/>
      <c r="CJ1507" s="369"/>
      <c r="CK1507" s="369"/>
      <c r="CL1507" s="369"/>
      <c r="CM1507" s="369"/>
      <c r="CN1507" s="369"/>
      <c r="CO1507" s="369"/>
      <c r="CP1507" s="369"/>
      <c r="CQ1507" s="369"/>
      <c r="CR1507" s="369"/>
      <c r="CS1507" s="369"/>
      <c r="CT1507" s="369"/>
      <c r="CU1507" s="369"/>
      <c r="CV1507" s="369"/>
      <c r="CW1507" s="369"/>
      <c r="CX1507" s="369"/>
      <c r="CY1507" s="325"/>
      <c r="CZ1507" s="325"/>
      <c r="DA1507" s="325"/>
      <c r="DB1507" s="325"/>
      <c r="DC1507" s="325"/>
      <c r="DD1507" s="325"/>
      <c r="DE1507" s="325"/>
      <c r="DF1507" s="325"/>
      <c r="DG1507" s="325"/>
      <c r="DH1507" s="325"/>
      <c r="DI1507" s="325"/>
    </row>
    <row r="1508" spans="68:113" x14ac:dyDescent="0.2">
      <c r="BP1508" s="369"/>
      <c r="BQ1508" s="372"/>
      <c r="BR1508" s="372"/>
      <c r="BS1508" s="372"/>
      <c r="BT1508" s="369"/>
      <c r="BU1508" s="369"/>
      <c r="BV1508" s="369"/>
      <c r="BW1508" s="369"/>
      <c r="BX1508" s="369"/>
      <c r="BY1508" s="369"/>
      <c r="BZ1508" s="369"/>
      <c r="CA1508" s="369"/>
      <c r="CB1508" s="369"/>
      <c r="CC1508" s="369"/>
      <c r="CD1508" s="369"/>
      <c r="CE1508" s="369"/>
      <c r="CF1508" s="369"/>
      <c r="CG1508" s="369"/>
      <c r="CH1508" s="369"/>
      <c r="CI1508" s="325"/>
      <c r="CJ1508" s="369"/>
      <c r="CK1508" s="369"/>
      <c r="CL1508" s="369"/>
      <c r="CM1508" s="369"/>
      <c r="CN1508" s="369"/>
      <c r="CO1508" s="369"/>
      <c r="CP1508" s="369"/>
      <c r="CQ1508" s="369"/>
      <c r="CR1508" s="369"/>
      <c r="CS1508" s="369"/>
      <c r="CT1508" s="369"/>
      <c r="CU1508" s="369"/>
      <c r="CV1508" s="369"/>
      <c r="CW1508" s="369"/>
      <c r="CX1508" s="369"/>
      <c r="CY1508" s="325"/>
      <c r="CZ1508" s="325"/>
      <c r="DA1508" s="325"/>
      <c r="DB1508" s="325"/>
      <c r="DC1508" s="325"/>
      <c r="DD1508" s="325"/>
      <c r="DE1508" s="325"/>
      <c r="DF1508" s="325"/>
      <c r="DG1508" s="325"/>
      <c r="DH1508" s="325"/>
      <c r="DI1508" s="325"/>
    </row>
    <row r="1509" spans="68:113" x14ac:dyDescent="0.2">
      <c r="BP1509" s="369"/>
      <c r="BQ1509" s="372"/>
      <c r="BR1509" s="372"/>
      <c r="BS1509" s="372"/>
      <c r="BT1509" s="369"/>
      <c r="BU1509" s="369"/>
      <c r="BV1509" s="369"/>
      <c r="BW1509" s="369"/>
      <c r="BX1509" s="369"/>
      <c r="BY1509" s="369"/>
      <c r="BZ1509" s="369"/>
      <c r="CA1509" s="369"/>
      <c r="CB1509" s="369"/>
      <c r="CC1509" s="369"/>
      <c r="CD1509" s="369"/>
      <c r="CE1509" s="369"/>
      <c r="CF1509" s="369"/>
      <c r="CG1509" s="369"/>
      <c r="CH1509" s="369"/>
      <c r="CI1509" s="325"/>
      <c r="CJ1509" s="369"/>
      <c r="CK1509" s="369"/>
      <c r="CL1509" s="369"/>
      <c r="CM1509" s="369"/>
      <c r="CN1509" s="369"/>
      <c r="CO1509" s="369"/>
      <c r="CP1509" s="369"/>
      <c r="CQ1509" s="369"/>
      <c r="CR1509" s="369"/>
      <c r="CS1509" s="369"/>
      <c r="CT1509" s="369"/>
      <c r="CU1509" s="369"/>
      <c r="CV1509" s="369"/>
      <c r="CW1509" s="369"/>
      <c r="CX1509" s="369"/>
      <c r="CY1509" s="325"/>
      <c r="CZ1509" s="325"/>
      <c r="DA1509" s="325"/>
      <c r="DB1509" s="325"/>
      <c r="DC1509" s="325"/>
      <c r="DD1509" s="325"/>
      <c r="DE1509" s="325"/>
      <c r="DF1509" s="325"/>
      <c r="DG1509" s="325"/>
      <c r="DH1509" s="325"/>
      <c r="DI1509" s="325"/>
    </row>
    <row r="1510" spans="68:113" x14ac:dyDescent="0.2">
      <c r="BP1510" s="369"/>
      <c r="BQ1510" s="372"/>
      <c r="BR1510" s="372"/>
      <c r="BS1510" s="372"/>
      <c r="BT1510" s="369"/>
      <c r="BU1510" s="369"/>
      <c r="BV1510" s="369"/>
      <c r="BW1510" s="369"/>
      <c r="BX1510" s="369"/>
      <c r="BY1510" s="369"/>
      <c r="BZ1510" s="369"/>
      <c r="CA1510" s="369"/>
      <c r="CB1510" s="369"/>
      <c r="CC1510" s="369"/>
      <c r="CD1510" s="369"/>
      <c r="CE1510" s="369"/>
      <c r="CF1510" s="369"/>
      <c r="CG1510" s="369"/>
      <c r="CH1510" s="369"/>
      <c r="CI1510" s="325"/>
      <c r="CJ1510" s="369"/>
      <c r="CK1510" s="369"/>
      <c r="CL1510" s="369"/>
      <c r="CM1510" s="369"/>
      <c r="CN1510" s="369"/>
      <c r="CO1510" s="369"/>
      <c r="CP1510" s="369"/>
      <c r="CQ1510" s="369"/>
      <c r="CR1510" s="369"/>
      <c r="CS1510" s="369"/>
      <c r="CT1510" s="369"/>
      <c r="CU1510" s="369"/>
      <c r="CV1510" s="369"/>
      <c r="CW1510" s="369"/>
      <c r="CX1510" s="369"/>
      <c r="CY1510" s="325"/>
      <c r="CZ1510" s="325"/>
      <c r="DA1510" s="325"/>
      <c r="DB1510" s="325"/>
      <c r="DC1510" s="325"/>
      <c r="DD1510" s="325"/>
      <c r="DE1510" s="325"/>
      <c r="DF1510" s="325"/>
      <c r="DG1510" s="325"/>
      <c r="DH1510" s="325"/>
      <c r="DI1510" s="325"/>
    </row>
    <row r="1511" spans="68:113" x14ac:dyDescent="0.2">
      <c r="BP1511" s="369"/>
      <c r="BQ1511" s="372"/>
      <c r="BR1511" s="372"/>
      <c r="BS1511" s="372"/>
      <c r="BT1511" s="369"/>
      <c r="BU1511" s="369"/>
      <c r="BV1511" s="369"/>
      <c r="BW1511" s="369"/>
      <c r="BX1511" s="369"/>
      <c r="BY1511" s="369"/>
      <c r="BZ1511" s="369"/>
      <c r="CA1511" s="369"/>
      <c r="CB1511" s="369"/>
      <c r="CC1511" s="369"/>
      <c r="CD1511" s="369"/>
      <c r="CE1511" s="369"/>
      <c r="CF1511" s="369"/>
      <c r="CG1511" s="369"/>
      <c r="CH1511" s="369"/>
      <c r="CI1511" s="325"/>
      <c r="CJ1511" s="369"/>
      <c r="CK1511" s="369"/>
      <c r="CL1511" s="369"/>
      <c r="CM1511" s="369"/>
      <c r="CN1511" s="369"/>
      <c r="CO1511" s="369"/>
      <c r="CP1511" s="369"/>
      <c r="CQ1511" s="369"/>
      <c r="CR1511" s="369"/>
      <c r="CS1511" s="369"/>
      <c r="CT1511" s="369"/>
      <c r="CU1511" s="369"/>
      <c r="CV1511" s="369"/>
      <c r="CW1511" s="369"/>
      <c r="CX1511" s="369"/>
      <c r="CY1511" s="325"/>
      <c r="CZ1511" s="325"/>
      <c r="DA1511" s="325"/>
      <c r="DB1511" s="325"/>
      <c r="DC1511" s="325"/>
      <c r="DD1511" s="325"/>
      <c r="DE1511" s="325"/>
      <c r="DF1511" s="325"/>
      <c r="DG1511" s="325"/>
      <c r="DH1511" s="325"/>
      <c r="DI1511" s="325"/>
    </row>
    <row r="1512" spans="68:113" x14ac:dyDescent="0.2">
      <c r="BP1512" s="369"/>
      <c r="BQ1512" s="372"/>
      <c r="BR1512" s="372"/>
      <c r="BS1512" s="372"/>
      <c r="BT1512" s="369"/>
      <c r="BU1512" s="369"/>
      <c r="BV1512" s="369"/>
      <c r="BW1512" s="369"/>
      <c r="BX1512" s="369"/>
      <c r="BY1512" s="369"/>
      <c r="BZ1512" s="369"/>
      <c r="CA1512" s="369"/>
      <c r="CB1512" s="369"/>
      <c r="CC1512" s="369"/>
      <c r="CD1512" s="369"/>
      <c r="CE1512" s="369"/>
      <c r="CF1512" s="369"/>
      <c r="CG1512" s="369"/>
      <c r="CH1512" s="369"/>
      <c r="CI1512" s="325"/>
      <c r="CJ1512" s="369"/>
      <c r="CK1512" s="369"/>
      <c r="CL1512" s="369"/>
      <c r="CM1512" s="369"/>
      <c r="CN1512" s="369"/>
      <c r="CO1512" s="369"/>
      <c r="CP1512" s="369"/>
      <c r="CQ1512" s="369"/>
      <c r="CR1512" s="369"/>
      <c r="CS1512" s="369"/>
      <c r="CT1512" s="369"/>
      <c r="CU1512" s="369"/>
      <c r="CV1512" s="369"/>
      <c r="CW1512" s="369"/>
      <c r="CX1512" s="369"/>
      <c r="CY1512" s="325"/>
      <c r="CZ1512" s="325"/>
      <c r="DA1512" s="325"/>
      <c r="DB1512" s="325"/>
      <c r="DC1512" s="325"/>
      <c r="DD1512" s="325"/>
      <c r="DE1512" s="325"/>
      <c r="DF1512" s="325"/>
      <c r="DG1512" s="325"/>
      <c r="DH1512" s="325"/>
      <c r="DI1512" s="325"/>
    </row>
    <row r="1513" spans="68:113" x14ac:dyDescent="0.2">
      <c r="BP1513" s="369"/>
      <c r="BQ1513" s="372"/>
      <c r="BR1513" s="372"/>
      <c r="BS1513" s="372"/>
      <c r="BT1513" s="369"/>
      <c r="BU1513" s="369"/>
      <c r="BV1513" s="369"/>
      <c r="BW1513" s="369"/>
      <c r="BX1513" s="369"/>
      <c r="BY1513" s="369"/>
      <c r="BZ1513" s="369"/>
      <c r="CA1513" s="369"/>
      <c r="CB1513" s="369"/>
      <c r="CC1513" s="369"/>
      <c r="CD1513" s="369"/>
      <c r="CE1513" s="369"/>
      <c r="CF1513" s="369"/>
      <c r="CG1513" s="369"/>
      <c r="CH1513" s="369"/>
      <c r="CI1513" s="325"/>
      <c r="CJ1513" s="369"/>
      <c r="CK1513" s="369"/>
      <c r="CL1513" s="369"/>
      <c r="CM1513" s="369"/>
      <c r="CN1513" s="369"/>
      <c r="CO1513" s="369"/>
      <c r="CP1513" s="369"/>
      <c r="CQ1513" s="369"/>
      <c r="CR1513" s="369"/>
      <c r="CS1513" s="369"/>
      <c r="CT1513" s="369"/>
      <c r="CU1513" s="369"/>
      <c r="CV1513" s="369"/>
      <c r="CW1513" s="369"/>
      <c r="CX1513" s="369"/>
      <c r="CY1513" s="325"/>
      <c r="CZ1513" s="325"/>
      <c r="DA1513" s="325"/>
      <c r="DB1513" s="325"/>
      <c r="DC1513" s="325"/>
      <c r="DD1513" s="325"/>
      <c r="DE1513" s="325"/>
      <c r="DF1513" s="325"/>
      <c r="DG1513" s="325"/>
      <c r="DH1513" s="325"/>
      <c r="DI1513" s="325"/>
    </row>
    <row r="1514" spans="68:113" x14ac:dyDescent="0.2">
      <c r="BP1514" s="369"/>
      <c r="BQ1514" s="372"/>
      <c r="BR1514" s="372"/>
      <c r="BS1514" s="372"/>
      <c r="BT1514" s="369"/>
      <c r="BU1514" s="369"/>
      <c r="BV1514" s="369"/>
      <c r="BW1514" s="369"/>
      <c r="BX1514" s="369"/>
      <c r="BY1514" s="369"/>
      <c r="BZ1514" s="369"/>
      <c r="CA1514" s="369"/>
      <c r="CB1514" s="369"/>
      <c r="CC1514" s="369"/>
      <c r="CD1514" s="369"/>
      <c r="CE1514" s="369"/>
      <c r="CF1514" s="369"/>
      <c r="CG1514" s="369"/>
      <c r="CH1514" s="369"/>
      <c r="CI1514" s="325"/>
      <c r="CJ1514" s="369"/>
      <c r="CK1514" s="369"/>
      <c r="CL1514" s="369"/>
      <c r="CM1514" s="369"/>
      <c r="CN1514" s="369"/>
      <c r="CO1514" s="369"/>
      <c r="CP1514" s="369"/>
      <c r="CQ1514" s="369"/>
      <c r="CR1514" s="369"/>
      <c r="CS1514" s="369"/>
      <c r="CT1514" s="369"/>
      <c r="CU1514" s="369"/>
      <c r="CV1514" s="369"/>
      <c r="CW1514" s="369"/>
      <c r="CX1514" s="369"/>
      <c r="CY1514" s="325"/>
      <c r="CZ1514" s="325"/>
      <c r="DA1514" s="325"/>
      <c r="DB1514" s="325"/>
      <c r="DC1514" s="325"/>
      <c r="DD1514" s="325"/>
      <c r="DE1514" s="325"/>
      <c r="DF1514" s="325"/>
      <c r="DG1514" s="325"/>
      <c r="DH1514" s="325"/>
      <c r="DI1514" s="325"/>
    </row>
    <row r="1515" spans="68:113" x14ac:dyDescent="0.2">
      <c r="BP1515" s="369"/>
      <c r="BQ1515" s="372"/>
      <c r="BR1515" s="372"/>
      <c r="BS1515" s="372"/>
      <c r="BT1515" s="369"/>
      <c r="BU1515" s="369"/>
      <c r="BV1515" s="369"/>
      <c r="BW1515" s="369"/>
      <c r="BX1515" s="369"/>
      <c r="BY1515" s="369"/>
      <c r="BZ1515" s="369"/>
      <c r="CA1515" s="369"/>
      <c r="CB1515" s="369"/>
      <c r="CC1515" s="369"/>
      <c r="CD1515" s="369"/>
      <c r="CE1515" s="369"/>
      <c r="CF1515" s="369"/>
      <c r="CG1515" s="369"/>
      <c r="CH1515" s="369"/>
      <c r="CI1515" s="325"/>
      <c r="CJ1515" s="369"/>
      <c r="CK1515" s="369"/>
      <c r="CL1515" s="369"/>
      <c r="CM1515" s="369"/>
      <c r="CN1515" s="369"/>
      <c r="CO1515" s="369"/>
      <c r="CP1515" s="369"/>
      <c r="CQ1515" s="369"/>
      <c r="CR1515" s="369"/>
      <c r="CS1515" s="369"/>
      <c r="CT1515" s="369"/>
      <c r="CU1515" s="369"/>
      <c r="CV1515" s="369"/>
      <c r="CW1515" s="369"/>
      <c r="CX1515" s="369"/>
      <c r="CY1515" s="325"/>
      <c r="CZ1515" s="325"/>
      <c r="DA1515" s="325"/>
      <c r="DB1515" s="325"/>
      <c r="DC1515" s="325"/>
      <c r="DD1515" s="325"/>
      <c r="DE1515" s="325"/>
      <c r="DF1515" s="325"/>
      <c r="DG1515" s="325"/>
      <c r="DH1515" s="325"/>
      <c r="DI1515" s="325"/>
    </row>
    <row r="1516" spans="68:113" x14ac:dyDescent="0.2">
      <c r="BP1516" s="369"/>
      <c r="BQ1516" s="372"/>
      <c r="BR1516" s="372"/>
      <c r="BS1516" s="372"/>
      <c r="BT1516" s="369"/>
      <c r="BU1516" s="369"/>
      <c r="BV1516" s="369"/>
      <c r="BW1516" s="369"/>
      <c r="BX1516" s="369"/>
      <c r="BY1516" s="369"/>
      <c r="BZ1516" s="369"/>
      <c r="CA1516" s="369"/>
      <c r="CB1516" s="369"/>
      <c r="CC1516" s="369"/>
      <c r="CD1516" s="369"/>
      <c r="CE1516" s="369"/>
      <c r="CF1516" s="369"/>
      <c r="CG1516" s="369"/>
      <c r="CH1516" s="369"/>
      <c r="CI1516" s="325"/>
      <c r="CJ1516" s="369"/>
      <c r="CK1516" s="369"/>
      <c r="CL1516" s="369"/>
      <c r="CM1516" s="369"/>
      <c r="CN1516" s="369"/>
      <c r="CO1516" s="369"/>
      <c r="CP1516" s="369"/>
      <c r="CQ1516" s="369"/>
      <c r="CR1516" s="369"/>
      <c r="CS1516" s="369"/>
      <c r="CT1516" s="369"/>
      <c r="CU1516" s="369"/>
      <c r="CV1516" s="369"/>
      <c r="CW1516" s="369"/>
      <c r="CX1516" s="369"/>
      <c r="CY1516" s="325"/>
      <c r="CZ1516" s="325"/>
      <c r="DA1516" s="325"/>
      <c r="DB1516" s="325"/>
      <c r="DC1516" s="325"/>
      <c r="DD1516" s="325"/>
      <c r="DE1516" s="325"/>
      <c r="DF1516" s="325"/>
      <c r="DG1516" s="325"/>
      <c r="DH1516" s="325"/>
      <c r="DI1516" s="325"/>
    </row>
    <row r="1517" spans="68:113" x14ac:dyDescent="0.2">
      <c r="BP1517" s="369"/>
      <c r="BQ1517" s="372"/>
      <c r="BR1517" s="372"/>
      <c r="BS1517" s="372"/>
      <c r="BT1517" s="369"/>
      <c r="BU1517" s="369"/>
      <c r="BV1517" s="369"/>
      <c r="BW1517" s="369"/>
      <c r="BX1517" s="369"/>
      <c r="BY1517" s="369"/>
      <c r="BZ1517" s="369"/>
      <c r="CA1517" s="369"/>
      <c r="CB1517" s="369"/>
      <c r="CC1517" s="369"/>
      <c r="CD1517" s="369"/>
      <c r="CE1517" s="369"/>
      <c r="CF1517" s="369"/>
      <c r="CG1517" s="369"/>
      <c r="CH1517" s="369"/>
      <c r="CI1517" s="325"/>
      <c r="CJ1517" s="369"/>
      <c r="CK1517" s="369"/>
      <c r="CL1517" s="369"/>
      <c r="CM1517" s="369"/>
      <c r="CN1517" s="369"/>
      <c r="CO1517" s="369"/>
      <c r="CP1517" s="369"/>
      <c r="CQ1517" s="369"/>
      <c r="CR1517" s="369"/>
      <c r="CS1517" s="369"/>
      <c r="CT1517" s="369"/>
      <c r="CU1517" s="369"/>
      <c r="CV1517" s="369"/>
      <c r="CW1517" s="369"/>
      <c r="CX1517" s="369"/>
      <c r="CY1517" s="325"/>
      <c r="CZ1517" s="325"/>
      <c r="DA1517" s="325"/>
      <c r="DB1517" s="325"/>
      <c r="DC1517" s="325"/>
      <c r="DD1517" s="325"/>
      <c r="DE1517" s="325"/>
      <c r="DF1517" s="325"/>
      <c r="DG1517" s="325"/>
      <c r="DH1517" s="325"/>
      <c r="DI1517" s="325"/>
    </row>
    <row r="1518" spans="68:113" x14ac:dyDescent="0.2">
      <c r="BP1518" s="369"/>
      <c r="BQ1518" s="372"/>
      <c r="BR1518" s="372"/>
      <c r="BS1518" s="372"/>
      <c r="BT1518" s="369"/>
      <c r="BU1518" s="369"/>
      <c r="BV1518" s="369"/>
      <c r="BW1518" s="369"/>
      <c r="BX1518" s="369"/>
      <c r="BY1518" s="369"/>
      <c r="BZ1518" s="369"/>
      <c r="CA1518" s="369"/>
      <c r="CB1518" s="369"/>
      <c r="CC1518" s="369"/>
      <c r="CD1518" s="369"/>
      <c r="CE1518" s="369"/>
      <c r="CF1518" s="369"/>
      <c r="CG1518" s="369"/>
      <c r="CH1518" s="369"/>
      <c r="CI1518" s="325"/>
      <c r="CJ1518" s="369"/>
      <c r="CK1518" s="369"/>
      <c r="CL1518" s="369"/>
      <c r="CM1518" s="369"/>
      <c r="CN1518" s="369"/>
      <c r="CO1518" s="369"/>
      <c r="CP1518" s="369"/>
      <c r="CQ1518" s="369"/>
      <c r="CR1518" s="369"/>
      <c r="CS1518" s="369"/>
      <c r="CT1518" s="369"/>
      <c r="CU1518" s="369"/>
      <c r="CV1518" s="369"/>
      <c r="CW1518" s="369"/>
      <c r="CX1518" s="369"/>
      <c r="CY1518" s="325"/>
      <c r="CZ1518" s="325"/>
      <c r="DA1518" s="325"/>
      <c r="DB1518" s="325"/>
      <c r="DC1518" s="325"/>
      <c r="DD1518" s="325"/>
      <c r="DE1518" s="325"/>
      <c r="DF1518" s="325"/>
      <c r="DG1518" s="325"/>
      <c r="DH1518" s="325"/>
      <c r="DI1518" s="325"/>
    </row>
    <row r="1519" spans="68:113" x14ac:dyDescent="0.2">
      <c r="BP1519" s="369"/>
      <c r="BQ1519" s="372"/>
      <c r="BR1519" s="372"/>
      <c r="BS1519" s="372"/>
      <c r="BT1519" s="369"/>
      <c r="BU1519" s="369"/>
      <c r="BV1519" s="369"/>
      <c r="BW1519" s="369"/>
      <c r="BX1519" s="369"/>
      <c r="BY1519" s="369"/>
      <c r="BZ1519" s="369"/>
      <c r="CA1519" s="369"/>
      <c r="CB1519" s="369"/>
      <c r="CC1519" s="369"/>
      <c r="CD1519" s="369"/>
      <c r="CE1519" s="369"/>
      <c r="CF1519" s="369"/>
      <c r="CG1519" s="369"/>
      <c r="CH1519" s="369"/>
      <c r="CI1519" s="325"/>
      <c r="CJ1519" s="369"/>
      <c r="CK1519" s="369"/>
      <c r="CL1519" s="369"/>
      <c r="CM1519" s="369"/>
      <c r="CN1519" s="369"/>
      <c r="CO1519" s="369"/>
      <c r="CP1519" s="369"/>
      <c r="CQ1519" s="369"/>
      <c r="CR1519" s="369"/>
      <c r="CS1519" s="369"/>
      <c r="CT1519" s="369"/>
      <c r="CU1519" s="369"/>
      <c r="CV1519" s="369"/>
      <c r="CW1519" s="369"/>
      <c r="CX1519" s="369"/>
      <c r="CY1519" s="325"/>
      <c r="CZ1519" s="325"/>
      <c r="DA1519" s="325"/>
      <c r="DB1519" s="325"/>
      <c r="DC1519" s="325"/>
      <c r="DD1519" s="325"/>
      <c r="DE1519" s="325"/>
      <c r="DF1519" s="325"/>
      <c r="DG1519" s="325"/>
      <c r="DH1519" s="325"/>
      <c r="DI1519" s="325"/>
    </row>
    <row r="1520" spans="68:113" x14ac:dyDescent="0.2">
      <c r="BP1520" s="369"/>
      <c r="BQ1520" s="372"/>
      <c r="BR1520" s="372"/>
      <c r="BS1520" s="372"/>
      <c r="BT1520" s="369"/>
      <c r="BU1520" s="369"/>
      <c r="BV1520" s="369"/>
      <c r="BW1520" s="369"/>
      <c r="BX1520" s="369"/>
      <c r="BY1520" s="369"/>
      <c r="BZ1520" s="369"/>
      <c r="CA1520" s="369"/>
      <c r="CB1520" s="369"/>
      <c r="CC1520" s="369"/>
      <c r="CD1520" s="369"/>
      <c r="CE1520" s="369"/>
      <c r="CF1520" s="369"/>
      <c r="CG1520" s="369"/>
      <c r="CH1520" s="369"/>
      <c r="CI1520" s="325"/>
      <c r="CJ1520" s="369"/>
      <c r="CK1520" s="369"/>
      <c r="CL1520" s="369"/>
      <c r="CM1520" s="369"/>
      <c r="CN1520" s="369"/>
      <c r="CO1520" s="369"/>
      <c r="CP1520" s="369"/>
      <c r="CQ1520" s="369"/>
      <c r="CR1520" s="369"/>
      <c r="CS1520" s="369"/>
      <c r="CT1520" s="369"/>
      <c r="CU1520" s="369"/>
      <c r="CV1520" s="369"/>
      <c r="CW1520" s="369"/>
      <c r="CX1520" s="369"/>
      <c r="CY1520" s="325"/>
      <c r="CZ1520" s="325"/>
      <c r="DA1520" s="325"/>
      <c r="DB1520" s="325"/>
      <c r="DC1520" s="325"/>
      <c r="DD1520" s="325"/>
      <c r="DE1520" s="325"/>
      <c r="DF1520" s="325"/>
      <c r="DG1520" s="325"/>
      <c r="DH1520" s="325"/>
      <c r="DI1520" s="325"/>
    </row>
    <row r="1521" spans="68:113" x14ac:dyDescent="0.2">
      <c r="BP1521" s="369"/>
      <c r="BQ1521" s="372"/>
      <c r="BR1521" s="372"/>
      <c r="BS1521" s="372"/>
      <c r="BT1521" s="369"/>
      <c r="BU1521" s="369"/>
      <c r="BV1521" s="369"/>
      <c r="BW1521" s="369"/>
      <c r="BX1521" s="369"/>
      <c r="BY1521" s="369"/>
      <c r="BZ1521" s="369"/>
      <c r="CA1521" s="369"/>
      <c r="CB1521" s="369"/>
      <c r="CC1521" s="369"/>
      <c r="CD1521" s="369"/>
      <c r="CE1521" s="369"/>
      <c r="CF1521" s="369"/>
      <c r="CG1521" s="369"/>
      <c r="CH1521" s="369"/>
      <c r="CI1521" s="325"/>
      <c r="CJ1521" s="369"/>
      <c r="CK1521" s="369"/>
      <c r="CL1521" s="369"/>
      <c r="CM1521" s="369"/>
      <c r="CN1521" s="369"/>
      <c r="CO1521" s="369"/>
      <c r="CP1521" s="369"/>
      <c r="CQ1521" s="369"/>
      <c r="CR1521" s="369"/>
      <c r="CS1521" s="369"/>
      <c r="CT1521" s="369"/>
      <c r="CU1521" s="369"/>
      <c r="CV1521" s="369"/>
      <c r="CW1521" s="369"/>
      <c r="CX1521" s="369"/>
      <c r="CY1521" s="325"/>
      <c r="CZ1521" s="325"/>
      <c r="DA1521" s="325"/>
      <c r="DB1521" s="325"/>
      <c r="DC1521" s="325"/>
      <c r="DD1521" s="325"/>
      <c r="DE1521" s="325"/>
      <c r="DF1521" s="325"/>
      <c r="DG1521" s="325"/>
      <c r="DH1521" s="325"/>
      <c r="DI1521" s="325"/>
    </row>
    <row r="1522" spans="68:113" x14ac:dyDescent="0.2">
      <c r="BP1522" s="369"/>
      <c r="BQ1522" s="372"/>
      <c r="BR1522" s="372"/>
      <c r="BS1522" s="372"/>
      <c r="BT1522" s="369"/>
      <c r="BU1522" s="369"/>
      <c r="BV1522" s="369"/>
      <c r="BW1522" s="369"/>
      <c r="BX1522" s="369"/>
      <c r="BY1522" s="369"/>
      <c r="BZ1522" s="369"/>
      <c r="CA1522" s="369"/>
      <c r="CB1522" s="369"/>
      <c r="CC1522" s="369"/>
      <c r="CD1522" s="369"/>
      <c r="CE1522" s="369"/>
      <c r="CF1522" s="369"/>
      <c r="CG1522" s="369"/>
      <c r="CH1522" s="369"/>
      <c r="CI1522" s="325"/>
      <c r="CJ1522" s="369"/>
      <c r="CK1522" s="369"/>
      <c r="CL1522" s="369"/>
      <c r="CM1522" s="369"/>
      <c r="CN1522" s="369"/>
      <c r="CO1522" s="369"/>
      <c r="CP1522" s="369"/>
      <c r="CQ1522" s="369"/>
      <c r="CR1522" s="369"/>
      <c r="CS1522" s="369"/>
      <c r="CT1522" s="369"/>
      <c r="CU1522" s="369"/>
      <c r="CV1522" s="369"/>
      <c r="CW1522" s="369"/>
      <c r="CX1522" s="369"/>
      <c r="CY1522" s="325"/>
      <c r="CZ1522" s="325"/>
      <c r="DA1522" s="325"/>
      <c r="DB1522" s="325"/>
      <c r="DC1522" s="325"/>
      <c r="DD1522" s="325"/>
      <c r="DE1522" s="325"/>
      <c r="DF1522" s="325"/>
      <c r="DG1522" s="325"/>
      <c r="DH1522" s="325"/>
      <c r="DI1522" s="325"/>
    </row>
    <row r="1523" spans="68:113" x14ac:dyDescent="0.2">
      <c r="BP1523" s="369"/>
      <c r="BQ1523" s="372"/>
      <c r="BR1523" s="372"/>
      <c r="BS1523" s="372"/>
      <c r="BT1523" s="369"/>
      <c r="BU1523" s="369"/>
      <c r="BV1523" s="369"/>
      <c r="BW1523" s="369"/>
      <c r="BX1523" s="369"/>
      <c r="BY1523" s="369"/>
      <c r="BZ1523" s="369"/>
      <c r="CA1523" s="369"/>
      <c r="CB1523" s="369"/>
      <c r="CC1523" s="369"/>
      <c r="CD1523" s="369"/>
      <c r="CE1523" s="369"/>
      <c r="CF1523" s="369"/>
      <c r="CG1523" s="369"/>
      <c r="CH1523" s="369"/>
      <c r="CI1523" s="325"/>
      <c r="CJ1523" s="369"/>
      <c r="CK1523" s="369"/>
      <c r="CL1523" s="369"/>
      <c r="CM1523" s="369"/>
      <c r="CN1523" s="369"/>
      <c r="CO1523" s="369"/>
      <c r="CP1523" s="369"/>
      <c r="CQ1523" s="369"/>
      <c r="CR1523" s="369"/>
      <c r="CS1523" s="369"/>
      <c r="CT1523" s="369"/>
      <c r="CU1523" s="369"/>
      <c r="CV1523" s="369"/>
      <c r="CW1523" s="369"/>
      <c r="CX1523" s="369"/>
      <c r="CY1523" s="325"/>
      <c r="CZ1523" s="325"/>
      <c r="DA1523" s="325"/>
      <c r="DB1523" s="325"/>
      <c r="DC1523" s="325"/>
      <c r="DD1523" s="325"/>
      <c r="DE1523" s="325"/>
      <c r="DF1523" s="325"/>
      <c r="DG1523" s="325"/>
      <c r="DH1523" s="325"/>
      <c r="DI1523" s="325"/>
    </row>
    <row r="1524" spans="68:113" x14ac:dyDescent="0.2">
      <c r="BP1524" s="369"/>
      <c r="BQ1524" s="372"/>
      <c r="BR1524" s="372"/>
      <c r="BS1524" s="372"/>
      <c r="BT1524" s="369"/>
      <c r="BU1524" s="369"/>
      <c r="BV1524" s="369"/>
      <c r="BW1524" s="369"/>
      <c r="BX1524" s="369"/>
      <c r="BY1524" s="369"/>
      <c r="BZ1524" s="369"/>
      <c r="CA1524" s="369"/>
      <c r="CB1524" s="369"/>
      <c r="CC1524" s="369"/>
      <c r="CD1524" s="369"/>
      <c r="CE1524" s="369"/>
      <c r="CF1524" s="369"/>
      <c r="CG1524" s="369"/>
      <c r="CH1524" s="369"/>
      <c r="CI1524" s="325"/>
      <c r="CJ1524" s="369"/>
      <c r="CK1524" s="369"/>
      <c r="CL1524" s="369"/>
      <c r="CM1524" s="369"/>
      <c r="CN1524" s="369"/>
      <c r="CO1524" s="369"/>
      <c r="CP1524" s="369"/>
      <c r="CQ1524" s="369"/>
      <c r="CR1524" s="369"/>
      <c r="CS1524" s="369"/>
      <c r="CT1524" s="369"/>
      <c r="CU1524" s="369"/>
      <c r="CV1524" s="369"/>
      <c r="CW1524" s="369"/>
      <c r="CX1524" s="369"/>
      <c r="CY1524" s="325"/>
      <c r="CZ1524" s="325"/>
      <c r="DA1524" s="325"/>
      <c r="DB1524" s="325"/>
      <c r="DC1524" s="325"/>
      <c r="DD1524" s="325"/>
      <c r="DE1524" s="325"/>
      <c r="DF1524" s="325"/>
      <c r="DG1524" s="325"/>
      <c r="DH1524" s="325"/>
      <c r="DI1524" s="325"/>
    </row>
    <row r="1525" spans="68:113" x14ac:dyDescent="0.2">
      <c r="BP1525" s="369"/>
      <c r="BQ1525" s="372"/>
      <c r="BR1525" s="372"/>
      <c r="BS1525" s="372"/>
      <c r="BT1525" s="369"/>
      <c r="BU1525" s="369"/>
      <c r="BV1525" s="369"/>
      <c r="BW1525" s="369"/>
      <c r="BX1525" s="369"/>
      <c r="BY1525" s="369"/>
      <c r="BZ1525" s="369"/>
      <c r="CA1525" s="369"/>
      <c r="CB1525" s="369"/>
      <c r="CC1525" s="369"/>
      <c r="CD1525" s="369"/>
      <c r="CE1525" s="369"/>
      <c r="CF1525" s="369"/>
      <c r="CG1525" s="369"/>
      <c r="CH1525" s="369"/>
      <c r="CI1525" s="325"/>
      <c r="CJ1525" s="369"/>
      <c r="CK1525" s="369"/>
      <c r="CL1525" s="369"/>
      <c r="CM1525" s="369"/>
      <c r="CN1525" s="369"/>
      <c r="CO1525" s="369"/>
      <c r="CP1525" s="369"/>
      <c r="CQ1525" s="369"/>
      <c r="CR1525" s="369"/>
      <c r="CS1525" s="369"/>
      <c r="CT1525" s="369"/>
      <c r="CU1525" s="369"/>
      <c r="CV1525" s="369"/>
      <c r="CW1525" s="369"/>
      <c r="CX1525" s="369"/>
      <c r="CY1525" s="325"/>
      <c r="CZ1525" s="325"/>
      <c r="DA1525" s="325"/>
      <c r="DB1525" s="325"/>
      <c r="DC1525" s="325"/>
      <c r="DD1525" s="325"/>
      <c r="DE1525" s="325"/>
      <c r="DF1525" s="325"/>
      <c r="DG1525" s="325"/>
      <c r="DH1525" s="325"/>
      <c r="DI1525" s="325"/>
    </row>
    <row r="1526" spans="68:113" x14ac:dyDescent="0.2">
      <c r="BP1526" s="369"/>
      <c r="BQ1526" s="372"/>
      <c r="BR1526" s="372"/>
      <c r="BS1526" s="372"/>
      <c r="BT1526" s="369"/>
      <c r="BU1526" s="369"/>
      <c r="BV1526" s="369"/>
      <c r="BW1526" s="369"/>
      <c r="BX1526" s="369"/>
      <c r="BY1526" s="369"/>
      <c r="BZ1526" s="369"/>
      <c r="CA1526" s="369"/>
      <c r="CB1526" s="369"/>
      <c r="CC1526" s="369"/>
      <c r="CD1526" s="369"/>
      <c r="CE1526" s="369"/>
      <c r="CF1526" s="369"/>
      <c r="CG1526" s="369"/>
      <c r="CH1526" s="369"/>
      <c r="CI1526" s="325"/>
      <c r="CJ1526" s="369"/>
      <c r="CK1526" s="369"/>
      <c r="CL1526" s="369"/>
      <c r="CM1526" s="369"/>
      <c r="CN1526" s="369"/>
      <c r="CO1526" s="369"/>
      <c r="CP1526" s="369"/>
      <c r="CQ1526" s="369"/>
      <c r="CR1526" s="369"/>
      <c r="CS1526" s="369"/>
      <c r="CT1526" s="369"/>
      <c r="CU1526" s="369"/>
      <c r="CV1526" s="369"/>
      <c r="CW1526" s="369"/>
      <c r="CX1526" s="369"/>
      <c r="CY1526" s="325"/>
      <c r="CZ1526" s="325"/>
      <c r="DA1526" s="325"/>
      <c r="DB1526" s="325"/>
      <c r="DC1526" s="325"/>
      <c r="DD1526" s="325"/>
      <c r="DE1526" s="325"/>
      <c r="DF1526" s="325"/>
      <c r="DG1526" s="325"/>
      <c r="DH1526" s="325"/>
      <c r="DI1526" s="325"/>
    </row>
    <row r="1527" spans="68:113" x14ac:dyDescent="0.2">
      <c r="BP1527" s="369"/>
      <c r="BQ1527" s="372"/>
      <c r="BR1527" s="372"/>
      <c r="BS1527" s="372"/>
      <c r="BT1527" s="369"/>
      <c r="BU1527" s="369"/>
      <c r="BV1527" s="369"/>
      <c r="BW1527" s="369"/>
      <c r="BX1527" s="369"/>
      <c r="BY1527" s="369"/>
      <c r="BZ1527" s="369"/>
      <c r="CA1527" s="369"/>
      <c r="CB1527" s="369"/>
      <c r="CC1527" s="369"/>
      <c r="CD1527" s="369"/>
      <c r="CE1527" s="369"/>
      <c r="CF1527" s="369"/>
      <c r="CG1527" s="369"/>
      <c r="CH1527" s="369"/>
      <c r="CI1527" s="325"/>
      <c r="CJ1527" s="369"/>
      <c r="CK1527" s="369"/>
      <c r="CL1527" s="369"/>
      <c r="CM1527" s="369"/>
      <c r="CN1527" s="369"/>
      <c r="CO1527" s="369"/>
      <c r="CP1527" s="369"/>
      <c r="CQ1527" s="369"/>
      <c r="CR1527" s="369"/>
      <c r="CS1527" s="369"/>
      <c r="CT1527" s="369"/>
      <c r="CU1527" s="369"/>
      <c r="CV1527" s="369"/>
      <c r="CW1527" s="369"/>
      <c r="CX1527" s="369"/>
      <c r="CY1527" s="325"/>
      <c r="CZ1527" s="325"/>
      <c r="DA1527" s="325"/>
      <c r="DB1527" s="325"/>
      <c r="DC1527" s="325"/>
      <c r="DD1527" s="325"/>
      <c r="DE1527" s="325"/>
      <c r="DF1527" s="325"/>
      <c r="DG1527" s="325"/>
      <c r="DH1527" s="325"/>
      <c r="DI1527" s="325"/>
    </row>
    <row r="1528" spans="68:113" x14ac:dyDescent="0.2">
      <c r="BP1528" s="369"/>
      <c r="BQ1528" s="372"/>
      <c r="BR1528" s="372"/>
      <c r="BS1528" s="372"/>
      <c r="BT1528" s="369"/>
      <c r="BU1528" s="369"/>
      <c r="BV1528" s="369"/>
      <c r="BW1528" s="369"/>
      <c r="BX1528" s="369"/>
      <c r="BY1528" s="369"/>
      <c r="BZ1528" s="369"/>
      <c r="CA1528" s="369"/>
      <c r="CB1528" s="369"/>
      <c r="CC1528" s="369"/>
      <c r="CD1528" s="369"/>
      <c r="CE1528" s="369"/>
      <c r="CF1528" s="369"/>
      <c r="CG1528" s="369"/>
      <c r="CH1528" s="369"/>
      <c r="CI1528" s="325"/>
      <c r="CJ1528" s="369"/>
      <c r="CK1528" s="369"/>
      <c r="CL1528" s="369"/>
      <c r="CM1528" s="369"/>
      <c r="CN1528" s="369"/>
      <c r="CO1528" s="369"/>
      <c r="CP1528" s="369"/>
      <c r="CQ1528" s="369"/>
      <c r="CR1528" s="369"/>
      <c r="CS1528" s="369"/>
      <c r="CT1528" s="369"/>
      <c r="CU1528" s="369"/>
      <c r="CV1528" s="369"/>
      <c r="CW1528" s="369"/>
      <c r="CX1528" s="369"/>
      <c r="CY1528" s="325"/>
      <c r="CZ1528" s="325"/>
      <c r="DA1528" s="325"/>
      <c r="DB1528" s="325"/>
      <c r="DC1528" s="325"/>
      <c r="DD1528" s="325"/>
      <c r="DE1528" s="325"/>
      <c r="DF1528" s="325"/>
      <c r="DG1528" s="325"/>
      <c r="DH1528" s="325"/>
      <c r="DI1528" s="325"/>
    </row>
    <row r="1529" spans="68:113" x14ac:dyDescent="0.2">
      <c r="BP1529" s="369"/>
      <c r="BQ1529" s="372"/>
      <c r="BR1529" s="372"/>
      <c r="BS1529" s="372"/>
      <c r="BT1529" s="369"/>
      <c r="BU1529" s="369"/>
      <c r="BV1529" s="369"/>
      <c r="BW1529" s="369"/>
      <c r="BX1529" s="369"/>
      <c r="BY1529" s="369"/>
      <c r="BZ1529" s="369"/>
      <c r="CA1529" s="369"/>
      <c r="CB1529" s="369"/>
      <c r="CC1529" s="369"/>
      <c r="CD1529" s="369"/>
      <c r="CE1529" s="369"/>
      <c r="CF1529" s="369"/>
      <c r="CG1529" s="369"/>
      <c r="CH1529" s="369"/>
      <c r="CI1529" s="325"/>
      <c r="CJ1529" s="369"/>
      <c r="CK1529" s="369"/>
      <c r="CL1529" s="369"/>
      <c r="CM1529" s="369"/>
      <c r="CN1529" s="369"/>
      <c r="CO1529" s="369"/>
      <c r="CP1529" s="369"/>
      <c r="CQ1529" s="369"/>
      <c r="CR1529" s="369"/>
      <c r="CS1529" s="369"/>
      <c r="CT1529" s="369"/>
      <c r="CU1529" s="369"/>
      <c r="CV1529" s="369"/>
      <c r="CW1529" s="369"/>
      <c r="CX1529" s="369"/>
      <c r="CY1529" s="325"/>
      <c r="CZ1529" s="325"/>
      <c r="DA1529" s="325"/>
      <c r="DB1529" s="325"/>
      <c r="DC1529" s="325"/>
      <c r="DD1529" s="325"/>
      <c r="DE1529" s="325"/>
      <c r="DF1529" s="325"/>
      <c r="DG1529" s="325"/>
      <c r="DH1529" s="325"/>
      <c r="DI1529" s="325"/>
    </row>
    <row r="1530" spans="68:113" x14ac:dyDescent="0.2">
      <c r="BP1530" s="369"/>
      <c r="BQ1530" s="372"/>
      <c r="BR1530" s="372"/>
      <c r="BS1530" s="372"/>
      <c r="BT1530" s="369"/>
      <c r="BU1530" s="369"/>
      <c r="BV1530" s="369"/>
      <c r="BW1530" s="369"/>
      <c r="BX1530" s="369"/>
      <c r="BY1530" s="369"/>
      <c r="BZ1530" s="369"/>
      <c r="CA1530" s="369"/>
      <c r="CB1530" s="369"/>
      <c r="CC1530" s="369"/>
      <c r="CD1530" s="369"/>
      <c r="CE1530" s="369"/>
      <c r="CF1530" s="369"/>
      <c r="CG1530" s="369"/>
      <c r="CH1530" s="369"/>
      <c r="CI1530" s="325"/>
      <c r="CJ1530" s="369"/>
      <c r="CK1530" s="369"/>
      <c r="CL1530" s="369"/>
      <c r="CM1530" s="369"/>
      <c r="CN1530" s="369"/>
      <c r="CO1530" s="369"/>
      <c r="CP1530" s="369"/>
      <c r="CQ1530" s="369"/>
      <c r="CR1530" s="369"/>
      <c r="CS1530" s="369"/>
      <c r="CT1530" s="369"/>
      <c r="CU1530" s="369"/>
      <c r="CV1530" s="369"/>
      <c r="CW1530" s="369"/>
      <c r="CX1530" s="369"/>
      <c r="CY1530" s="325"/>
      <c r="CZ1530" s="325"/>
      <c r="DA1530" s="325"/>
      <c r="DB1530" s="325"/>
      <c r="DC1530" s="325"/>
      <c r="DD1530" s="325"/>
      <c r="DE1530" s="325"/>
      <c r="DF1530" s="325"/>
      <c r="DG1530" s="325"/>
      <c r="DH1530" s="325"/>
      <c r="DI1530" s="325"/>
    </row>
    <row r="1531" spans="68:113" x14ac:dyDescent="0.2">
      <c r="BP1531" s="369"/>
      <c r="BQ1531" s="372"/>
      <c r="BR1531" s="372"/>
      <c r="BS1531" s="372"/>
      <c r="BT1531" s="369"/>
      <c r="BU1531" s="369"/>
      <c r="BV1531" s="369"/>
      <c r="BW1531" s="369"/>
      <c r="BX1531" s="369"/>
      <c r="BY1531" s="369"/>
      <c r="BZ1531" s="369"/>
      <c r="CA1531" s="369"/>
      <c r="CB1531" s="369"/>
      <c r="CC1531" s="369"/>
      <c r="CD1531" s="369"/>
      <c r="CE1531" s="369"/>
      <c r="CF1531" s="369"/>
      <c r="CG1531" s="369"/>
      <c r="CH1531" s="369"/>
      <c r="CI1531" s="325"/>
      <c r="CJ1531" s="369"/>
      <c r="CK1531" s="369"/>
      <c r="CL1531" s="369"/>
      <c r="CM1531" s="369"/>
      <c r="CN1531" s="369"/>
      <c r="CO1531" s="369"/>
      <c r="CP1531" s="369"/>
      <c r="CQ1531" s="369"/>
      <c r="CR1531" s="369"/>
      <c r="CS1531" s="369"/>
      <c r="CT1531" s="369"/>
      <c r="CU1531" s="369"/>
      <c r="CV1531" s="369"/>
      <c r="CW1531" s="369"/>
      <c r="CX1531" s="369"/>
      <c r="CY1531" s="325"/>
      <c r="CZ1531" s="325"/>
      <c r="DA1531" s="325"/>
      <c r="DB1531" s="325"/>
      <c r="DC1531" s="325"/>
      <c r="DD1531" s="325"/>
      <c r="DE1531" s="325"/>
      <c r="DF1531" s="325"/>
      <c r="DG1531" s="325"/>
      <c r="DH1531" s="325"/>
      <c r="DI1531" s="325"/>
    </row>
    <row r="1532" spans="68:113" x14ac:dyDescent="0.2">
      <c r="BP1532" s="369"/>
      <c r="BQ1532" s="372"/>
      <c r="BR1532" s="372"/>
      <c r="BS1532" s="372"/>
      <c r="BT1532" s="369"/>
      <c r="BU1532" s="369"/>
      <c r="BV1532" s="369"/>
      <c r="BW1532" s="369"/>
      <c r="BX1532" s="369"/>
      <c r="BY1532" s="369"/>
      <c r="BZ1532" s="369"/>
      <c r="CA1532" s="369"/>
      <c r="CB1532" s="369"/>
      <c r="CC1532" s="369"/>
      <c r="CD1532" s="369"/>
      <c r="CE1532" s="369"/>
      <c r="CF1532" s="369"/>
      <c r="CG1532" s="369"/>
      <c r="CH1532" s="369"/>
      <c r="CI1532" s="325"/>
      <c r="CJ1532" s="369"/>
      <c r="CK1532" s="369"/>
      <c r="CL1532" s="369"/>
      <c r="CM1532" s="369"/>
      <c r="CN1532" s="369"/>
      <c r="CO1532" s="369"/>
      <c r="CP1532" s="369"/>
      <c r="CQ1532" s="369"/>
      <c r="CR1532" s="369"/>
      <c r="CS1532" s="369"/>
      <c r="CT1532" s="369"/>
      <c r="CU1532" s="369"/>
      <c r="CV1532" s="369"/>
      <c r="CW1532" s="369"/>
      <c r="CX1532" s="369"/>
      <c r="CY1532" s="325"/>
      <c r="CZ1532" s="325"/>
      <c r="DA1532" s="325"/>
      <c r="DB1532" s="325"/>
      <c r="DC1532" s="325"/>
      <c r="DD1532" s="325"/>
      <c r="DE1532" s="325"/>
      <c r="DF1532" s="325"/>
      <c r="DG1532" s="325"/>
      <c r="DH1532" s="325"/>
      <c r="DI1532" s="325"/>
    </row>
    <row r="1533" spans="68:113" x14ac:dyDescent="0.2">
      <c r="BP1533" s="369"/>
      <c r="BQ1533" s="372"/>
      <c r="BR1533" s="372"/>
      <c r="BS1533" s="372"/>
      <c r="BT1533" s="369"/>
      <c r="BU1533" s="369"/>
      <c r="BV1533" s="369"/>
      <c r="BW1533" s="369"/>
      <c r="BX1533" s="369"/>
      <c r="BY1533" s="369"/>
      <c r="BZ1533" s="369"/>
      <c r="CA1533" s="369"/>
      <c r="CB1533" s="369"/>
      <c r="CC1533" s="369"/>
      <c r="CD1533" s="369"/>
      <c r="CE1533" s="369"/>
      <c r="CF1533" s="369"/>
      <c r="CG1533" s="369"/>
      <c r="CH1533" s="369"/>
      <c r="CI1533" s="325"/>
      <c r="CJ1533" s="369"/>
      <c r="CK1533" s="369"/>
      <c r="CL1533" s="369"/>
      <c r="CM1533" s="369"/>
      <c r="CN1533" s="369"/>
      <c r="CO1533" s="369"/>
      <c r="CP1533" s="369"/>
      <c r="CQ1533" s="369"/>
      <c r="CR1533" s="369"/>
      <c r="CS1533" s="369"/>
      <c r="CT1533" s="369"/>
      <c r="CU1533" s="369"/>
      <c r="CV1533" s="369"/>
      <c r="CW1533" s="369"/>
      <c r="CX1533" s="369"/>
      <c r="CY1533" s="325"/>
      <c r="CZ1533" s="325"/>
      <c r="DA1533" s="325"/>
      <c r="DB1533" s="325"/>
      <c r="DC1533" s="325"/>
      <c r="DD1533" s="325"/>
      <c r="DE1533" s="325"/>
      <c r="DF1533" s="325"/>
      <c r="DG1533" s="325"/>
      <c r="DH1533" s="325"/>
      <c r="DI1533" s="325"/>
    </row>
    <row r="1534" spans="68:113" x14ac:dyDescent="0.2">
      <c r="BP1534" s="369"/>
      <c r="BQ1534" s="372"/>
      <c r="BR1534" s="372"/>
      <c r="BS1534" s="372"/>
      <c r="BT1534" s="369"/>
      <c r="BU1534" s="369"/>
      <c r="BV1534" s="369"/>
      <c r="BW1534" s="369"/>
      <c r="BX1534" s="369"/>
      <c r="BY1534" s="369"/>
      <c r="BZ1534" s="369"/>
      <c r="CA1534" s="369"/>
      <c r="CB1534" s="369"/>
      <c r="CC1534" s="369"/>
      <c r="CD1534" s="369"/>
      <c r="CE1534" s="369"/>
      <c r="CF1534" s="369"/>
      <c r="CG1534" s="369"/>
      <c r="CH1534" s="369"/>
      <c r="CI1534" s="325"/>
      <c r="CJ1534" s="369"/>
      <c r="CK1534" s="369"/>
      <c r="CL1534" s="369"/>
      <c r="CM1534" s="369"/>
      <c r="CN1534" s="369"/>
      <c r="CO1534" s="369"/>
      <c r="CP1534" s="369"/>
      <c r="CQ1534" s="369"/>
      <c r="CR1534" s="369"/>
      <c r="CS1534" s="369"/>
      <c r="CT1534" s="369"/>
      <c r="CU1534" s="369"/>
      <c r="CV1534" s="369"/>
      <c r="CW1534" s="369"/>
      <c r="CX1534" s="369"/>
      <c r="CY1534" s="325"/>
      <c r="CZ1534" s="325"/>
      <c r="DA1534" s="325"/>
      <c r="DB1534" s="325"/>
      <c r="DC1534" s="325"/>
      <c r="DD1534" s="325"/>
      <c r="DE1534" s="325"/>
      <c r="DF1534" s="325"/>
      <c r="DG1534" s="325"/>
      <c r="DH1534" s="325"/>
      <c r="DI1534" s="325"/>
    </row>
    <row r="1535" spans="68:113" x14ac:dyDescent="0.2">
      <c r="BP1535" s="369"/>
      <c r="BQ1535" s="372"/>
      <c r="BR1535" s="372"/>
      <c r="BS1535" s="372"/>
      <c r="BT1535" s="369"/>
      <c r="BU1535" s="369"/>
      <c r="BV1535" s="369"/>
      <c r="BW1535" s="369"/>
      <c r="BX1535" s="369"/>
      <c r="BY1535" s="369"/>
      <c r="BZ1535" s="369"/>
      <c r="CA1535" s="369"/>
      <c r="CB1535" s="369"/>
      <c r="CC1535" s="369"/>
      <c r="CD1535" s="369"/>
      <c r="CE1535" s="369"/>
      <c r="CF1535" s="369"/>
      <c r="CG1535" s="369"/>
      <c r="CH1535" s="369"/>
      <c r="CI1535" s="325"/>
      <c r="CJ1535" s="369"/>
      <c r="CK1535" s="369"/>
      <c r="CL1535" s="369"/>
      <c r="CM1535" s="369"/>
      <c r="CN1535" s="369"/>
      <c r="CO1535" s="369"/>
      <c r="CP1535" s="369"/>
      <c r="CQ1535" s="369"/>
      <c r="CR1535" s="369"/>
      <c r="CS1535" s="369"/>
      <c r="CT1535" s="369"/>
      <c r="CU1535" s="369"/>
      <c r="CV1535" s="369"/>
      <c r="CW1535" s="369"/>
      <c r="CX1535" s="369"/>
      <c r="CY1535" s="325"/>
      <c r="CZ1535" s="325"/>
      <c r="DA1535" s="325"/>
      <c r="DB1535" s="325"/>
      <c r="DC1535" s="325"/>
      <c r="DD1535" s="325"/>
      <c r="DE1535" s="325"/>
      <c r="DF1535" s="325"/>
      <c r="DG1535" s="325"/>
      <c r="DH1535" s="325"/>
      <c r="DI1535" s="325"/>
    </row>
    <row r="1536" spans="68:113" x14ac:dyDescent="0.2">
      <c r="BP1536" s="369"/>
      <c r="BQ1536" s="372"/>
      <c r="BR1536" s="372"/>
      <c r="BS1536" s="372"/>
      <c r="BT1536" s="369"/>
      <c r="BU1536" s="369"/>
      <c r="BV1536" s="369"/>
      <c r="BW1536" s="369"/>
      <c r="BX1536" s="369"/>
      <c r="BY1536" s="369"/>
      <c r="BZ1536" s="369"/>
      <c r="CA1536" s="369"/>
      <c r="CB1536" s="369"/>
      <c r="CC1536" s="369"/>
      <c r="CD1536" s="369"/>
      <c r="CE1536" s="369"/>
      <c r="CF1536" s="369"/>
      <c r="CG1536" s="369"/>
      <c r="CH1536" s="369"/>
      <c r="CI1536" s="325"/>
      <c r="CJ1536" s="369"/>
      <c r="CK1536" s="369"/>
      <c r="CL1536" s="369"/>
      <c r="CM1536" s="369"/>
      <c r="CN1536" s="369"/>
      <c r="CO1536" s="369"/>
      <c r="CP1536" s="369"/>
      <c r="CQ1536" s="369"/>
      <c r="CR1536" s="369"/>
      <c r="CS1536" s="369"/>
      <c r="CT1536" s="369"/>
      <c r="CU1536" s="369"/>
      <c r="CV1536" s="369"/>
      <c r="CW1536" s="369"/>
      <c r="CX1536" s="369"/>
      <c r="CY1536" s="325"/>
      <c r="CZ1536" s="325"/>
      <c r="DA1536" s="325"/>
      <c r="DB1536" s="325"/>
      <c r="DC1536" s="325"/>
      <c r="DD1536" s="325"/>
      <c r="DE1536" s="325"/>
      <c r="DF1536" s="325"/>
      <c r="DG1536" s="325"/>
      <c r="DH1536" s="325"/>
      <c r="DI1536" s="325"/>
    </row>
    <row r="1537" spans="68:113" x14ac:dyDescent="0.2">
      <c r="BP1537" s="369"/>
      <c r="BQ1537" s="372"/>
      <c r="BR1537" s="372"/>
      <c r="BS1537" s="372"/>
      <c r="BT1537" s="369"/>
      <c r="BU1537" s="369"/>
      <c r="BV1537" s="369"/>
      <c r="BW1537" s="369"/>
      <c r="BX1537" s="369"/>
      <c r="BY1537" s="369"/>
      <c r="BZ1537" s="369"/>
      <c r="CA1537" s="369"/>
      <c r="CB1537" s="369"/>
      <c r="CC1537" s="369"/>
      <c r="CD1537" s="369"/>
      <c r="CE1537" s="369"/>
      <c r="CF1537" s="369"/>
      <c r="CG1537" s="369"/>
      <c r="CH1537" s="369"/>
      <c r="CI1537" s="325"/>
      <c r="CJ1537" s="369"/>
      <c r="CK1537" s="369"/>
      <c r="CL1537" s="369"/>
      <c r="CM1537" s="369"/>
      <c r="CN1537" s="369"/>
      <c r="CO1537" s="369"/>
      <c r="CP1537" s="369"/>
      <c r="CQ1537" s="369"/>
      <c r="CR1537" s="369"/>
      <c r="CS1537" s="369"/>
      <c r="CT1537" s="369"/>
      <c r="CU1537" s="369"/>
      <c r="CV1537" s="369"/>
      <c r="CW1537" s="369"/>
      <c r="CX1537" s="369"/>
      <c r="CY1537" s="325"/>
      <c r="CZ1537" s="325"/>
      <c r="DA1537" s="325"/>
      <c r="DB1537" s="325"/>
      <c r="DC1537" s="325"/>
      <c r="DD1537" s="325"/>
      <c r="DE1537" s="325"/>
      <c r="DF1537" s="325"/>
      <c r="DG1537" s="325"/>
      <c r="DH1537" s="325"/>
      <c r="DI1537" s="325"/>
    </row>
    <row r="1538" spans="68:113" x14ac:dyDescent="0.2">
      <c r="BP1538" s="369"/>
      <c r="BQ1538" s="372"/>
      <c r="BR1538" s="372"/>
      <c r="BS1538" s="372"/>
      <c r="BT1538" s="369"/>
      <c r="BU1538" s="369"/>
      <c r="BV1538" s="369"/>
      <c r="BW1538" s="369"/>
      <c r="BX1538" s="369"/>
      <c r="BY1538" s="369"/>
      <c r="BZ1538" s="369"/>
      <c r="CA1538" s="369"/>
      <c r="CB1538" s="369"/>
      <c r="CC1538" s="369"/>
      <c r="CD1538" s="369"/>
      <c r="CE1538" s="369"/>
      <c r="CF1538" s="369"/>
      <c r="CG1538" s="369"/>
      <c r="CH1538" s="369"/>
      <c r="CI1538" s="325"/>
      <c r="CJ1538" s="369"/>
      <c r="CK1538" s="369"/>
      <c r="CL1538" s="369"/>
      <c r="CM1538" s="369"/>
      <c r="CN1538" s="369"/>
      <c r="CO1538" s="369"/>
      <c r="CP1538" s="369"/>
      <c r="CQ1538" s="369"/>
      <c r="CR1538" s="369"/>
      <c r="CS1538" s="369"/>
      <c r="CT1538" s="369"/>
      <c r="CU1538" s="369"/>
      <c r="CV1538" s="369"/>
      <c r="CW1538" s="369"/>
      <c r="CX1538" s="369"/>
      <c r="CY1538" s="325"/>
      <c r="CZ1538" s="325"/>
      <c r="DA1538" s="325"/>
      <c r="DB1538" s="325"/>
      <c r="DC1538" s="325"/>
      <c r="DD1538" s="325"/>
      <c r="DE1538" s="325"/>
      <c r="DF1538" s="325"/>
      <c r="DG1538" s="325"/>
      <c r="DH1538" s="325"/>
      <c r="DI1538" s="325"/>
    </row>
    <row r="1539" spans="68:113" x14ac:dyDescent="0.2">
      <c r="BP1539" s="369"/>
      <c r="BQ1539" s="372"/>
      <c r="BR1539" s="372"/>
      <c r="BS1539" s="372"/>
      <c r="BT1539" s="369"/>
      <c r="BU1539" s="369"/>
      <c r="BV1539" s="369"/>
      <c r="BW1539" s="369"/>
      <c r="BX1539" s="369"/>
      <c r="BY1539" s="369"/>
      <c r="BZ1539" s="369"/>
      <c r="CA1539" s="369"/>
      <c r="CB1539" s="369"/>
      <c r="CC1539" s="369"/>
      <c r="CD1539" s="369"/>
      <c r="CE1539" s="369"/>
      <c r="CF1539" s="369"/>
      <c r="CG1539" s="369"/>
      <c r="CH1539" s="369"/>
      <c r="CI1539" s="325"/>
      <c r="CJ1539" s="369"/>
      <c r="CK1539" s="369"/>
      <c r="CL1539" s="369"/>
      <c r="CM1539" s="369"/>
      <c r="CN1539" s="369"/>
      <c r="CO1539" s="369"/>
      <c r="CP1539" s="369"/>
      <c r="CQ1539" s="369"/>
      <c r="CR1539" s="369"/>
      <c r="CS1539" s="369"/>
      <c r="CT1539" s="369"/>
      <c r="CU1539" s="369"/>
      <c r="CV1539" s="369"/>
      <c r="CW1539" s="369"/>
      <c r="CX1539" s="369"/>
      <c r="CY1539" s="325"/>
      <c r="CZ1539" s="325"/>
      <c r="DA1539" s="325"/>
      <c r="DB1539" s="325"/>
      <c r="DC1539" s="325"/>
      <c r="DD1539" s="325"/>
      <c r="DE1539" s="325"/>
      <c r="DF1539" s="325"/>
      <c r="DG1539" s="325"/>
      <c r="DH1539" s="325"/>
      <c r="DI1539" s="325"/>
    </row>
    <row r="1540" spans="68:113" x14ac:dyDescent="0.2">
      <c r="BP1540" s="369"/>
      <c r="BQ1540" s="372"/>
      <c r="BR1540" s="372"/>
      <c r="BS1540" s="372"/>
      <c r="BT1540" s="369"/>
      <c r="BU1540" s="369"/>
      <c r="BV1540" s="369"/>
      <c r="BW1540" s="369"/>
      <c r="BX1540" s="369"/>
      <c r="BY1540" s="369"/>
      <c r="BZ1540" s="369"/>
      <c r="CA1540" s="369"/>
      <c r="CB1540" s="369"/>
      <c r="CC1540" s="369"/>
      <c r="CD1540" s="369"/>
      <c r="CE1540" s="369"/>
      <c r="CF1540" s="369"/>
      <c r="CG1540" s="369"/>
      <c r="CH1540" s="369"/>
      <c r="CI1540" s="325"/>
      <c r="CJ1540" s="369"/>
      <c r="CK1540" s="369"/>
      <c r="CL1540" s="369"/>
      <c r="CM1540" s="369"/>
      <c r="CN1540" s="369"/>
      <c r="CO1540" s="369"/>
      <c r="CP1540" s="369"/>
      <c r="CQ1540" s="369"/>
      <c r="CR1540" s="369"/>
      <c r="CS1540" s="369"/>
      <c r="CT1540" s="369"/>
      <c r="CU1540" s="369"/>
      <c r="CV1540" s="369"/>
      <c r="CW1540" s="369"/>
      <c r="CX1540" s="369"/>
      <c r="CY1540" s="325"/>
      <c r="CZ1540" s="325"/>
      <c r="DA1540" s="325"/>
      <c r="DB1540" s="325"/>
      <c r="DC1540" s="325"/>
      <c r="DD1540" s="325"/>
      <c r="DE1540" s="325"/>
      <c r="DF1540" s="325"/>
      <c r="DG1540" s="325"/>
      <c r="DH1540" s="325"/>
      <c r="DI1540" s="325"/>
    </row>
    <row r="1541" spans="68:113" x14ac:dyDescent="0.2">
      <c r="BP1541" s="369"/>
      <c r="BQ1541" s="372"/>
      <c r="BR1541" s="372"/>
      <c r="BS1541" s="372"/>
      <c r="BT1541" s="369"/>
      <c r="BU1541" s="369"/>
      <c r="BV1541" s="369"/>
      <c r="BW1541" s="369"/>
      <c r="BX1541" s="369"/>
      <c r="BY1541" s="369"/>
      <c r="BZ1541" s="369"/>
      <c r="CA1541" s="369"/>
      <c r="CB1541" s="369"/>
      <c r="CC1541" s="369"/>
      <c r="CD1541" s="369"/>
      <c r="CE1541" s="369"/>
      <c r="CF1541" s="369"/>
      <c r="CG1541" s="369"/>
      <c r="CH1541" s="369"/>
      <c r="CI1541" s="325"/>
      <c r="CJ1541" s="369"/>
      <c r="CK1541" s="369"/>
      <c r="CL1541" s="369"/>
      <c r="CM1541" s="369"/>
      <c r="CN1541" s="369"/>
      <c r="CO1541" s="369"/>
      <c r="CP1541" s="369"/>
      <c r="CQ1541" s="369"/>
      <c r="CR1541" s="369"/>
      <c r="CS1541" s="369"/>
      <c r="CT1541" s="369"/>
      <c r="CU1541" s="369"/>
      <c r="CV1541" s="369"/>
      <c r="CW1541" s="369"/>
      <c r="CX1541" s="369"/>
      <c r="CY1541" s="325"/>
      <c r="CZ1541" s="325"/>
      <c r="DA1541" s="325"/>
      <c r="DB1541" s="325"/>
      <c r="DC1541" s="325"/>
      <c r="DD1541" s="325"/>
      <c r="DE1541" s="325"/>
      <c r="DF1541" s="325"/>
      <c r="DG1541" s="325"/>
      <c r="DH1541" s="325"/>
      <c r="DI1541" s="325"/>
    </row>
    <row r="1542" spans="68:113" x14ac:dyDescent="0.2">
      <c r="BP1542" s="369"/>
      <c r="BQ1542" s="372"/>
      <c r="BR1542" s="372"/>
      <c r="BS1542" s="372"/>
      <c r="BT1542" s="369"/>
      <c r="BU1542" s="369"/>
      <c r="BV1542" s="369"/>
      <c r="BW1542" s="369"/>
      <c r="BX1542" s="369"/>
      <c r="BY1542" s="369"/>
      <c r="BZ1542" s="369"/>
      <c r="CA1542" s="369"/>
      <c r="CB1542" s="369"/>
      <c r="CC1542" s="369"/>
      <c r="CD1542" s="369"/>
      <c r="CE1542" s="369"/>
      <c r="CF1542" s="369"/>
      <c r="CG1542" s="369"/>
      <c r="CH1542" s="369"/>
      <c r="CI1542" s="325"/>
      <c r="CJ1542" s="369"/>
      <c r="CK1542" s="369"/>
      <c r="CL1542" s="369"/>
      <c r="CM1542" s="369"/>
      <c r="CN1542" s="369"/>
      <c r="CO1542" s="369"/>
      <c r="CP1542" s="369"/>
      <c r="CQ1542" s="369"/>
      <c r="CR1542" s="369"/>
      <c r="CS1542" s="369"/>
      <c r="CT1542" s="369"/>
      <c r="CU1542" s="369"/>
      <c r="CV1542" s="369"/>
      <c r="CW1542" s="369"/>
      <c r="CX1542" s="369"/>
      <c r="CY1542" s="325"/>
      <c r="CZ1542" s="325"/>
      <c r="DA1542" s="325"/>
      <c r="DB1542" s="325"/>
      <c r="DC1542" s="325"/>
      <c r="DD1542" s="325"/>
      <c r="DE1542" s="325"/>
      <c r="DF1542" s="325"/>
      <c r="DG1542" s="325"/>
      <c r="DH1542" s="325"/>
      <c r="DI1542" s="325"/>
    </row>
    <row r="1543" spans="68:113" x14ac:dyDescent="0.2">
      <c r="BP1543" s="369"/>
      <c r="BQ1543" s="372"/>
      <c r="BR1543" s="372"/>
      <c r="BS1543" s="372"/>
      <c r="BT1543" s="369"/>
      <c r="BU1543" s="369"/>
      <c r="BV1543" s="369"/>
      <c r="BW1543" s="369"/>
      <c r="BX1543" s="369"/>
      <c r="BY1543" s="369"/>
      <c r="BZ1543" s="369"/>
      <c r="CA1543" s="369"/>
      <c r="CB1543" s="369"/>
      <c r="CC1543" s="369"/>
      <c r="CD1543" s="369"/>
      <c r="CE1543" s="369"/>
      <c r="CF1543" s="369"/>
      <c r="CG1543" s="369"/>
      <c r="CH1543" s="369"/>
      <c r="CI1543" s="325"/>
      <c r="CJ1543" s="369"/>
      <c r="CK1543" s="369"/>
      <c r="CL1543" s="369"/>
      <c r="CM1543" s="369"/>
      <c r="CN1543" s="369"/>
      <c r="CO1543" s="369"/>
      <c r="CP1543" s="369"/>
      <c r="CQ1543" s="369"/>
      <c r="CR1543" s="369"/>
      <c r="CS1543" s="369"/>
      <c r="CT1543" s="369"/>
      <c r="CU1543" s="369"/>
      <c r="CV1543" s="369"/>
      <c r="CW1543" s="369"/>
      <c r="CX1543" s="369"/>
      <c r="CY1543" s="325"/>
      <c r="CZ1543" s="325"/>
      <c r="DA1543" s="325"/>
      <c r="DB1543" s="325"/>
      <c r="DC1543" s="325"/>
      <c r="DD1543" s="325"/>
      <c r="DE1543" s="325"/>
      <c r="DF1543" s="325"/>
      <c r="DG1543" s="325"/>
      <c r="DH1543" s="325"/>
      <c r="DI1543" s="325"/>
    </row>
    <row r="1544" spans="68:113" x14ac:dyDescent="0.2">
      <c r="BP1544" s="369"/>
      <c r="BQ1544" s="372"/>
      <c r="BR1544" s="372"/>
      <c r="BS1544" s="372"/>
      <c r="BT1544" s="369"/>
      <c r="BU1544" s="369"/>
      <c r="BV1544" s="369"/>
      <c r="BW1544" s="369"/>
      <c r="BX1544" s="369"/>
      <c r="BY1544" s="369"/>
      <c r="BZ1544" s="369"/>
      <c r="CA1544" s="369"/>
      <c r="CB1544" s="369"/>
      <c r="CC1544" s="369"/>
      <c r="CD1544" s="369"/>
      <c r="CE1544" s="369"/>
      <c r="CF1544" s="369"/>
      <c r="CG1544" s="369"/>
      <c r="CH1544" s="369"/>
      <c r="CI1544" s="325"/>
      <c r="CJ1544" s="369"/>
      <c r="CK1544" s="369"/>
      <c r="CL1544" s="369"/>
      <c r="CM1544" s="369"/>
      <c r="CN1544" s="369"/>
      <c r="CO1544" s="369"/>
      <c r="CP1544" s="369"/>
      <c r="CQ1544" s="369"/>
      <c r="CR1544" s="369"/>
      <c r="CS1544" s="369"/>
      <c r="CT1544" s="369"/>
      <c r="CU1544" s="369"/>
      <c r="CV1544" s="369"/>
      <c r="CW1544" s="369"/>
      <c r="CX1544" s="369"/>
      <c r="CY1544" s="325"/>
      <c r="CZ1544" s="325"/>
      <c r="DA1544" s="325"/>
      <c r="DB1544" s="325"/>
      <c r="DC1544" s="325"/>
      <c r="DD1544" s="325"/>
      <c r="DE1544" s="325"/>
      <c r="DF1544" s="325"/>
      <c r="DG1544" s="325"/>
      <c r="DH1544" s="325"/>
      <c r="DI1544" s="325"/>
    </row>
    <row r="1545" spans="68:113" x14ac:dyDescent="0.2">
      <c r="BP1545" s="369"/>
      <c r="BQ1545" s="372"/>
      <c r="BR1545" s="372"/>
      <c r="BS1545" s="372"/>
      <c r="BT1545" s="369"/>
      <c r="BU1545" s="369"/>
      <c r="BV1545" s="369"/>
      <c r="BW1545" s="369"/>
      <c r="BX1545" s="369"/>
      <c r="BY1545" s="369"/>
      <c r="BZ1545" s="369"/>
      <c r="CA1545" s="369"/>
      <c r="CB1545" s="369"/>
      <c r="CC1545" s="369"/>
      <c r="CD1545" s="369"/>
      <c r="CE1545" s="369"/>
      <c r="CF1545" s="369"/>
      <c r="CG1545" s="369"/>
      <c r="CH1545" s="369"/>
      <c r="CI1545" s="325"/>
      <c r="CJ1545" s="369"/>
      <c r="CK1545" s="369"/>
      <c r="CL1545" s="369"/>
      <c r="CM1545" s="369"/>
      <c r="CN1545" s="369"/>
      <c r="CO1545" s="369"/>
      <c r="CP1545" s="369"/>
      <c r="CQ1545" s="369"/>
      <c r="CR1545" s="369"/>
      <c r="CS1545" s="369"/>
      <c r="CT1545" s="369"/>
      <c r="CU1545" s="369"/>
      <c r="CV1545" s="369"/>
      <c r="CW1545" s="369"/>
      <c r="CX1545" s="369"/>
      <c r="CY1545" s="325"/>
      <c r="CZ1545" s="325"/>
      <c r="DA1545" s="325"/>
      <c r="DB1545" s="325"/>
      <c r="DC1545" s="325"/>
      <c r="DD1545" s="325"/>
      <c r="DE1545" s="325"/>
      <c r="DF1545" s="325"/>
      <c r="DG1545" s="325"/>
      <c r="DH1545" s="325"/>
      <c r="DI1545" s="325"/>
    </row>
    <row r="1546" spans="68:113" x14ac:dyDescent="0.2">
      <c r="BP1546" s="369"/>
      <c r="BQ1546" s="372"/>
      <c r="BR1546" s="372"/>
      <c r="BS1546" s="372"/>
      <c r="BT1546" s="369"/>
      <c r="BU1546" s="369"/>
      <c r="BV1546" s="369"/>
      <c r="BW1546" s="369"/>
      <c r="BX1546" s="369"/>
      <c r="BY1546" s="369"/>
      <c r="BZ1546" s="369"/>
      <c r="CA1546" s="369"/>
      <c r="CB1546" s="369"/>
      <c r="CC1546" s="369"/>
      <c r="CD1546" s="369"/>
      <c r="CE1546" s="369"/>
      <c r="CF1546" s="369"/>
      <c r="CG1546" s="369"/>
      <c r="CH1546" s="369"/>
      <c r="CI1546" s="325"/>
      <c r="CJ1546" s="369"/>
      <c r="CK1546" s="369"/>
      <c r="CL1546" s="369"/>
      <c r="CM1546" s="369"/>
      <c r="CN1546" s="369"/>
      <c r="CO1546" s="369"/>
      <c r="CP1546" s="369"/>
      <c r="CQ1546" s="369"/>
      <c r="CR1546" s="369"/>
      <c r="CS1546" s="369"/>
      <c r="CT1546" s="369"/>
      <c r="CU1546" s="369"/>
      <c r="CV1546" s="369"/>
      <c r="CW1546" s="369"/>
      <c r="CX1546" s="369"/>
      <c r="CY1546" s="325"/>
      <c r="CZ1546" s="325"/>
      <c r="DA1546" s="325"/>
      <c r="DB1546" s="325"/>
      <c r="DC1546" s="325"/>
      <c r="DD1546" s="325"/>
      <c r="DE1546" s="325"/>
      <c r="DF1546" s="325"/>
      <c r="DG1546" s="325"/>
      <c r="DH1546" s="325"/>
      <c r="DI1546" s="325"/>
    </row>
    <row r="1547" spans="68:113" x14ac:dyDescent="0.2">
      <c r="BP1547" s="369"/>
      <c r="BQ1547" s="372"/>
      <c r="BR1547" s="372"/>
      <c r="BS1547" s="372"/>
      <c r="BT1547" s="369"/>
      <c r="BU1547" s="369"/>
      <c r="BV1547" s="369"/>
      <c r="BW1547" s="369"/>
      <c r="BX1547" s="369"/>
      <c r="BY1547" s="369"/>
      <c r="BZ1547" s="369"/>
      <c r="CA1547" s="369"/>
      <c r="CB1547" s="369"/>
      <c r="CC1547" s="369"/>
      <c r="CD1547" s="369"/>
      <c r="CE1547" s="369"/>
      <c r="CF1547" s="369"/>
      <c r="CG1547" s="369"/>
      <c r="CH1547" s="369"/>
      <c r="CI1547" s="325"/>
      <c r="CJ1547" s="369"/>
      <c r="CK1547" s="369"/>
      <c r="CL1547" s="369"/>
      <c r="CM1547" s="369"/>
      <c r="CN1547" s="369"/>
      <c r="CO1547" s="369"/>
      <c r="CP1547" s="369"/>
      <c r="CQ1547" s="369"/>
      <c r="CR1547" s="369"/>
      <c r="CS1547" s="369"/>
      <c r="CT1547" s="369"/>
      <c r="CU1547" s="369"/>
      <c r="CV1547" s="369"/>
      <c r="CW1547" s="369"/>
      <c r="CX1547" s="369"/>
      <c r="CY1547" s="325"/>
      <c r="CZ1547" s="325"/>
      <c r="DA1547" s="325"/>
      <c r="DB1547" s="325"/>
      <c r="DC1547" s="325"/>
      <c r="DD1547" s="325"/>
      <c r="DE1547" s="325"/>
      <c r="DF1547" s="325"/>
      <c r="DG1547" s="325"/>
      <c r="DH1547" s="325"/>
      <c r="DI1547" s="325"/>
    </row>
    <row r="1548" spans="68:113" x14ac:dyDescent="0.2">
      <c r="BP1548" s="369"/>
      <c r="BQ1548" s="372"/>
      <c r="BR1548" s="372"/>
      <c r="BS1548" s="372"/>
      <c r="BT1548" s="369"/>
      <c r="BU1548" s="369"/>
      <c r="BV1548" s="369"/>
      <c r="BW1548" s="369"/>
      <c r="BX1548" s="369"/>
      <c r="BY1548" s="369"/>
      <c r="BZ1548" s="369"/>
      <c r="CA1548" s="369"/>
      <c r="CB1548" s="369"/>
      <c r="CC1548" s="369"/>
      <c r="CD1548" s="369"/>
      <c r="CE1548" s="369"/>
      <c r="CF1548" s="369"/>
      <c r="CG1548" s="369"/>
      <c r="CH1548" s="369"/>
      <c r="CI1548" s="325"/>
      <c r="CJ1548" s="369"/>
      <c r="CK1548" s="369"/>
      <c r="CL1548" s="369"/>
      <c r="CM1548" s="369"/>
      <c r="CN1548" s="369"/>
      <c r="CO1548" s="369"/>
      <c r="CP1548" s="369"/>
      <c r="CQ1548" s="369"/>
      <c r="CR1548" s="369"/>
      <c r="CS1548" s="369"/>
      <c r="CT1548" s="369"/>
      <c r="CU1548" s="369"/>
      <c r="CV1548" s="369"/>
      <c r="CW1548" s="369"/>
      <c r="CX1548" s="369"/>
      <c r="CY1548" s="325"/>
      <c r="CZ1548" s="325"/>
      <c r="DA1548" s="325"/>
      <c r="DB1548" s="325"/>
      <c r="DC1548" s="325"/>
      <c r="DD1548" s="325"/>
      <c r="DE1548" s="325"/>
      <c r="DF1548" s="325"/>
      <c r="DG1548" s="325"/>
      <c r="DH1548" s="325"/>
      <c r="DI1548" s="325"/>
    </row>
    <row r="1549" spans="68:113" x14ac:dyDescent="0.2">
      <c r="BP1549" s="369"/>
      <c r="BQ1549" s="372"/>
      <c r="BR1549" s="372"/>
      <c r="BS1549" s="372"/>
      <c r="BT1549" s="369"/>
      <c r="BU1549" s="369"/>
      <c r="BV1549" s="369"/>
      <c r="BW1549" s="369"/>
      <c r="BX1549" s="369"/>
      <c r="BY1549" s="369"/>
      <c r="BZ1549" s="369"/>
      <c r="CA1549" s="369"/>
      <c r="CB1549" s="369"/>
      <c r="CC1549" s="369"/>
      <c r="CD1549" s="369"/>
      <c r="CE1549" s="369"/>
      <c r="CF1549" s="369"/>
      <c r="CG1549" s="369"/>
      <c r="CH1549" s="369"/>
      <c r="CI1549" s="325"/>
      <c r="CJ1549" s="369"/>
      <c r="CK1549" s="369"/>
      <c r="CL1549" s="369"/>
      <c r="CM1549" s="369"/>
      <c r="CN1549" s="369"/>
      <c r="CO1549" s="369"/>
      <c r="CP1549" s="369"/>
      <c r="CQ1549" s="369"/>
      <c r="CR1549" s="369"/>
      <c r="CS1549" s="369"/>
      <c r="CT1549" s="369"/>
      <c r="CU1549" s="369"/>
      <c r="CV1549" s="369"/>
      <c r="CW1549" s="369"/>
      <c r="CX1549" s="369"/>
      <c r="CY1549" s="325"/>
      <c r="CZ1549" s="325"/>
      <c r="DA1549" s="325"/>
      <c r="DB1549" s="325"/>
      <c r="DC1549" s="325"/>
      <c r="DD1549" s="325"/>
      <c r="DE1549" s="325"/>
      <c r="DF1549" s="325"/>
      <c r="DG1549" s="325"/>
      <c r="DH1549" s="325"/>
      <c r="DI1549" s="325"/>
    </row>
    <row r="1550" spans="68:113" x14ac:dyDescent="0.2">
      <c r="BP1550" s="369"/>
      <c r="BQ1550" s="372"/>
      <c r="BR1550" s="372"/>
      <c r="BS1550" s="372"/>
      <c r="BT1550" s="369"/>
      <c r="BU1550" s="369"/>
      <c r="BV1550" s="369"/>
      <c r="BW1550" s="369"/>
      <c r="BX1550" s="369"/>
      <c r="BY1550" s="369"/>
      <c r="BZ1550" s="369"/>
      <c r="CA1550" s="369"/>
      <c r="CB1550" s="369"/>
      <c r="CC1550" s="369"/>
      <c r="CD1550" s="369"/>
      <c r="CE1550" s="369"/>
      <c r="CF1550" s="369"/>
      <c r="CG1550" s="369"/>
      <c r="CH1550" s="369"/>
      <c r="CI1550" s="325"/>
      <c r="CJ1550" s="369"/>
      <c r="CK1550" s="369"/>
      <c r="CL1550" s="369"/>
      <c r="CM1550" s="369"/>
      <c r="CN1550" s="369"/>
      <c r="CO1550" s="369"/>
      <c r="CP1550" s="369"/>
      <c r="CQ1550" s="369"/>
      <c r="CR1550" s="369"/>
      <c r="CS1550" s="369"/>
      <c r="CT1550" s="369"/>
      <c r="CU1550" s="369"/>
      <c r="CV1550" s="369"/>
      <c r="CW1550" s="369"/>
      <c r="CX1550" s="369"/>
      <c r="CY1550" s="325"/>
      <c r="CZ1550" s="325"/>
      <c r="DA1550" s="325"/>
      <c r="DB1550" s="325"/>
      <c r="DC1550" s="325"/>
      <c r="DD1550" s="325"/>
      <c r="DE1550" s="325"/>
      <c r="DF1550" s="325"/>
      <c r="DG1550" s="325"/>
      <c r="DH1550" s="325"/>
      <c r="DI1550" s="325"/>
    </row>
    <row r="1551" spans="68:113" x14ac:dyDescent="0.2">
      <c r="BP1551" s="369"/>
      <c r="BQ1551" s="372"/>
      <c r="BR1551" s="372"/>
      <c r="BS1551" s="372"/>
      <c r="BT1551" s="369"/>
      <c r="BU1551" s="369"/>
      <c r="BV1551" s="369"/>
      <c r="BW1551" s="369"/>
      <c r="BX1551" s="369"/>
      <c r="BY1551" s="369"/>
      <c r="BZ1551" s="369"/>
      <c r="CA1551" s="369"/>
      <c r="CB1551" s="369"/>
      <c r="CC1551" s="369"/>
      <c r="CD1551" s="369"/>
      <c r="CE1551" s="369"/>
      <c r="CF1551" s="369"/>
      <c r="CG1551" s="369"/>
      <c r="CH1551" s="369"/>
      <c r="CI1551" s="325"/>
      <c r="CJ1551" s="369"/>
      <c r="CK1551" s="369"/>
      <c r="CL1551" s="369"/>
      <c r="CM1551" s="369"/>
      <c r="CN1551" s="369"/>
      <c r="CO1551" s="369"/>
      <c r="CP1551" s="369"/>
      <c r="CQ1551" s="369"/>
      <c r="CR1551" s="369"/>
      <c r="CS1551" s="369"/>
      <c r="CT1551" s="369"/>
      <c r="CU1551" s="369"/>
      <c r="CV1551" s="369"/>
      <c r="CW1551" s="369"/>
      <c r="CX1551" s="369"/>
      <c r="CY1551" s="325"/>
      <c r="CZ1551" s="325"/>
      <c r="DA1551" s="325"/>
      <c r="DB1551" s="325"/>
      <c r="DC1551" s="325"/>
      <c r="DD1551" s="325"/>
      <c r="DE1551" s="325"/>
      <c r="DF1551" s="325"/>
      <c r="DG1551" s="325"/>
      <c r="DH1551" s="325"/>
      <c r="DI1551" s="325"/>
    </row>
    <row r="1552" spans="68:113" x14ac:dyDescent="0.2">
      <c r="BP1552" s="369"/>
      <c r="BQ1552" s="372"/>
      <c r="BR1552" s="372"/>
      <c r="BS1552" s="372"/>
      <c r="BT1552" s="369"/>
      <c r="BU1552" s="369"/>
      <c r="BV1552" s="369"/>
      <c r="BW1552" s="369"/>
      <c r="BX1552" s="369"/>
      <c r="BY1552" s="369"/>
      <c r="BZ1552" s="369"/>
      <c r="CA1552" s="369"/>
      <c r="CB1552" s="369"/>
      <c r="CC1552" s="369"/>
      <c r="CD1552" s="369"/>
      <c r="CE1552" s="369"/>
      <c r="CF1552" s="369"/>
      <c r="CG1552" s="369"/>
      <c r="CH1552" s="369"/>
      <c r="CI1552" s="325"/>
      <c r="CJ1552" s="369"/>
      <c r="CK1552" s="369"/>
      <c r="CL1552" s="369"/>
      <c r="CM1552" s="369"/>
      <c r="CN1552" s="369"/>
      <c r="CO1552" s="369"/>
      <c r="CP1552" s="369"/>
      <c r="CQ1552" s="369"/>
      <c r="CR1552" s="369"/>
      <c r="CS1552" s="369"/>
      <c r="CT1552" s="369"/>
      <c r="CU1552" s="369"/>
      <c r="CV1552" s="369"/>
      <c r="CW1552" s="369"/>
      <c r="CX1552" s="369"/>
      <c r="CY1552" s="325"/>
      <c r="CZ1552" s="325"/>
      <c r="DA1552" s="325"/>
      <c r="DB1552" s="325"/>
      <c r="DC1552" s="325"/>
      <c r="DD1552" s="325"/>
      <c r="DE1552" s="325"/>
      <c r="DF1552" s="325"/>
      <c r="DG1552" s="325"/>
      <c r="DH1552" s="325"/>
      <c r="DI1552" s="325"/>
    </row>
    <row r="1553" spans="68:113" x14ac:dyDescent="0.2">
      <c r="BP1553" s="369"/>
      <c r="BQ1553" s="372"/>
      <c r="BR1553" s="372"/>
      <c r="BS1553" s="372"/>
      <c r="BT1553" s="369"/>
      <c r="BU1553" s="369"/>
      <c r="BV1553" s="369"/>
      <c r="BW1553" s="369"/>
      <c r="BX1553" s="369"/>
      <c r="BY1553" s="369"/>
      <c r="BZ1553" s="369"/>
      <c r="CA1553" s="369"/>
      <c r="CB1553" s="369"/>
      <c r="CC1553" s="369"/>
      <c r="CD1553" s="369"/>
      <c r="CE1553" s="369"/>
      <c r="CF1553" s="369"/>
      <c r="CG1553" s="369"/>
      <c r="CH1553" s="369"/>
      <c r="CI1553" s="325"/>
      <c r="CJ1553" s="369"/>
      <c r="CK1553" s="369"/>
      <c r="CL1553" s="369"/>
      <c r="CM1553" s="369"/>
      <c r="CN1553" s="369"/>
      <c r="CO1553" s="369"/>
      <c r="CP1553" s="369"/>
      <c r="CQ1553" s="369"/>
      <c r="CR1553" s="369"/>
      <c r="CS1553" s="369"/>
      <c r="CT1553" s="369"/>
      <c r="CU1553" s="369"/>
      <c r="CV1553" s="369"/>
      <c r="CW1553" s="369"/>
      <c r="CX1553" s="369"/>
      <c r="CY1553" s="325"/>
      <c r="CZ1553" s="325"/>
      <c r="DA1553" s="325"/>
      <c r="DB1553" s="325"/>
      <c r="DC1553" s="325"/>
      <c r="DD1553" s="325"/>
      <c r="DE1553" s="325"/>
      <c r="DF1553" s="325"/>
      <c r="DG1553" s="325"/>
      <c r="DH1553" s="325"/>
      <c r="DI1553" s="325"/>
    </row>
    <row r="1554" spans="68:113" x14ac:dyDescent="0.2">
      <c r="BP1554" s="369"/>
      <c r="BQ1554" s="372"/>
      <c r="BR1554" s="372"/>
      <c r="BS1554" s="372"/>
      <c r="BT1554" s="369"/>
      <c r="BU1554" s="369"/>
      <c r="BV1554" s="369"/>
      <c r="BW1554" s="369"/>
      <c r="BX1554" s="369"/>
      <c r="BY1554" s="369"/>
      <c r="BZ1554" s="369"/>
      <c r="CA1554" s="369"/>
      <c r="CB1554" s="369"/>
      <c r="CC1554" s="369"/>
      <c r="CD1554" s="369"/>
      <c r="CE1554" s="369"/>
      <c r="CF1554" s="369"/>
      <c r="CG1554" s="369"/>
      <c r="CH1554" s="369"/>
      <c r="CI1554" s="325"/>
      <c r="CJ1554" s="369"/>
      <c r="CK1554" s="369"/>
      <c r="CL1554" s="369"/>
      <c r="CM1554" s="369"/>
      <c r="CN1554" s="369"/>
      <c r="CO1554" s="369"/>
      <c r="CP1554" s="369"/>
      <c r="CQ1554" s="369"/>
      <c r="CR1554" s="369"/>
      <c r="CS1554" s="369"/>
      <c r="CT1554" s="369"/>
      <c r="CU1554" s="369"/>
      <c r="CV1554" s="369"/>
      <c r="CW1554" s="369"/>
      <c r="CX1554" s="369"/>
      <c r="CY1554" s="325"/>
      <c r="CZ1554" s="325"/>
      <c r="DA1554" s="325"/>
      <c r="DB1554" s="325"/>
      <c r="DC1554" s="325"/>
      <c r="DD1554" s="325"/>
      <c r="DE1554" s="325"/>
      <c r="DF1554" s="325"/>
      <c r="DG1554" s="325"/>
      <c r="DH1554" s="325"/>
      <c r="DI1554" s="325"/>
    </row>
    <row r="1555" spans="68:113" x14ac:dyDescent="0.2">
      <c r="BP1555" s="369"/>
      <c r="BQ1555" s="372"/>
      <c r="BR1555" s="372"/>
      <c r="BS1555" s="372"/>
      <c r="BT1555" s="369"/>
      <c r="BU1555" s="369"/>
      <c r="BV1555" s="369"/>
      <c r="BW1555" s="369"/>
      <c r="BX1555" s="369"/>
      <c r="BY1555" s="369"/>
      <c r="BZ1555" s="369"/>
      <c r="CA1555" s="369"/>
      <c r="CB1555" s="369"/>
      <c r="CC1555" s="369"/>
      <c r="CD1555" s="369"/>
      <c r="CE1555" s="369"/>
      <c r="CF1555" s="369"/>
      <c r="CG1555" s="369"/>
      <c r="CH1555" s="369"/>
      <c r="CI1555" s="325"/>
      <c r="CJ1555" s="369"/>
      <c r="CK1555" s="369"/>
      <c r="CL1555" s="369"/>
      <c r="CM1555" s="369"/>
      <c r="CN1555" s="369"/>
      <c r="CO1555" s="369"/>
      <c r="CP1555" s="369"/>
      <c r="CQ1555" s="369"/>
      <c r="CR1555" s="369"/>
      <c r="CS1555" s="369"/>
      <c r="CT1555" s="369"/>
      <c r="CU1555" s="369"/>
      <c r="CV1555" s="369"/>
      <c r="CW1555" s="369"/>
      <c r="CX1555" s="369"/>
      <c r="CY1555" s="325"/>
      <c r="CZ1555" s="325"/>
      <c r="DA1555" s="325"/>
      <c r="DB1555" s="325"/>
      <c r="DC1555" s="325"/>
      <c r="DD1555" s="325"/>
      <c r="DE1555" s="325"/>
      <c r="DF1555" s="325"/>
      <c r="DG1555" s="325"/>
      <c r="DH1555" s="325"/>
      <c r="DI1555" s="325"/>
    </row>
    <row r="1556" spans="68:113" x14ac:dyDescent="0.2">
      <c r="BP1556" s="369"/>
      <c r="BQ1556" s="372"/>
      <c r="BR1556" s="372"/>
      <c r="BS1556" s="372"/>
      <c r="BT1556" s="369"/>
      <c r="BU1556" s="369"/>
      <c r="BV1556" s="369"/>
      <c r="BW1556" s="369"/>
      <c r="BX1556" s="369"/>
      <c r="BY1556" s="369"/>
      <c r="BZ1556" s="369"/>
      <c r="CA1556" s="369"/>
      <c r="CB1556" s="369"/>
      <c r="CC1556" s="369"/>
      <c r="CD1556" s="369"/>
      <c r="CE1556" s="369"/>
      <c r="CF1556" s="369"/>
      <c r="CG1556" s="369"/>
      <c r="CH1556" s="369"/>
      <c r="CI1556" s="325"/>
      <c r="CJ1556" s="369"/>
      <c r="CK1556" s="369"/>
      <c r="CL1556" s="369"/>
      <c r="CM1556" s="369"/>
      <c r="CN1556" s="369"/>
      <c r="CO1556" s="369"/>
      <c r="CP1556" s="369"/>
      <c r="CQ1556" s="369"/>
      <c r="CR1556" s="369"/>
      <c r="CS1556" s="369"/>
      <c r="CT1556" s="369"/>
      <c r="CU1556" s="369"/>
      <c r="CV1556" s="369"/>
      <c r="CW1556" s="369"/>
      <c r="CX1556" s="369"/>
      <c r="CY1556" s="325"/>
      <c r="CZ1556" s="325"/>
      <c r="DA1556" s="325"/>
      <c r="DB1556" s="325"/>
      <c r="DC1556" s="325"/>
      <c r="DD1556" s="325"/>
      <c r="DE1556" s="325"/>
      <c r="DF1556" s="325"/>
      <c r="DG1556" s="325"/>
      <c r="DH1556" s="325"/>
      <c r="DI1556" s="325"/>
    </row>
    <row r="1557" spans="68:113" x14ac:dyDescent="0.2">
      <c r="BP1557" s="369"/>
      <c r="BQ1557" s="372"/>
      <c r="BR1557" s="372"/>
      <c r="BS1557" s="372"/>
      <c r="BT1557" s="369"/>
      <c r="BU1557" s="369"/>
      <c r="BV1557" s="369"/>
      <c r="BW1557" s="369"/>
      <c r="BX1557" s="369"/>
      <c r="BY1557" s="369"/>
      <c r="BZ1557" s="369"/>
      <c r="CA1557" s="369"/>
      <c r="CB1557" s="369"/>
      <c r="CC1557" s="369"/>
      <c r="CD1557" s="369"/>
      <c r="CE1557" s="369"/>
      <c r="CF1557" s="369"/>
      <c r="CG1557" s="369"/>
      <c r="CH1557" s="369"/>
      <c r="CI1557" s="325"/>
      <c r="CJ1557" s="369"/>
      <c r="CK1557" s="369"/>
      <c r="CL1557" s="369"/>
      <c r="CM1557" s="369"/>
      <c r="CN1557" s="369"/>
      <c r="CO1557" s="369"/>
      <c r="CP1557" s="369"/>
      <c r="CQ1557" s="369"/>
      <c r="CR1557" s="369"/>
      <c r="CS1557" s="369"/>
      <c r="CT1557" s="369"/>
      <c r="CU1557" s="369"/>
      <c r="CV1557" s="369"/>
      <c r="CW1557" s="369"/>
      <c r="CX1557" s="369"/>
      <c r="CY1557" s="325"/>
      <c r="CZ1557" s="325"/>
      <c r="DA1557" s="325"/>
      <c r="DB1557" s="325"/>
      <c r="DC1557" s="325"/>
      <c r="DD1557" s="325"/>
      <c r="DE1557" s="325"/>
      <c r="DF1557" s="325"/>
      <c r="DG1557" s="325"/>
      <c r="DH1557" s="325"/>
      <c r="DI1557" s="325"/>
    </row>
    <row r="1558" spans="68:113" x14ac:dyDescent="0.2">
      <c r="BP1558" s="369"/>
      <c r="BQ1558" s="372"/>
      <c r="BR1558" s="372"/>
      <c r="BS1558" s="372"/>
      <c r="BT1558" s="369"/>
      <c r="BU1558" s="369"/>
      <c r="BV1558" s="369"/>
      <c r="BW1558" s="369"/>
      <c r="BX1558" s="369"/>
      <c r="BY1558" s="369"/>
      <c r="BZ1558" s="369"/>
      <c r="CA1558" s="369"/>
      <c r="CB1558" s="369"/>
      <c r="CC1558" s="369"/>
      <c r="CD1558" s="369"/>
      <c r="CE1558" s="369"/>
      <c r="CF1558" s="369"/>
      <c r="CG1558" s="369"/>
      <c r="CH1558" s="369"/>
      <c r="CI1558" s="325"/>
      <c r="CJ1558" s="369"/>
      <c r="CK1558" s="369"/>
      <c r="CL1558" s="369"/>
      <c r="CM1558" s="369"/>
      <c r="CN1558" s="369"/>
      <c r="CO1558" s="369"/>
      <c r="CP1558" s="369"/>
      <c r="CQ1558" s="369"/>
      <c r="CR1558" s="369"/>
      <c r="CS1558" s="369"/>
      <c r="CT1558" s="369"/>
      <c r="CU1558" s="369"/>
      <c r="CV1558" s="369"/>
      <c r="CW1558" s="369"/>
      <c r="CX1558" s="369"/>
      <c r="CY1558" s="325"/>
      <c r="CZ1558" s="325"/>
      <c r="DA1558" s="325"/>
      <c r="DB1558" s="325"/>
      <c r="DC1558" s="325"/>
      <c r="DD1558" s="325"/>
      <c r="DE1558" s="325"/>
      <c r="DF1558" s="325"/>
      <c r="DG1558" s="325"/>
      <c r="DH1558" s="325"/>
      <c r="DI1558" s="325"/>
    </row>
    <row r="1559" spans="68:113" x14ac:dyDescent="0.2">
      <c r="BP1559" s="369"/>
      <c r="BQ1559" s="372"/>
      <c r="BR1559" s="372"/>
      <c r="BS1559" s="372"/>
      <c r="BT1559" s="369"/>
      <c r="BU1559" s="369"/>
      <c r="BV1559" s="369"/>
      <c r="BW1559" s="369"/>
      <c r="BX1559" s="369"/>
      <c r="BY1559" s="369"/>
      <c r="BZ1559" s="369"/>
      <c r="CA1559" s="369"/>
      <c r="CB1559" s="369"/>
      <c r="CC1559" s="369"/>
      <c r="CD1559" s="369"/>
      <c r="CE1559" s="369"/>
      <c r="CF1559" s="369"/>
      <c r="CG1559" s="369"/>
      <c r="CH1559" s="369"/>
      <c r="CI1559" s="325"/>
      <c r="CJ1559" s="369"/>
      <c r="CK1559" s="369"/>
      <c r="CL1559" s="369"/>
      <c r="CM1559" s="369"/>
      <c r="CN1559" s="369"/>
      <c r="CO1559" s="369"/>
      <c r="CP1559" s="369"/>
      <c r="CQ1559" s="369"/>
      <c r="CR1559" s="369"/>
      <c r="CS1559" s="369"/>
      <c r="CT1559" s="369"/>
      <c r="CU1559" s="369"/>
      <c r="CV1559" s="369"/>
      <c r="CW1559" s="369"/>
      <c r="CX1559" s="369"/>
      <c r="CY1559" s="325"/>
      <c r="CZ1559" s="325"/>
      <c r="DA1559" s="325"/>
      <c r="DB1559" s="325"/>
      <c r="DC1559" s="325"/>
      <c r="DD1559" s="325"/>
      <c r="DE1559" s="325"/>
      <c r="DF1559" s="325"/>
      <c r="DG1559" s="325"/>
      <c r="DH1559" s="325"/>
      <c r="DI1559" s="325"/>
    </row>
    <row r="1560" spans="68:113" x14ac:dyDescent="0.2">
      <c r="BP1560" s="369"/>
      <c r="BQ1560" s="372"/>
      <c r="BR1560" s="372"/>
      <c r="BS1560" s="372"/>
      <c r="BT1560" s="369"/>
      <c r="BU1560" s="369"/>
      <c r="BV1560" s="369"/>
      <c r="BW1560" s="369"/>
      <c r="BX1560" s="369"/>
      <c r="BY1560" s="369"/>
      <c r="BZ1560" s="369"/>
      <c r="CA1560" s="369"/>
      <c r="CB1560" s="369"/>
      <c r="CC1560" s="369"/>
      <c r="CD1560" s="369"/>
      <c r="CE1560" s="369"/>
      <c r="CF1560" s="369"/>
      <c r="CG1560" s="369"/>
      <c r="CH1560" s="369"/>
      <c r="CI1560" s="325"/>
      <c r="CJ1560" s="369"/>
      <c r="CK1560" s="369"/>
      <c r="CL1560" s="369"/>
      <c r="CM1560" s="369"/>
      <c r="CN1560" s="369"/>
      <c r="CO1560" s="369"/>
      <c r="CP1560" s="369"/>
      <c r="CQ1560" s="369"/>
      <c r="CR1560" s="369"/>
      <c r="CS1560" s="369"/>
      <c r="CT1560" s="369"/>
      <c r="CU1560" s="369"/>
      <c r="CV1560" s="369"/>
      <c r="CW1560" s="369"/>
      <c r="CX1560" s="369"/>
      <c r="CY1560" s="325"/>
      <c r="CZ1560" s="325"/>
      <c r="DA1560" s="325"/>
      <c r="DB1560" s="325"/>
      <c r="DC1560" s="325"/>
      <c r="DD1560" s="325"/>
      <c r="DE1560" s="325"/>
      <c r="DF1560" s="325"/>
      <c r="DG1560" s="325"/>
      <c r="DH1560" s="325"/>
      <c r="DI1560" s="325"/>
    </row>
    <row r="1561" spans="68:113" x14ac:dyDescent="0.2">
      <c r="BP1561" s="369"/>
      <c r="BQ1561" s="372"/>
      <c r="BR1561" s="372"/>
      <c r="BS1561" s="372"/>
      <c r="BT1561" s="369"/>
      <c r="BU1561" s="369"/>
      <c r="BV1561" s="369"/>
      <c r="BW1561" s="369"/>
      <c r="BX1561" s="369"/>
      <c r="BY1561" s="369"/>
      <c r="BZ1561" s="369"/>
      <c r="CA1561" s="369"/>
      <c r="CB1561" s="369"/>
      <c r="CC1561" s="369"/>
      <c r="CD1561" s="369"/>
      <c r="CE1561" s="369"/>
      <c r="CF1561" s="369"/>
      <c r="CG1561" s="369"/>
      <c r="CH1561" s="369"/>
      <c r="CI1561" s="325"/>
      <c r="CJ1561" s="369"/>
      <c r="CK1561" s="369"/>
      <c r="CL1561" s="369"/>
      <c r="CM1561" s="369"/>
      <c r="CN1561" s="369"/>
      <c r="CO1561" s="369"/>
      <c r="CP1561" s="369"/>
      <c r="CQ1561" s="369"/>
      <c r="CR1561" s="369"/>
      <c r="CS1561" s="369"/>
      <c r="CT1561" s="369"/>
      <c r="CU1561" s="369"/>
      <c r="CV1561" s="369"/>
      <c r="CW1561" s="369"/>
      <c r="CX1561" s="369"/>
      <c r="CY1561" s="325"/>
      <c r="CZ1561" s="325"/>
      <c r="DA1561" s="325"/>
      <c r="DB1561" s="325"/>
      <c r="DC1561" s="325"/>
      <c r="DD1561" s="325"/>
      <c r="DE1561" s="325"/>
      <c r="DF1561" s="325"/>
      <c r="DG1561" s="325"/>
      <c r="DH1561" s="325"/>
      <c r="DI1561" s="325"/>
    </row>
    <row r="1562" spans="68:113" x14ac:dyDescent="0.2">
      <c r="BP1562" s="369"/>
      <c r="BQ1562" s="372"/>
      <c r="BR1562" s="372"/>
      <c r="BS1562" s="372"/>
      <c r="BT1562" s="369"/>
      <c r="BU1562" s="369"/>
      <c r="BV1562" s="369"/>
      <c r="BW1562" s="369"/>
      <c r="BX1562" s="369"/>
      <c r="BY1562" s="369"/>
      <c r="BZ1562" s="369"/>
      <c r="CA1562" s="369"/>
      <c r="CB1562" s="369"/>
      <c r="CC1562" s="369"/>
      <c r="CD1562" s="369"/>
      <c r="CE1562" s="369"/>
      <c r="CF1562" s="369"/>
      <c r="CG1562" s="369"/>
      <c r="CH1562" s="369"/>
      <c r="CI1562" s="325"/>
      <c r="CJ1562" s="369"/>
      <c r="CK1562" s="369"/>
      <c r="CL1562" s="369"/>
      <c r="CM1562" s="369"/>
      <c r="CN1562" s="369"/>
      <c r="CO1562" s="369"/>
      <c r="CP1562" s="369"/>
      <c r="CQ1562" s="369"/>
      <c r="CR1562" s="369"/>
      <c r="CS1562" s="369"/>
      <c r="CT1562" s="369"/>
      <c r="CU1562" s="369"/>
      <c r="CV1562" s="369"/>
      <c r="CW1562" s="369"/>
      <c r="CX1562" s="369"/>
      <c r="CY1562" s="325"/>
      <c r="CZ1562" s="325"/>
      <c r="DA1562" s="325"/>
      <c r="DB1562" s="325"/>
      <c r="DC1562" s="325"/>
      <c r="DD1562" s="325"/>
      <c r="DE1562" s="325"/>
      <c r="DF1562" s="325"/>
      <c r="DG1562" s="325"/>
      <c r="DH1562" s="325"/>
      <c r="DI1562" s="325"/>
    </row>
    <row r="1563" spans="68:113" x14ac:dyDescent="0.2">
      <c r="BP1563" s="369"/>
      <c r="BQ1563" s="372"/>
      <c r="BR1563" s="372"/>
      <c r="BS1563" s="372"/>
      <c r="BT1563" s="369"/>
      <c r="BU1563" s="369"/>
      <c r="BV1563" s="369"/>
      <c r="BW1563" s="369"/>
      <c r="BX1563" s="369"/>
      <c r="BY1563" s="369"/>
      <c r="BZ1563" s="369"/>
      <c r="CA1563" s="369"/>
      <c r="CB1563" s="369"/>
      <c r="CC1563" s="369"/>
      <c r="CD1563" s="369"/>
      <c r="CE1563" s="369"/>
      <c r="CF1563" s="369"/>
      <c r="CG1563" s="369"/>
      <c r="CH1563" s="369"/>
      <c r="CI1563" s="325"/>
      <c r="CJ1563" s="369"/>
      <c r="CK1563" s="369"/>
      <c r="CL1563" s="369"/>
      <c r="CM1563" s="369"/>
      <c r="CN1563" s="369"/>
      <c r="CO1563" s="369"/>
      <c r="CP1563" s="369"/>
      <c r="CQ1563" s="369"/>
      <c r="CR1563" s="369"/>
      <c r="CS1563" s="369"/>
      <c r="CT1563" s="369"/>
      <c r="CU1563" s="369"/>
      <c r="CV1563" s="369"/>
      <c r="CW1563" s="369"/>
      <c r="CX1563" s="369"/>
      <c r="CY1563" s="325"/>
      <c r="CZ1563" s="325"/>
      <c r="DA1563" s="325"/>
      <c r="DB1563" s="325"/>
      <c r="DC1563" s="325"/>
      <c r="DD1563" s="325"/>
      <c r="DE1563" s="325"/>
      <c r="DF1563" s="325"/>
      <c r="DG1563" s="325"/>
      <c r="DH1563" s="325"/>
      <c r="DI1563" s="325"/>
    </row>
    <row r="1564" spans="68:113" x14ac:dyDescent="0.2">
      <c r="BP1564" s="369"/>
      <c r="BQ1564" s="372"/>
      <c r="BR1564" s="372"/>
      <c r="BS1564" s="372"/>
      <c r="BT1564" s="369"/>
      <c r="BU1564" s="369"/>
      <c r="BV1564" s="369"/>
      <c r="BW1564" s="369"/>
      <c r="BX1564" s="369"/>
      <c r="BY1564" s="369"/>
      <c r="BZ1564" s="369"/>
      <c r="CA1564" s="369"/>
      <c r="CB1564" s="369"/>
      <c r="CC1564" s="369"/>
      <c r="CD1564" s="369"/>
      <c r="CE1564" s="369"/>
      <c r="CF1564" s="369"/>
      <c r="CG1564" s="369"/>
      <c r="CH1564" s="369"/>
      <c r="CI1564" s="325"/>
      <c r="CJ1564" s="369"/>
      <c r="CK1564" s="369"/>
      <c r="CL1564" s="369"/>
      <c r="CM1564" s="369"/>
      <c r="CN1564" s="369"/>
      <c r="CO1564" s="369"/>
      <c r="CP1564" s="369"/>
      <c r="CQ1564" s="369"/>
      <c r="CR1564" s="369"/>
      <c r="CS1564" s="369"/>
      <c r="CT1564" s="369"/>
      <c r="CU1564" s="369"/>
      <c r="CV1564" s="369"/>
      <c r="CW1564" s="369"/>
      <c r="CX1564" s="369"/>
      <c r="CY1564" s="325"/>
      <c r="CZ1564" s="325"/>
      <c r="DA1564" s="325"/>
      <c r="DB1564" s="325"/>
      <c r="DC1564" s="325"/>
      <c r="DD1564" s="325"/>
      <c r="DE1564" s="325"/>
      <c r="DF1564" s="325"/>
      <c r="DG1564" s="325"/>
      <c r="DH1564" s="325"/>
      <c r="DI1564" s="325"/>
    </row>
    <row r="1565" spans="68:113" x14ac:dyDescent="0.2">
      <c r="BP1565" s="369"/>
      <c r="BQ1565" s="372"/>
      <c r="BR1565" s="372"/>
      <c r="BS1565" s="372"/>
      <c r="BT1565" s="369"/>
      <c r="BU1565" s="369"/>
      <c r="BV1565" s="369"/>
      <c r="BW1565" s="369"/>
      <c r="BX1565" s="369"/>
      <c r="BY1565" s="369"/>
      <c r="BZ1565" s="369"/>
      <c r="CA1565" s="369"/>
      <c r="CB1565" s="369"/>
      <c r="CC1565" s="369"/>
      <c r="CD1565" s="369"/>
      <c r="CE1565" s="369"/>
      <c r="CF1565" s="369"/>
      <c r="CG1565" s="369"/>
      <c r="CH1565" s="369"/>
      <c r="CI1565" s="325"/>
      <c r="CJ1565" s="369"/>
      <c r="CK1565" s="369"/>
      <c r="CL1565" s="369"/>
      <c r="CM1565" s="369"/>
      <c r="CN1565" s="369"/>
      <c r="CO1565" s="369"/>
      <c r="CP1565" s="369"/>
      <c r="CQ1565" s="369"/>
      <c r="CR1565" s="369"/>
      <c r="CS1565" s="369"/>
      <c r="CT1565" s="369"/>
      <c r="CU1565" s="369"/>
      <c r="CV1565" s="369"/>
      <c r="CW1565" s="369"/>
      <c r="CX1565" s="369"/>
      <c r="CY1565" s="325"/>
      <c r="CZ1565" s="325"/>
      <c r="DA1565" s="325"/>
      <c r="DB1565" s="325"/>
      <c r="DC1565" s="325"/>
      <c r="DD1565" s="325"/>
      <c r="DE1565" s="325"/>
      <c r="DF1565" s="325"/>
      <c r="DG1565" s="325"/>
      <c r="DH1565" s="325"/>
      <c r="DI1565" s="325"/>
    </row>
    <row r="1566" spans="68:113" x14ac:dyDescent="0.2">
      <c r="BP1566" s="369"/>
      <c r="BQ1566" s="372"/>
      <c r="BR1566" s="372"/>
      <c r="BS1566" s="372"/>
      <c r="BT1566" s="369"/>
      <c r="BU1566" s="369"/>
      <c r="BV1566" s="369"/>
      <c r="BW1566" s="369"/>
      <c r="BX1566" s="369"/>
      <c r="BY1566" s="369"/>
      <c r="BZ1566" s="369"/>
      <c r="CA1566" s="369"/>
      <c r="CB1566" s="369"/>
      <c r="CC1566" s="369"/>
      <c r="CD1566" s="369"/>
      <c r="CE1566" s="369"/>
      <c r="CF1566" s="369"/>
      <c r="CG1566" s="369"/>
      <c r="CH1566" s="369"/>
      <c r="CI1566" s="325"/>
      <c r="CJ1566" s="369"/>
      <c r="CK1566" s="369"/>
      <c r="CL1566" s="369"/>
      <c r="CM1566" s="369"/>
      <c r="CN1566" s="369"/>
      <c r="CO1566" s="369"/>
      <c r="CP1566" s="369"/>
      <c r="CQ1566" s="369"/>
      <c r="CR1566" s="369"/>
      <c r="CS1566" s="369"/>
      <c r="CT1566" s="369"/>
      <c r="CU1566" s="369"/>
      <c r="CV1566" s="369"/>
      <c r="CW1566" s="369"/>
      <c r="CX1566" s="369"/>
      <c r="CY1566" s="325"/>
      <c r="CZ1566" s="325"/>
      <c r="DA1566" s="325"/>
      <c r="DB1566" s="325"/>
      <c r="DC1566" s="325"/>
      <c r="DD1566" s="325"/>
      <c r="DE1566" s="325"/>
      <c r="DF1566" s="325"/>
      <c r="DG1566" s="325"/>
      <c r="DH1566" s="325"/>
      <c r="DI1566" s="325"/>
    </row>
    <row r="1567" spans="68:113" x14ac:dyDescent="0.2">
      <c r="BP1567" s="369"/>
      <c r="BQ1567" s="372"/>
      <c r="BR1567" s="372"/>
      <c r="BS1567" s="372"/>
      <c r="BT1567" s="369"/>
      <c r="BU1567" s="369"/>
      <c r="BV1567" s="369"/>
      <c r="BW1567" s="369"/>
      <c r="BX1567" s="369"/>
      <c r="BY1567" s="369"/>
      <c r="BZ1567" s="369"/>
      <c r="CA1567" s="369"/>
      <c r="CB1567" s="369"/>
      <c r="CC1567" s="369"/>
      <c r="CD1567" s="369"/>
      <c r="CE1567" s="369"/>
      <c r="CF1567" s="369"/>
      <c r="CG1567" s="369"/>
      <c r="CH1567" s="369"/>
      <c r="CI1567" s="325"/>
      <c r="CJ1567" s="369"/>
      <c r="CK1567" s="369"/>
      <c r="CL1567" s="369"/>
      <c r="CM1567" s="369"/>
      <c r="CN1567" s="369"/>
      <c r="CO1567" s="369"/>
      <c r="CP1567" s="369"/>
      <c r="CQ1567" s="369"/>
      <c r="CR1567" s="369"/>
      <c r="CS1567" s="369"/>
      <c r="CT1567" s="369"/>
      <c r="CU1567" s="369"/>
      <c r="CV1567" s="369"/>
      <c r="CW1567" s="369"/>
      <c r="CX1567" s="369"/>
      <c r="CY1567" s="325"/>
      <c r="CZ1567" s="325"/>
      <c r="DA1567" s="325"/>
      <c r="DB1567" s="325"/>
      <c r="DC1567" s="325"/>
      <c r="DD1567" s="325"/>
      <c r="DE1567" s="325"/>
      <c r="DF1567" s="325"/>
      <c r="DG1567" s="325"/>
      <c r="DH1567" s="325"/>
      <c r="DI1567" s="325"/>
    </row>
    <row r="1568" spans="68:113" x14ac:dyDescent="0.2">
      <c r="BP1568" s="369"/>
      <c r="BQ1568" s="372"/>
      <c r="BR1568" s="372"/>
      <c r="BS1568" s="372"/>
      <c r="BT1568" s="369"/>
      <c r="BU1568" s="369"/>
      <c r="BV1568" s="369"/>
      <c r="BW1568" s="369"/>
      <c r="BX1568" s="369"/>
      <c r="BY1568" s="369"/>
      <c r="BZ1568" s="369"/>
      <c r="CA1568" s="369"/>
      <c r="CB1568" s="369"/>
      <c r="CC1568" s="369"/>
      <c r="CD1568" s="369"/>
      <c r="CE1568" s="369"/>
      <c r="CF1568" s="369"/>
      <c r="CG1568" s="369"/>
      <c r="CH1568" s="369"/>
      <c r="CI1568" s="325"/>
      <c r="CJ1568" s="369"/>
      <c r="CK1568" s="369"/>
      <c r="CL1568" s="369"/>
      <c r="CM1568" s="369"/>
      <c r="CN1568" s="369"/>
      <c r="CO1568" s="369"/>
      <c r="CP1568" s="369"/>
      <c r="CQ1568" s="369"/>
      <c r="CR1568" s="369"/>
      <c r="CS1568" s="369"/>
      <c r="CT1568" s="369"/>
      <c r="CU1568" s="369"/>
      <c r="CV1568" s="369"/>
      <c r="CW1568" s="369"/>
      <c r="CX1568" s="369"/>
      <c r="CY1568" s="325"/>
      <c r="CZ1568" s="325"/>
      <c r="DA1568" s="325"/>
      <c r="DB1568" s="325"/>
      <c r="DC1568" s="325"/>
      <c r="DD1568" s="325"/>
      <c r="DE1568" s="325"/>
      <c r="DF1568" s="325"/>
      <c r="DG1568" s="325"/>
      <c r="DH1568" s="325"/>
      <c r="DI1568" s="325"/>
    </row>
    <row r="1569" spans="68:113" x14ac:dyDescent="0.2">
      <c r="BP1569" s="369"/>
      <c r="BQ1569" s="372"/>
      <c r="BR1569" s="372"/>
      <c r="BS1569" s="372"/>
      <c r="BT1569" s="369"/>
      <c r="BU1569" s="369"/>
      <c r="BV1569" s="369"/>
      <c r="BW1569" s="369"/>
      <c r="BX1569" s="369"/>
      <c r="BY1569" s="369"/>
      <c r="BZ1569" s="369"/>
      <c r="CA1569" s="369"/>
      <c r="CB1569" s="369"/>
      <c r="CC1569" s="369"/>
      <c r="CD1569" s="369"/>
      <c r="CE1569" s="369"/>
      <c r="CF1569" s="369"/>
      <c r="CG1569" s="369"/>
      <c r="CH1569" s="369"/>
      <c r="CI1569" s="325"/>
      <c r="CJ1569" s="369"/>
      <c r="CK1569" s="369"/>
      <c r="CL1569" s="369"/>
      <c r="CM1569" s="369"/>
      <c r="CN1569" s="369"/>
      <c r="CO1569" s="369"/>
      <c r="CP1569" s="369"/>
      <c r="CQ1569" s="369"/>
      <c r="CR1569" s="369"/>
      <c r="CS1569" s="369"/>
      <c r="CT1569" s="369"/>
      <c r="CU1569" s="369"/>
      <c r="CV1569" s="369"/>
      <c r="CW1569" s="369"/>
      <c r="CX1569" s="369"/>
      <c r="CY1569" s="325"/>
      <c r="CZ1569" s="325"/>
      <c r="DA1569" s="325"/>
      <c r="DB1569" s="325"/>
      <c r="DC1569" s="325"/>
      <c r="DD1569" s="325"/>
      <c r="DE1569" s="325"/>
      <c r="DF1569" s="325"/>
      <c r="DG1569" s="325"/>
      <c r="DH1569" s="325"/>
      <c r="DI1569" s="325"/>
    </row>
    <row r="1570" spans="68:113" x14ac:dyDescent="0.2">
      <c r="BP1570" s="369"/>
      <c r="BQ1570" s="372"/>
      <c r="BR1570" s="372"/>
      <c r="BS1570" s="372"/>
      <c r="BT1570" s="369"/>
      <c r="BU1570" s="369"/>
      <c r="BV1570" s="369"/>
      <c r="BW1570" s="369"/>
      <c r="BX1570" s="369"/>
      <c r="BY1570" s="369"/>
      <c r="BZ1570" s="369"/>
      <c r="CA1570" s="369"/>
      <c r="CB1570" s="369"/>
      <c r="CC1570" s="369"/>
      <c r="CD1570" s="369"/>
      <c r="CE1570" s="369"/>
      <c r="CF1570" s="369"/>
      <c r="CG1570" s="369"/>
      <c r="CH1570" s="369"/>
      <c r="CI1570" s="325"/>
      <c r="CJ1570" s="369"/>
      <c r="CK1570" s="369"/>
      <c r="CL1570" s="369"/>
      <c r="CM1570" s="369"/>
      <c r="CN1570" s="369"/>
      <c r="CO1570" s="369"/>
      <c r="CP1570" s="369"/>
      <c r="CQ1570" s="369"/>
      <c r="CR1570" s="369"/>
      <c r="CS1570" s="369"/>
      <c r="CT1570" s="369"/>
      <c r="CU1570" s="369"/>
      <c r="CV1570" s="369"/>
      <c r="CW1570" s="369"/>
      <c r="CX1570" s="369"/>
      <c r="CY1570" s="325"/>
      <c r="CZ1570" s="325"/>
      <c r="DA1570" s="325"/>
      <c r="DB1570" s="325"/>
      <c r="DC1570" s="325"/>
      <c r="DD1570" s="325"/>
      <c r="DE1570" s="325"/>
      <c r="DF1570" s="325"/>
      <c r="DG1570" s="325"/>
      <c r="DH1570" s="325"/>
      <c r="DI1570" s="325"/>
    </row>
    <row r="1571" spans="68:113" x14ac:dyDescent="0.2">
      <c r="BP1571" s="369"/>
      <c r="BQ1571" s="372"/>
      <c r="BR1571" s="372"/>
      <c r="BS1571" s="372"/>
      <c r="BT1571" s="369"/>
      <c r="BU1571" s="369"/>
      <c r="BV1571" s="369"/>
      <c r="BW1571" s="369"/>
      <c r="BX1571" s="369"/>
      <c r="BY1571" s="369"/>
      <c r="BZ1571" s="369"/>
      <c r="CA1571" s="369"/>
      <c r="CB1571" s="369"/>
      <c r="CC1571" s="369"/>
      <c r="CD1571" s="369"/>
      <c r="CE1571" s="369"/>
      <c r="CF1571" s="369"/>
      <c r="CG1571" s="369"/>
      <c r="CH1571" s="369"/>
      <c r="CI1571" s="325"/>
      <c r="CJ1571" s="369"/>
      <c r="CK1571" s="369"/>
      <c r="CL1571" s="369"/>
      <c r="CM1571" s="369"/>
      <c r="CN1571" s="369"/>
      <c r="CO1571" s="369"/>
      <c r="CP1571" s="369"/>
      <c r="CQ1571" s="369"/>
      <c r="CR1571" s="369"/>
      <c r="CS1571" s="369"/>
      <c r="CT1571" s="369"/>
      <c r="CU1571" s="369"/>
      <c r="CV1571" s="369"/>
      <c r="CW1571" s="369"/>
      <c r="CX1571" s="369"/>
      <c r="CY1571" s="325"/>
      <c r="CZ1571" s="325"/>
      <c r="DA1571" s="325"/>
      <c r="DB1571" s="325"/>
      <c r="DC1571" s="325"/>
      <c r="DD1571" s="325"/>
      <c r="DE1571" s="325"/>
      <c r="DF1571" s="325"/>
      <c r="DG1571" s="325"/>
      <c r="DH1571" s="325"/>
      <c r="DI1571" s="325"/>
    </row>
    <row r="1572" spans="68:113" x14ac:dyDescent="0.2">
      <c r="BP1572" s="369"/>
      <c r="BQ1572" s="372"/>
      <c r="BR1572" s="372"/>
      <c r="BS1572" s="372"/>
      <c r="BT1572" s="369"/>
      <c r="BU1572" s="369"/>
      <c r="BV1572" s="369"/>
      <c r="BW1572" s="369"/>
      <c r="BX1572" s="369"/>
      <c r="BY1572" s="369"/>
      <c r="BZ1572" s="369"/>
      <c r="CA1572" s="369"/>
      <c r="CB1572" s="369"/>
      <c r="CC1572" s="369"/>
      <c r="CD1572" s="369"/>
      <c r="CE1572" s="369"/>
      <c r="CF1572" s="369"/>
      <c r="CG1572" s="369"/>
      <c r="CH1572" s="369"/>
      <c r="CI1572" s="325"/>
      <c r="CJ1572" s="369"/>
      <c r="CK1572" s="369"/>
      <c r="CL1572" s="369"/>
      <c r="CM1572" s="369"/>
      <c r="CN1572" s="369"/>
      <c r="CO1572" s="369"/>
      <c r="CP1572" s="369"/>
      <c r="CQ1572" s="369"/>
      <c r="CR1572" s="369"/>
      <c r="CS1572" s="369"/>
      <c r="CT1572" s="369"/>
      <c r="CU1572" s="369"/>
      <c r="CV1572" s="369"/>
      <c r="CW1572" s="369"/>
      <c r="CX1572" s="369"/>
      <c r="CY1572" s="325"/>
      <c r="CZ1572" s="325"/>
      <c r="DA1572" s="325"/>
      <c r="DB1572" s="325"/>
      <c r="DC1572" s="325"/>
      <c r="DD1572" s="325"/>
      <c r="DE1572" s="325"/>
      <c r="DF1572" s="325"/>
      <c r="DG1572" s="325"/>
      <c r="DH1572" s="325"/>
      <c r="DI1572" s="325"/>
    </row>
    <row r="1573" spans="68:113" x14ac:dyDescent="0.2">
      <c r="BP1573" s="369"/>
      <c r="BQ1573" s="372"/>
      <c r="BR1573" s="372"/>
      <c r="BS1573" s="372"/>
      <c r="BT1573" s="369"/>
      <c r="BU1573" s="369"/>
      <c r="BV1573" s="369"/>
      <c r="BW1573" s="369"/>
      <c r="BX1573" s="369"/>
      <c r="BY1573" s="369"/>
      <c r="BZ1573" s="369"/>
      <c r="CA1573" s="369"/>
      <c r="CB1573" s="369"/>
      <c r="CC1573" s="369"/>
      <c r="CD1573" s="369"/>
      <c r="CE1573" s="369"/>
      <c r="CF1573" s="369"/>
      <c r="CG1573" s="369"/>
      <c r="CH1573" s="369"/>
      <c r="CI1573" s="325"/>
      <c r="CJ1573" s="369"/>
      <c r="CK1573" s="369"/>
      <c r="CL1573" s="369"/>
      <c r="CM1573" s="369"/>
      <c r="CN1573" s="369"/>
      <c r="CO1573" s="369"/>
      <c r="CP1573" s="369"/>
      <c r="CQ1573" s="369"/>
      <c r="CR1573" s="369"/>
      <c r="CS1573" s="369"/>
      <c r="CT1573" s="369"/>
      <c r="CU1573" s="369"/>
      <c r="CV1573" s="369"/>
      <c r="CW1573" s="369"/>
      <c r="CX1573" s="369"/>
      <c r="CY1573" s="325"/>
      <c r="CZ1573" s="325"/>
      <c r="DA1573" s="325"/>
      <c r="DB1573" s="325"/>
      <c r="DC1573" s="325"/>
      <c r="DD1573" s="325"/>
      <c r="DE1573" s="325"/>
      <c r="DF1573" s="325"/>
      <c r="DG1573" s="325"/>
      <c r="DH1573" s="325"/>
      <c r="DI1573" s="325"/>
    </row>
    <row r="1574" spans="68:113" x14ac:dyDescent="0.2">
      <c r="BP1574" s="369"/>
      <c r="BQ1574" s="372"/>
      <c r="BR1574" s="372"/>
      <c r="BS1574" s="372"/>
      <c r="BT1574" s="369"/>
      <c r="BU1574" s="369"/>
      <c r="BV1574" s="369"/>
      <c r="BW1574" s="369"/>
      <c r="BX1574" s="369"/>
      <c r="BY1574" s="369"/>
      <c r="BZ1574" s="369"/>
      <c r="CA1574" s="369"/>
      <c r="CB1574" s="369"/>
      <c r="CC1574" s="369"/>
      <c r="CD1574" s="369"/>
      <c r="CE1574" s="369"/>
      <c r="CF1574" s="369"/>
      <c r="CG1574" s="369"/>
      <c r="CH1574" s="369"/>
      <c r="CI1574" s="325"/>
      <c r="CJ1574" s="369"/>
      <c r="CK1574" s="369"/>
      <c r="CL1574" s="369"/>
      <c r="CM1574" s="369"/>
      <c r="CN1574" s="369"/>
      <c r="CO1574" s="369"/>
      <c r="CP1574" s="369"/>
      <c r="CQ1574" s="369"/>
      <c r="CR1574" s="369"/>
      <c r="CS1574" s="369"/>
      <c r="CT1574" s="369"/>
      <c r="CU1574" s="369"/>
      <c r="CV1574" s="369"/>
      <c r="CW1574" s="369"/>
      <c r="CX1574" s="369"/>
      <c r="CY1574" s="325"/>
      <c r="CZ1574" s="325"/>
      <c r="DA1574" s="325"/>
      <c r="DB1574" s="325"/>
      <c r="DC1574" s="325"/>
      <c r="DD1574" s="325"/>
      <c r="DE1574" s="325"/>
      <c r="DF1574" s="325"/>
      <c r="DG1574" s="325"/>
      <c r="DH1574" s="325"/>
      <c r="DI1574" s="325"/>
    </row>
    <row r="1575" spans="68:113" x14ac:dyDescent="0.2">
      <c r="BP1575" s="369"/>
      <c r="BQ1575" s="372"/>
      <c r="BR1575" s="372"/>
      <c r="BS1575" s="372"/>
      <c r="BT1575" s="369"/>
      <c r="BU1575" s="369"/>
      <c r="BV1575" s="369"/>
      <c r="BW1575" s="369"/>
      <c r="BX1575" s="369"/>
      <c r="BY1575" s="369"/>
      <c r="BZ1575" s="369"/>
      <c r="CA1575" s="369"/>
      <c r="CB1575" s="369"/>
      <c r="CC1575" s="369"/>
      <c r="CD1575" s="369"/>
      <c r="CE1575" s="369"/>
      <c r="CF1575" s="369"/>
      <c r="CG1575" s="369"/>
      <c r="CH1575" s="369"/>
      <c r="CI1575" s="325"/>
      <c r="CJ1575" s="369"/>
      <c r="CK1575" s="369"/>
      <c r="CL1575" s="369"/>
      <c r="CM1575" s="369"/>
      <c r="CN1575" s="369"/>
      <c r="CO1575" s="369"/>
      <c r="CP1575" s="369"/>
      <c r="CQ1575" s="369"/>
      <c r="CR1575" s="369"/>
      <c r="CS1575" s="369"/>
      <c r="CT1575" s="369"/>
      <c r="CU1575" s="369"/>
      <c r="CV1575" s="369"/>
      <c r="CW1575" s="369"/>
      <c r="CX1575" s="369"/>
      <c r="CY1575" s="325"/>
      <c r="CZ1575" s="325"/>
      <c r="DA1575" s="325"/>
      <c r="DB1575" s="325"/>
      <c r="DC1575" s="325"/>
      <c r="DD1575" s="325"/>
      <c r="DE1575" s="325"/>
      <c r="DF1575" s="325"/>
      <c r="DG1575" s="325"/>
      <c r="DH1575" s="325"/>
      <c r="DI1575" s="325"/>
    </row>
    <row r="1576" spans="68:113" x14ac:dyDescent="0.2">
      <c r="BP1576" s="369"/>
      <c r="BQ1576" s="372"/>
      <c r="BR1576" s="372"/>
      <c r="BS1576" s="372"/>
      <c r="BT1576" s="369"/>
      <c r="BU1576" s="369"/>
      <c r="BV1576" s="369"/>
      <c r="BW1576" s="369"/>
      <c r="BX1576" s="369"/>
      <c r="BY1576" s="369"/>
      <c r="BZ1576" s="369"/>
      <c r="CA1576" s="369"/>
      <c r="CB1576" s="369"/>
      <c r="CC1576" s="369"/>
      <c r="CD1576" s="369"/>
      <c r="CE1576" s="369"/>
      <c r="CF1576" s="369"/>
      <c r="CG1576" s="369"/>
      <c r="CH1576" s="369"/>
      <c r="CI1576" s="325"/>
      <c r="CJ1576" s="369"/>
      <c r="CK1576" s="369"/>
      <c r="CL1576" s="369"/>
      <c r="CM1576" s="369"/>
      <c r="CN1576" s="369"/>
      <c r="CO1576" s="369"/>
      <c r="CP1576" s="369"/>
      <c r="CQ1576" s="369"/>
      <c r="CR1576" s="369"/>
      <c r="CS1576" s="369"/>
      <c r="CT1576" s="369"/>
      <c r="CU1576" s="369"/>
      <c r="CV1576" s="369"/>
      <c r="CW1576" s="369"/>
      <c r="CX1576" s="369"/>
      <c r="CY1576" s="325"/>
      <c r="CZ1576" s="325"/>
      <c r="DA1576" s="325"/>
      <c r="DB1576" s="325"/>
      <c r="DC1576" s="325"/>
      <c r="DD1576" s="325"/>
      <c r="DE1576" s="325"/>
      <c r="DF1576" s="325"/>
      <c r="DG1576" s="325"/>
      <c r="DH1576" s="325"/>
      <c r="DI1576" s="325"/>
    </row>
    <row r="1577" spans="68:113" x14ac:dyDescent="0.2">
      <c r="BP1577" s="369"/>
      <c r="BQ1577" s="372"/>
      <c r="BR1577" s="372"/>
      <c r="BS1577" s="372"/>
      <c r="BT1577" s="369"/>
      <c r="BU1577" s="369"/>
      <c r="BV1577" s="369"/>
      <c r="BW1577" s="369"/>
      <c r="BX1577" s="369"/>
      <c r="BY1577" s="369"/>
      <c r="BZ1577" s="369"/>
      <c r="CA1577" s="369"/>
      <c r="CB1577" s="369"/>
      <c r="CC1577" s="369"/>
      <c r="CD1577" s="369"/>
      <c r="CE1577" s="369"/>
      <c r="CF1577" s="369"/>
      <c r="CG1577" s="369"/>
      <c r="CH1577" s="369"/>
      <c r="CI1577" s="325"/>
      <c r="CJ1577" s="369"/>
      <c r="CK1577" s="369"/>
      <c r="CL1577" s="369"/>
      <c r="CM1577" s="369"/>
      <c r="CN1577" s="369"/>
      <c r="CO1577" s="369"/>
      <c r="CP1577" s="369"/>
      <c r="CQ1577" s="369"/>
      <c r="CR1577" s="369"/>
      <c r="CS1577" s="369"/>
      <c r="CT1577" s="369"/>
      <c r="CU1577" s="369"/>
      <c r="CV1577" s="369"/>
      <c r="CW1577" s="369"/>
      <c r="CX1577" s="369"/>
      <c r="CY1577" s="325"/>
      <c r="CZ1577" s="325"/>
      <c r="DA1577" s="325"/>
      <c r="DB1577" s="325"/>
      <c r="DC1577" s="325"/>
      <c r="DD1577" s="325"/>
      <c r="DE1577" s="325"/>
      <c r="DF1577" s="325"/>
      <c r="DG1577" s="325"/>
      <c r="DH1577" s="325"/>
      <c r="DI1577" s="325"/>
    </row>
    <row r="1578" spans="68:113" x14ac:dyDescent="0.2">
      <c r="BP1578" s="369"/>
      <c r="BQ1578" s="372"/>
      <c r="BR1578" s="372"/>
      <c r="BS1578" s="372"/>
      <c r="BT1578" s="369"/>
      <c r="BU1578" s="369"/>
      <c r="BV1578" s="369"/>
      <c r="BW1578" s="369"/>
      <c r="BX1578" s="369"/>
      <c r="BY1578" s="369"/>
      <c r="BZ1578" s="369"/>
      <c r="CA1578" s="369"/>
      <c r="CB1578" s="369"/>
      <c r="CC1578" s="369"/>
      <c r="CD1578" s="369"/>
      <c r="CE1578" s="369"/>
      <c r="CF1578" s="369"/>
      <c r="CG1578" s="369"/>
      <c r="CH1578" s="369"/>
      <c r="CI1578" s="325"/>
      <c r="CJ1578" s="369"/>
      <c r="CK1578" s="369"/>
      <c r="CL1578" s="369"/>
      <c r="CM1578" s="369"/>
      <c r="CN1578" s="369"/>
      <c r="CO1578" s="369"/>
      <c r="CP1578" s="369"/>
      <c r="CQ1578" s="369"/>
      <c r="CR1578" s="369"/>
      <c r="CS1578" s="369"/>
      <c r="CT1578" s="369"/>
      <c r="CU1578" s="369"/>
      <c r="CV1578" s="369"/>
      <c r="CW1578" s="369"/>
      <c r="CX1578" s="369"/>
      <c r="CY1578" s="325"/>
      <c r="CZ1578" s="325"/>
      <c r="DA1578" s="325"/>
      <c r="DB1578" s="325"/>
      <c r="DC1578" s="325"/>
      <c r="DD1578" s="325"/>
      <c r="DE1578" s="325"/>
      <c r="DF1578" s="325"/>
      <c r="DG1578" s="325"/>
      <c r="DH1578" s="325"/>
      <c r="DI1578" s="325"/>
    </row>
    <row r="1579" spans="68:113" x14ac:dyDescent="0.2">
      <c r="BP1579" s="369"/>
      <c r="BQ1579" s="372"/>
      <c r="BR1579" s="372"/>
      <c r="BS1579" s="372"/>
      <c r="BT1579" s="369"/>
      <c r="BU1579" s="369"/>
      <c r="BV1579" s="369"/>
      <c r="BW1579" s="369"/>
      <c r="BX1579" s="369"/>
      <c r="BY1579" s="369"/>
      <c r="BZ1579" s="369"/>
      <c r="CA1579" s="369"/>
      <c r="CB1579" s="369"/>
      <c r="CC1579" s="369"/>
      <c r="CD1579" s="369"/>
      <c r="CE1579" s="369"/>
      <c r="CF1579" s="369"/>
      <c r="CG1579" s="369"/>
      <c r="CH1579" s="369"/>
      <c r="CI1579" s="325"/>
      <c r="CJ1579" s="369"/>
      <c r="CK1579" s="369"/>
      <c r="CL1579" s="369"/>
      <c r="CM1579" s="369"/>
      <c r="CN1579" s="369"/>
      <c r="CO1579" s="369"/>
      <c r="CP1579" s="369"/>
      <c r="CQ1579" s="369"/>
      <c r="CR1579" s="369"/>
      <c r="CS1579" s="369"/>
      <c r="CT1579" s="369"/>
      <c r="CU1579" s="369"/>
      <c r="CV1579" s="369"/>
      <c r="CW1579" s="369"/>
      <c r="CX1579" s="369"/>
      <c r="CY1579" s="325"/>
      <c r="CZ1579" s="325"/>
      <c r="DA1579" s="325"/>
      <c r="DB1579" s="325"/>
      <c r="DC1579" s="325"/>
      <c r="DD1579" s="325"/>
      <c r="DE1579" s="325"/>
      <c r="DF1579" s="325"/>
      <c r="DG1579" s="325"/>
      <c r="DH1579" s="325"/>
      <c r="DI1579" s="325"/>
    </row>
    <row r="1580" spans="68:113" x14ac:dyDescent="0.2">
      <c r="BP1580" s="369"/>
      <c r="BQ1580" s="372"/>
      <c r="BR1580" s="372"/>
      <c r="BS1580" s="372"/>
      <c r="BT1580" s="369"/>
      <c r="BU1580" s="369"/>
      <c r="BV1580" s="369"/>
      <c r="BW1580" s="369"/>
      <c r="BX1580" s="369"/>
      <c r="BY1580" s="369"/>
      <c r="BZ1580" s="369"/>
      <c r="CA1580" s="369"/>
      <c r="CB1580" s="369"/>
      <c r="CC1580" s="369"/>
      <c r="CD1580" s="369"/>
      <c r="CE1580" s="369"/>
      <c r="CF1580" s="369"/>
      <c r="CG1580" s="369"/>
      <c r="CH1580" s="369"/>
      <c r="CI1580" s="325"/>
      <c r="CJ1580" s="369"/>
      <c r="CK1580" s="369"/>
      <c r="CL1580" s="369"/>
      <c r="CM1580" s="369"/>
      <c r="CN1580" s="369"/>
      <c r="CO1580" s="369"/>
      <c r="CP1580" s="369"/>
      <c r="CQ1580" s="369"/>
      <c r="CR1580" s="369"/>
      <c r="CS1580" s="369"/>
      <c r="CT1580" s="369"/>
      <c r="CU1580" s="369"/>
      <c r="CV1580" s="369"/>
      <c r="CW1580" s="369"/>
      <c r="CX1580" s="369"/>
      <c r="CY1580" s="325"/>
      <c r="CZ1580" s="325"/>
      <c r="DA1580" s="325"/>
      <c r="DB1580" s="325"/>
      <c r="DC1580" s="325"/>
      <c r="DD1580" s="325"/>
      <c r="DE1580" s="325"/>
      <c r="DF1580" s="325"/>
      <c r="DG1580" s="325"/>
      <c r="DH1580" s="325"/>
      <c r="DI1580" s="325"/>
    </row>
    <row r="1581" spans="68:113" x14ac:dyDescent="0.2">
      <c r="BP1581" s="369"/>
      <c r="BQ1581" s="372"/>
      <c r="BR1581" s="372"/>
      <c r="BS1581" s="372"/>
      <c r="BT1581" s="369"/>
      <c r="BU1581" s="369"/>
      <c r="BV1581" s="369"/>
      <c r="BW1581" s="369"/>
      <c r="BX1581" s="369"/>
      <c r="BY1581" s="369"/>
      <c r="BZ1581" s="369"/>
      <c r="CA1581" s="369"/>
      <c r="CB1581" s="369"/>
      <c r="CC1581" s="369"/>
      <c r="CD1581" s="369"/>
      <c r="CE1581" s="369"/>
      <c r="CF1581" s="369"/>
      <c r="CG1581" s="369"/>
      <c r="CH1581" s="369"/>
      <c r="CI1581" s="325"/>
      <c r="CJ1581" s="369"/>
      <c r="CK1581" s="369"/>
      <c r="CL1581" s="369"/>
      <c r="CM1581" s="369"/>
      <c r="CN1581" s="369"/>
      <c r="CO1581" s="369"/>
      <c r="CP1581" s="369"/>
      <c r="CQ1581" s="369"/>
      <c r="CR1581" s="369"/>
      <c r="CS1581" s="369"/>
      <c r="CT1581" s="369"/>
      <c r="CU1581" s="369"/>
      <c r="CV1581" s="369"/>
      <c r="CW1581" s="369"/>
      <c r="CX1581" s="369"/>
      <c r="CY1581" s="325"/>
      <c r="CZ1581" s="325"/>
      <c r="DA1581" s="325"/>
      <c r="DB1581" s="325"/>
      <c r="DC1581" s="325"/>
      <c r="DD1581" s="325"/>
      <c r="DE1581" s="325"/>
      <c r="DF1581" s="325"/>
      <c r="DG1581" s="325"/>
      <c r="DH1581" s="325"/>
      <c r="DI1581" s="325"/>
    </row>
    <row r="1582" spans="68:113" x14ac:dyDescent="0.2">
      <c r="BP1582" s="369"/>
      <c r="BQ1582" s="372"/>
      <c r="BR1582" s="372"/>
      <c r="BS1582" s="372"/>
      <c r="BT1582" s="369"/>
      <c r="BU1582" s="369"/>
      <c r="BV1582" s="369"/>
      <c r="BW1582" s="369"/>
      <c r="BX1582" s="369"/>
      <c r="BY1582" s="369"/>
      <c r="BZ1582" s="369"/>
      <c r="CA1582" s="369"/>
      <c r="CB1582" s="369"/>
      <c r="CC1582" s="369"/>
      <c r="CD1582" s="369"/>
      <c r="CE1582" s="369"/>
      <c r="CF1582" s="369"/>
      <c r="CG1582" s="369"/>
      <c r="CH1582" s="369"/>
      <c r="CI1582" s="325"/>
      <c r="CJ1582" s="369"/>
      <c r="CK1582" s="369"/>
      <c r="CL1582" s="369"/>
      <c r="CM1582" s="369"/>
      <c r="CN1582" s="369"/>
      <c r="CO1582" s="369"/>
      <c r="CP1582" s="369"/>
      <c r="CQ1582" s="369"/>
      <c r="CR1582" s="369"/>
      <c r="CS1582" s="369"/>
      <c r="CT1582" s="369"/>
      <c r="CU1582" s="369"/>
      <c r="CV1582" s="369"/>
      <c r="CW1582" s="369"/>
      <c r="CX1582" s="369"/>
      <c r="CY1582" s="325"/>
      <c r="CZ1582" s="325"/>
      <c r="DA1582" s="325"/>
      <c r="DB1582" s="325"/>
      <c r="DC1582" s="325"/>
      <c r="DD1582" s="325"/>
      <c r="DE1582" s="325"/>
      <c r="DF1582" s="325"/>
      <c r="DG1582" s="325"/>
      <c r="DH1582" s="325"/>
      <c r="DI1582" s="325"/>
    </row>
    <row r="1583" spans="68:113" x14ac:dyDescent="0.2">
      <c r="BP1583" s="369"/>
      <c r="BQ1583" s="372"/>
      <c r="BR1583" s="372"/>
      <c r="BS1583" s="372"/>
      <c r="BT1583" s="369"/>
      <c r="BU1583" s="369"/>
      <c r="BV1583" s="369"/>
      <c r="BW1583" s="369"/>
      <c r="BX1583" s="369"/>
      <c r="BY1583" s="369"/>
      <c r="BZ1583" s="369"/>
      <c r="CA1583" s="369"/>
      <c r="CB1583" s="369"/>
      <c r="CC1583" s="369"/>
      <c r="CD1583" s="369"/>
      <c r="CE1583" s="369"/>
      <c r="CF1583" s="369"/>
      <c r="CG1583" s="369"/>
      <c r="CH1583" s="369"/>
      <c r="CI1583" s="325"/>
      <c r="CJ1583" s="369"/>
      <c r="CK1583" s="369"/>
      <c r="CL1583" s="369"/>
      <c r="CM1583" s="369"/>
      <c r="CN1583" s="369"/>
      <c r="CO1583" s="369"/>
      <c r="CP1583" s="369"/>
      <c r="CQ1583" s="369"/>
      <c r="CR1583" s="369"/>
      <c r="CS1583" s="369"/>
      <c r="CT1583" s="369"/>
      <c r="CU1583" s="369"/>
      <c r="CV1583" s="369"/>
      <c r="CW1583" s="369"/>
      <c r="CX1583" s="369"/>
      <c r="CY1583" s="325"/>
      <c r="CZ1583" s="325"/>
      <c r="DA1583" s="325"/>
      <c r="DB1583" s="325"/>
      <c r="DC1583" s="325"/>
      <c r="DD1583" s="325"/>
      <c r="DE1583" s="325"/>
      <c r="DF1583" s="325"/>
      <c r="DG1583" s="325"/>
      <c r="DH1583" s="325"/>
      <c r="DI1583" s="325"/>
    </row>
    <row r="1584" spans="68:113" x14ac:dyDescent="0.2">
      <c r="BP1584" s="369"/>
      <c r="BQ1584" s="372"/>
      <c r="BR1584" s="372"/>
      <c r="BS1584" s="372"/>
      <c r="BT1584" s="369"/>
      <c r="BU1584" s="369"/>
      <c r="BV1584" s="369"/>
      <c r="BW1584" s="369"/>
      <c r="BX1584" s="369"/>
      <c r="BY1584" s="369"/>
      <c r="BZ1584" s="369"/>
      <c r="CA1584" s="369"/>
      <c r="CB1584" s="369"/>
      <c r="CC1584" s="369"/>
      <c r="CD1584" s="369"/>
      <c r="CE1584" s="369"/>
      <c r="CF1584" s="369"/>
      <c r="CG1584" s="369"/>
      <c r="CH1584" s="369"/>
      <c r="CI1584" s="325"/>
      <c r="CJ1584" s="369"/>
      <c r="CK1584" s="369"/>
      <c r="CL1584" s="369"/>
      <c r="CM1584" s="369"/>
      <c r="CN1584" s="369"/>
      <c r="CO1584" s="369"/>
      <c r="CP1584" s="369"/>
      <c r="CQ1584" s="369"/>
      <c r="CR1584" s="369"/>
      <c r="CS1584" s="369"/>
      <c r="CT1584" s="369"/>
      <c r="CU1584" s="369"/>
      <c r="CV1584" s="369"/>
      <c r="CW1584" s="369"/>
      <c r="CX1584" s="369"/>
      <c r="CY1584" s="325"/>
      <c r="CZ1584" s="325"/>
      <c r="DA1584" s="325"/>
      <c r="DB1584" s="325"/>
      <c r="DC1584" s="325"/>
      <c r="DD1584" s="325"/>
      <c r="DE1584" s="325"/>
      <c r="DF1584" s="325"/>
      <c r="DG1584" s="325"/>
      <c r="DH1584" s="325"/>
      <c r="DI1584" s="325"/>
    </row>
    <row r="1585" spans="68:113" x14ac:dyDescent="0.2">
      <c r="BP1585" s="369"/>
      <c r="BQ1585" s="372"/>
      <c r="BR1585" s="372"/>
      <c r="BS1585" s="372"/>
      <c r="BT1585" s="369"/>
      <c r="BU1585" s="369"/>
      <c r="BV1585" s="369"/>
      <c r="BW1585" s="369"/>
      <c r="BX1585" s="369"/>
      <c r="BY1585" s="369"/>
      <c r="BZ1585" s="369"/>
      <c r="CA1585" s="369"/>
      <c r="CB1585" s="369"/>
      <c r="CC1585" s="369"/>
      <c r="CD1585" s="369"/>
      <c r="CE1585" s="369"/>
      <c r="CF1585" s="369"/>
      <c r="CG1585" s="369"/>
      <c r="CH1585" s="369"/>
      <c r="CI1585" s="325"/>
      <c r="CJ1585" s="369"/>
      <c r="CK1585" s="369"/>
      <c r="CL1585" s="369"/>
      <c r="CM1585" s="369"/>
      <c r="CN1585" s="369"/>
      <c r="CO1585" s="369"/>
      <c r="CP1585" s="369"/>
      <c r="CQ1585" s="369"/>
      <c r="CR1585" s="369"/>
      <c r="CS1585" s="369"/>
      <c r="CT1585" s="369"/>
      <c r="CU1585" s="369"/>
      <c r="CV1585" s="369"/>
      <c r="CW1585" s="369"/>
      <c r="CX1585" s="369"/>
      <c r="CY1585" s="325"/>
      <c r="CZ1585" s="325"/>
      <c r="DA1585" s="325"/>
      <c r="DB1585" s="325"/>
      <c r="DC1585" s="325"/>
      <c r="DD1585" s="325"/>
      <c r="DE1585" s="325"/>
      <c r="DF1585" s="325"/>
      <c r="DG1585" s="325"/>
      <c r="DH1585" s="325"/>
      <c r="DI1585" s="325"/>
    </row>
    <row r="1586" spans="68:113" x14ac:dyDescent="0.2">
      <c r="BP1586" s="369"/>
      <c r="BQ1586" s="372"/>
      <c r="BR1586" s="372"/>
      <c r="BS1586" s="372"/>
      <c r="BT1586" s="369"/>
      <c r="BU1586" s="369"/>
      <c r="BV1586" s="369"/>
      <c r="BW1586" s="369"/>
      <c r="BX1586" s="369"/>
      <c r="BY1586" s="369"/>
      <c r="BZ1586" s="369"/>
      <c r="CA1586" s="369"/>
      <c r="CB1586" s="369"/>
      <c r="CC1586" s="369"/>
      <c r="CD1586" s="369"/>
      <c r="CE1586" s="369"/>
      <c r="CF1586" s="369"/>
      <c r="CG1586" s="369"/>
      <c r="CH1586" s="369"/>
      <c r="CI1586" s="325"/>
      <c r="CJ1586" s="369"/>
      <c r="CK1586" s="369"/>
      <c r="CL1586" s="369"/>
      <c r="CM1586" s="369"/>
      <c r="CN1586" s="369"/>
      <c r="CO1586" s="369"/>
      <c r="CP1586" s="369"/>
      <c r="CQ1586" s="369"/>
      <c r="CR1586" s="369"/>
      <c r="CS1586" s="369"/>
      <c r="CT1586" s="369"/>
      <c r="CU1586" s="369"/>
      <c r="CV1586" s="369"/>
      <c r="CW1586" s="369"/>
      <c r="CX1586" s="369"/>
      <c r="CY1586" s="325"/>
      <c r="CZ1586" s="325"/>
      <c r="DA1586" s="325"/>
      <c r="DB1586" s="325"/>
      <c r="DC1586" s="325"/>
      <c r="DD1586" s="325"/>
      <c r="DE1586" s="325"/>
      <c r="DF1586" s="325"/>
      <c r="DG1586" s="325"/>
      <c r="DH1586" s="325"/>
      <c r="DI1586" s="325"/>
    </row>
    <row r="1587" spans="68:113" x14ac:dyDescent="0.2">
      <c r="BP1587" s="369"/>
      <c r="BQ1587" s="372"/>
      <c r="BR1587" s="372"/>
      <c r="BS1587" s="372"/>
      <c r="BT1587" s="369"/>
      <c r="BU1587" s="369"/>
      <c r="BV1587" s="369"/>
      <c r="BW1587" s="369"/>
      <c r="BX1587" s="369"/>
      <c r="BY1587" s="369"/>
      <c r="BZ1587" s="369"/>
      <c r="CA1587" s="369"/>
      <c r="CB1587" s="369"/>
      <c r="CC1587" s="369"/>
      <c r="CD1587" s="369"/>
      <c r="CE1587" s="369"/>
      <c r="CF1587" s="369"/>
      <c r="CG1587" s="369"/>
      <c r="CH1587" s="369"/>
      <c r="CI1587" s="325"/>
      <c r="CJ1587" s="369"/>
      <c r="CK1587" s="369"/>
      <c r="CL1587" s="369"/>
      <c r="CM1587" s="369"/>
      <c r="CN1587" s="369"/>
      <c r="CO1587" s="369"/>
      <c r="CP1587" s="369"/>
      <c r="CQ1587" s="369"/>
      <c r="CR1587" s="369"/>
      <c r="CS1587" s="369"/>
      <c r="CT1587" s="369"/>
      <c r="CU1587" s="369"/>
      <c r="CV1587" s="369"/>
      <c r="CW1587" s="369"/>
      <c r="CX1587" s="369"/>
      <c r="CY1587" s="325"/>
      <c r="CZ1587" s="325"/>
      <c r="DA1587" s="325"/>
      <c r="DB1587" s="325"/>
      <c r="DC1587" s="325"/>
      <c r="DD1587" s="325"/>
      <c r="DE1587" s="325"/>
      <c r="DF1587" s="325"/>
      <c r="DG1587" s="325"/>
      <c r="DH1587" s="325"/>
      <c r="DI1587" s="325"/>
    </row>
    <row r="1588" spans="68:113" x14ac:dyDescent="0.2">
      <c r="BP1588" s="369"/>
      <c r="BQ1588" s="372"/>
      <c r="BR1588" s="372"/>
      <c r="BS1588" s="372"/>
      <c r="BT1588" s="369"/>
      <c r="BU1588" s="369"/>
      <c r="BV1588" s="369"/>
      <c r="BW1588" s="369"/>
      <c r="BX1588" s="369"/>
      <c r="BY1588" s="369"/>
      <c r="BZ1588" s="369"/>
      <c r="CA1588" s="369"/>
      <c r="CB1588" s="369"/>
      <c r="CC1588" s="369"/>
      <c r="CD1588" s="369"/>
      <c r="CE1588" s="369"/>
      <c r="CF1588" s="369"/>
      <c r="CG1588" s="369"/>
      <c r="CH1588" s="369"/>
      <c r="CI1588" s="325"/>
      <c r="CJ1588" s="369"/>
      <c r="CK1588" s="369"/>
      <c r="CL1588" s="369"/>
      <c r="CM1588" s="369"/>
      <c r="CN1588" s="369"/>
      <c r="CO1588" s="369"/>
      <c r="CP1588" s="369"/>
      <c r="CQ1588" s="369"/>
      <c r="CR1588" s="369"/>
      <c r="CS1588" s="369"/>
      <c r="CT1588" s="369"/>
      <c r="CU1588" s="369"/>
      <c r="CV1588" s="369"/>
      <c r="CW1588" s="369"/>
      <c r="CX1588" s="369"/>
      <c r="CY1588" s="325"/>
      <c r="CZ1588" s="325"/>
      <c r="DA1588" s="325"/>
      <c r="DB1588" s="325"/>
      <c r="DC1588" s="325"/>
      <c r="DD1588" s="325"/>
      <c r="DE1588" s="325"/>
      <c r="DF1588" s="325"/>
      <c r="DG1588" s="325"/>
      <c r="DH1588" s="325"/>
      <c r="DI1588" s="325"/>
    </row>
    <row r="1589" spans="68:113" x14ac:dyDescent="0.2">
      <c r="BP1589" s="369"/>
      <c r="BQ1589" s="372"/>
      <c r="BR1589" s="372"/>
      <c r="BS1589" s="372"/>
      <c r="BT1589" s="369"/>
      <c r="BU1589" s="369"/>
      <c r="BV1589" s="369"/>
      <c r="BW1589" s="369"/>
      <c r="BX1589" s="369"/>
      <c r="BY1589" s="369"/>
      <c r="BZ1589" s="369"/>
      <c r="CA1589" s="369"/>
      <c r="CB1589" s="369"/>
      <c r="CC1589" s="369"/>
      <c r="CD1589" s="369"/>
      <c r="CE1589" s="369"/>
      <c r="CF1589" s="369"/>
      <c r="CG1589" s="369"/>
      <c r="CH1589" s="369"/>
      <c r="CI1589" s="325"/>
      <c r="CJ1589" s="369"/>
      <c r="CK1589" s="369"/>
      <c r="CL1589" s="369"/>
      <c r="CM1589" s="369"/>
      <c r="CN1589" s="369"/>
      <c r="CO1589" s="369"/>
      <c r="CP1589" s="369"/>
      <c r="CQ1589" s="369"/>
      <c r="CR1589" s="369"/>
      <c r="CS1589" s="369"/>
      <c r="CT1589" s="369"/>
      <c r="CU1589" s="369"/>
      <c r="CV1589" s="369"/>
      <c r="CW1589" s="369"/>
      <c r="CX1589" s="369"/>
      <c r="CY1589" s="325"/>
      <c r="CZ1589" s="325"/>
      <c r="DA1589" s="325"/>
      <c r="DB1589" s="325"/>
      <c r="DC1589" s="325"/>
      <c r="DD1589" s="325"/>
      <c r="DE1589" s="325"/>
      <c r="DF1589" s="325"/>
      <c r="DG1589" s="325"/>
      <c r="DH1589" s="325"/>
      <c r="DI1589" s="325"/>
    </row>
    <row r="1590" spans="68:113" x14ac:dyDescent="0.2">
      <c r="BP1590" s="369"/>
      <c r="BQ1590" s="372"/>
      <c r="BR1590" s="372"/>
      <c r="BS1590" s="372"/>
      <c r="BT1590" s="369"/>
      <c r="BU1590" s="369"/>
      <c r="BV1590" s="369"/>
      <c r="BW1590" s="369"/>
      <c r="BX1590" s="369"/>
      <c r="BY1590" s="369"/>
      <c r="BZ1590" s="369"/>
      <c r="CA1590" s="369"/>
      <c r="CB1590" s="369"/>
      <c r="CC1590" s="369"/>
      <c r="CD1590" s="369"/>
      <c r="CE1590" s="369"/>
      <c r="CF1590" s="369"/>
      <c r="CG1590" s="369"/>
      <c r="CH1590" s="369"/>
      <c r="CI1590" s="325"/>
      <c r="CJ1590" s="369"/>
      <c r="CK1590" s="369"/>
      <c r="CL1590" s="369"/>
      <c r="CM1590" s="369"/>
      <c r="CN1590" s="369"/>
      <c r="CO1590" s="369"/>
      <c r="CP1590" s="369"/>
      <c r="CQ1590" s="369"/>
      <c r="CR1590" s="369"/>
      <c r="CS1590" s="369"/>
      <c r="CT1590" s="369"/>
      <c r="CU1590" s="369"/>
      <c r="CV1590" s="369"/>
      <c r="CW1590" s="369"/>
      <c r="CX1590" s="369"/>
      <c r="CY1590" s="325"/>
      <c r="CZ1590" s="325"/>
      <c r="DA1590" s="325"/>
      <c r="DB1590" s="325"/>
      <c r="DC1590" s="325"/>
      <c r="DD1590" s="325"/>
      <c r="DE1590" s="325"/>
      <c r="DF1590" s="325"/>
      <c r="DG1590" s="325"/>
      <c r="DH1590" s="325"/>
      <c r="DI1590" s="325"/>
    </row>
    <row r="1591" spans="68:113" x14ac:dyDescent="0.2">
      <c r="BP1591" s="369"/>
      <c r="BQ1591" s="372"/>
      <c r="BR1591" s="372"/>
      <c r="BS1591" s="372"/>
      <c r="BT1591" s="369"/>
      <c r="BU1591" s="369"/>
      <c r="BV1591" s="369"/>
      <c r="BW1591" s="369"/>
      <c r="BX1591" s="369"/>
      <c r="BY1591" s="369"/>
      <c r="BZ1591" s="369"/>
      <c r="CA1591" s="369"/>
      <c r="CB1591" s="369"/>
      <c r="CC1591" s="369"/>
      <c r="CD1591" s="369"/>
      <c r="CE1591" s="369"/>
      <c r="CF1591" s="369"/>
      <c r="CG1591" s="369"/>
      <c r="CH1591" s="369"/>
      <c r="CI1591" s="325"/>
      <c r="CJ1591" s="369"/>
      <c r="CK1591" s="369"/>
      <c r="CL1591" s="369"/>
      <c r="CM1591" s="369"/>
      <c r="CN1591" s="369"/>
      <c r="CO1591" s="369"/>
      <c r="CP1591" s="369"/>
      <c r="CQ1591" s="369"/>
      <c r="CR1591" s="369"/>
      <c r="CS1591" s="369"/>
      <c r="CT1591" s="369"/>
      <c r="CU1591" s="369"/>
      <c r="CV1591" s="369"/>
      <c r="CW1591" s="369"/>
      <c r="CX1591" s="369"/>
      <c r="CY1591" s="325"/>
      <c r="CZ1591" s="325"/>
      <c r="DA1591" s="325"/>
      <c r="DB1591" s="325"/>
      <c r="DC1591" s="325"/>
      <c r="DD1591" s="325"/>
      <c r="DE1591" s="325"/>
      <c r="DF1591" s="325"/>
      <c r="DG1591" s="325"/>
      <c r="DH1591" s="325"/>
      <c r="DI1591" s="325"/>
    </row>
    <row r="1592" spans="68:113" x14ac:dyDescent="0.2">
      <c r="BP1592" s="369"/>
      <c r="BQ1592" s="372"/>
      <c r="BR1592" s="372"/>
      <c r="BS1592" s="372"/>
      <c r="BT1592" s="369"/>
      <c r="BU1592" s="369"/>
      <c r="BV1592" s="369"/>
      <c r="BW1592" s="369"/>
      <c r="BX1592" s="369"/>
      <c r="BY1592" s="369"/>
      <c r="BZ1592" s="369"/>
      <c r="CA1592" s="369"/>
      <c r="CB1592" s="369"/>
      <c r="CC1592" s="369"/>
      <c r="CD1592" s="369"/>
      <c r="CE1592" s="369"/>
      <c r="CF1592" s="369"/>
      <c r="CG1592" s="369"/>
      <c r="CH1592" s="369"/>
      <c r="CI1592" s="325"/>
      <c r="CJ1592" s="369"/>
      <c r="CK1592" s="369"/>
      <c r="CL1592" s="369"/>
      <c r="CM1592" s="369"/>
      <c r="CN1592" s="369"/>
      <c r="CO1592" s="369"/>
      <c r="CP1592" s="369"/>
      <c r="CQ1592" s="369"/>
      <c r="CR1592" s="369"/>
      <c r="CS1592" s="369"/>
      <c r="CT1592" s="369"/>
      <c r="CU1592" s="369"/>
      <c r="CV1592" s="369"/>
      <c r="CW1592" s="369"/>
      <c r="CX1592" s="369"/>
      <c r="CY1592" s="325"/>
      <c r="CZ1592" s="325"/>
      <c r="DA1592" s="325"/>
      <c r="DB1592" s="325"/>
      <c r="DC1592" s="325"/>
      <c r="DD1592" s="325"/>
      <c r="DE1592" s="325"/>
      <c r="DF1592" s="325"/>
      <c r="DG1592" s="325"/>
      <c r="DH1592" s="325"/>
      <c r="DI1592" s="325"/>
    </row>
    <row r="1593" spans="68:113" x14ac:dyDescent="0.2">
      <c r="BP1593" s="369"/>
      <c r="BQ1593" s="372"/>
      <c r="BR1593" s="372"/>
      <c r="BS1593" s="372"/>
      <c r="BT1593" s="369"/>
      <c r="BU1593" s="369"/>
      <c r="BV1593" s="369"/>
      <c r="BW1593" s="369"/>
      <c r="BX1593" s="369"/>
      <c r="BY1593" s="369"/>
      <c r="BZ1593" s="369"/>
      <c r="CA1593" s="369"/>
      <c r="CB1593" s="369"/>
      <c r="CC1593" s="369"/>
      <c r="CD1593" s="369"/>
      <c r="CE1593" s="369"/>
      <c r="CF1593" s="369"/>
      <c r="CG1593" s="369"/>
      <c r="CH1593" s="369"/>
      <c r="CI1593" s="325"/>
      <c r="CJ1593" s="369"/>
      <c r="CK1593" s="369"/>
      <c r="CL1593" s="369"/>
      <c r="CM1593" s="369"/>
      <c r="CN1593" s="369"/>
      <c r="CO1593" s="369"/>
      <c r="CP1593" s="369"/>
      <c r="CQ1593" s="369"/>
      <c r="CR1593" s="369"/>
      <c r="CS1593" s="369"/>
      <c r="CT1593" s="369"/>
      <c r="CU1593" s="369"/>
      <c r="CV1593" s="369"/>
      <c r="CW1593" s="369"/>
      <c r="CX1593" s="369"/>
      <c r="CY1593" s="325"/>
      <c r="CZ1593" s="325"/>
      <c r="DA1593" s="325"/>
      <c r="DB1593" s="325"/>
      <c r="DC1593" s="325"/>
      <c r="DD1593" s="325"/>
      <c r="DE1593" s="325"/>
      <c r="DF1593" s="325"/>
      <c r="DG1593" s="325"/>
      <c r="DH1593" s="325"/>
      <c r="DI1593" s="325"/>
    </row>
    <row r="1594" spans="68:113" x14ac:dyDescent="0.2">
      <c r="BP1594" s="369"/>
      <c r="BQ1594" s="372"/>
      <c r="BR1594" s="372"/>
      <c r="BS1594" s="372"/>
      <c r="BT1594" s="369"/>
      <c r="BU1594" s="369"/>
      <c r="BV1594" s="369"/>
      <c r="BW1594" s="369"/>
      <c r="BX1594" s="369"/>
      <c r="BY1594" s="369"/>
      <c r="BZ1594" s="369"/>
      <c r="CA1594" s="369"/>
      <c r="CB1594" s="369"/>
      <c r="CC1594" s="369"/>
      <c r="CD1594" s="369"/>
      <c r="CE1594" s="369"/>
      <c r="CF1594" s="369"/>
      <c r="CG1594" s="369"/>
      <c r="CH1594" s="369"/>
      <c r="CI1594" s="325"/>
      <c r="CJ1594" s="369"/>
      <c r="CK1594" s="369"/>
      <c r="CL1594" s="369"/>
      <c r="CM1594" s="369"/>
      <c r="CN1594" s="369"/>
      <c r="CO1594" s="369"/>
      <c r="CP1594" s="369"/>
      <c r="CQ1594" s="369"/>
      <c r="CR1594" s="369"/>
      <c r="CS1594" s="369"/>
      <c r="CT1594" s="369"/>
      <c r="CU1594" s="369"/>
      <c r="CV1594" s="369"/>
      <c r="CW1594" s="369"/>
      <c r="CX1594" s="369"/>
      <c r="CY1594" s="325"/>
      <c r="CZ1594" s="325"/>
      <c r="DA1594" s="325"/>
      <c r="DB1594" s="325"/>
      <c r="DC1594" s="325"/>
      <c r="DD1594" s="325"/>
      <c r="DE1594" s="325"/>
      <c r="DF1594" s="325"/>
      <c r="DG1594" s="325"/>
      <c r="DH1594" s="325"/>
      <c r="DI1594" s="325"/>
    </row>
    <row r="1595" spans="68:113" x14ac:dyDescent="0.2">
      <c r="BP1595" s="369"/>
      <c r="BQ1595" s="372"/>
      <c r="BR1595" s="372"/>
      <c r="BS1595" s="372"/>
      <c r="BT1595" s="369"/>
      <c r="BU1595" s="369"/>
      <c r="BV1595" s="369"/>
      <c r="BW1595" s="369"/>
      <c r="BX1595" s="369"/>
      <c r="BY1595" s="369"/>
      <c r="BZ1595" s="369"/>
      <c r="CA1595" s="369"/>
      <c r="CB1595" s="369"/>
      <c r="CC1595" s="369"/>
      <c r="CD1595" s="369"/>
      <c r="CE1595" s="369"/>
      <c r="CF1595" s="369"/>
      <c r="CG1595" s="369"/>
      <c r="CH1595" s="369"/>
      <c r="CI1595" s="325"/>
      <c r="CJ1595" s="369"/>
      <c r="CK1595" s="369"/>
      <c r="CL1595" s="369"/>
      <c r="CM1595" s="369"/>
      <c r="CN1595" s="369"/>
      <c r="CO1595" s="369"/>
      <c r="CP1595" s="369"/>
      <c r="CQ1595" s="369"/>
      <c r="CR1595" s="369"/>
      <c r="CS1595" s="369"/>
      <c r="CT1595" s="369"/>
      <c r="CU1595" s="369"/>
      <c r="CV1595" s="369"/>
      <c r="CW1595" s="369"/>
      <c r="CX1595" s="369"/>
      <c r="CY1595" s="325"/>
      <c r="CZ1595" s="325"/>
      <c r="DA1595" s="325"/>
      <c r="DB1595" s="325"/>
      <c r="DC1595" s="325"/>
      <c r="DD1595" s="325"/>
      <c r="DE1595" s="325"/>
      <c r="DF1595" s="325"/>
      <c r="DG1595" s="325"/>
      <c r="DH1595" s="325"/>
      <c r="DI1595" s="325"/>
    </row>
    <row r="1596" spans="68:113" x14ac:dyDescent="0.2">
      <c r="BP1596" s="369"/>
      <c r="BQ1596" s="372"/>
      <c r="BR1596" s="372"/>
      <c r="BS1596" s="372"/>
      <c r="BT1596" s="369"/>
      <c r="BU1596" s="369"/>
      <c r="BV1596" s="369"/>
      <c r="BW1596" s="369"/>
      <c r="BX1596" s="369"/>
      <c r="BY1596" s="369"/>
      <c r="BZ1596" s="369"/>
      <c r="CA1596" s="369"/>
      <c r="CB1596" s="369"/>
      <c r="CC1596" s="369"/>
      <c r="CD1596" s="369"/>
      <c r="CE1596" s="369"/>
      <c r="CF1596" s="369"/>
      <c r="CG1596" s="369"/>
      <c r="CH1596" s="369"/>
      <c r="CI1596" s="325"/>
      <c r="CJ1596" s="369"/>
      <c r="CK1596" s="369"/>
      <c r="CL1596" s="369"/>
      <c r="CM1596" s="369"/>
      <c r="CN1596" s="369"/>
      <c r="CO1596" s="369"/>
      <c r="CP1596" s="369"/>
      <c r="CQ1596" s="369"/>
      <c r="CR1596" s="369"/>
      <c r="CS1596" s="369"/>
      <c r="CT1596" s="369"/>
      <c r="CU1596" s="369"/>
      <c r="CV1596" s="369"/>
      <c r="CW1596" s="369"/>
      <c r="CX1596" s="369"/>
      <c r="CY1596" s="325"/>
      <c r="CZ1596" s="325"/>
      <c r="DA1596" s="325"/>
      <c r="DB1596" s="325"/>
      <c r="DC1596" s="325"/>
      <c r="DD1596" s="325"/>
      <c r="DE1596" s="325"/>
      <c r="DF1596" s="325"/>
      <c r="DG1596" s="325"/>
      <c r="DH1596" s="325"/>
      <c r="DI1596" s="325"/>
    </row>
    <row r="1597" spans="68:113" x14ac:dyDescent="0.2">
      <c r="BP1597" s="369"/>
      <c r="BQ1597" s="372"/>
      <c r="BR1597" s="372"/>
      <c r="BS1597" s="372"/>
      <c r="BT1597" s="369"/>
      <c r="BU1597" s="369"/>
      <c r="BV1597" s="369"/>
      <c r="BW1597" s="369"/>
      <c r="BX1597" s="369"/>
      <c r="BY1597" s="369"/>
      <c r="BZ1597" s="369"/>
      <c r="CA1597" s="369"/>
      <c r="CB1597" s="369"/>
      <c r="CC1597" s="369"/>
      <c r="CD1597" s="369"/>
      <c r="CE1597" s="369"/>
      <c r="CF1597" s="369"/>
      <c r="CG1597" s="369"/>
      <c r="CH1597" s="369"/>
      <c r="CI1597" s="325"/>
      <c r="CJ1597" s="369"/>
      <c r="CK1597" s="369"/>
      <c r="CL1597" s="369"/>
      <c r="CM1597" s="369"/>
      <c r="CN1597" s="369"/>
      <c r="CO1597" s="369"/>
      <c r="CP1597" s="369"/>
      <c r="CQ1597" s="369"/>
      <c r="CR1597" s="369"/>
      <c r="CS1597" s="369"/>
      <c r="CT1597" s="369"/>
      <c r="CU1597" s="369"/>
      <c r="CV1597" s="369"/>
      <c r="CW1597" s="369"/>
      <c r="CX1597" s="369"/>
      <c r="CY1597" s="325"/>
      <c r="CZ1597" s="325"/>
      <c r="DA1597" s="325"/>
      <c r="DB1597" s="325"/>
      <c r="DC1597" s="325"/>
      <c r="DD1597" s="325"/>
      <c r="DE1597" s="325"/>
      <c r="DF1597" s="325"/>
      <c r="DG1597" s="325"/>
      <c r="DH1597" s="325"/>
      <c r="DI1597" s="325"/>
    </row>
    <row r="1598" spans="68:113" x14ac:dyDescent="0.2">
      <c r="BP1598" s="369"/>
      <c r="BQ1598" s="372"/>
      <c r="BR1598" s="372"/>
      <c r="BS1598" s="372"/>
      <c r="BT1598" s="369"/>
      <c r="BU1598" s="369"/>
      <c r="BV1598" s="369"/>
      <c r="BW1598" s="369"/>
      <c r="BX1598" s="369"/>
      <c r="BY1598" s="369"/>
      <c r="BZ1598" s="369"/>
      <c r="CA1598" s="369"/>
      <c r="CB1598" s="369"/>
      <c r="CC1598" s="369"/>
      <c r="CD1598" s="369"/>
      <c r="CE1598" s="369"/>
      <c r="CF1598" s="369"/>
      <c r="CG1598" s="369"/>
      <c r="CH1598" s="369"/>
      <c r="CI1598" s="325"/>
      <c r="CJ1598" s="369"/>
      <c r="CK1598" s="369"/>
      <c r="CL1598" s="369"/>
      <c r="CM1598" s="369"/>
      <c r="CN1598" s="369"/>
      <c r="CO1598" s="369"/>
      <c r="CP1598" s="369"/>
      <c r="CQ1598" s="369"/>
      <c r="CR1598" s="369"/>
      <c r="CS1598" s="369"/>
      <c r="CT1598" s="369"/>
      <c r="CU1598" s="369"/>
      <c r="CV1598" s="369"/>
      <c r="CW1598" s="369"/>
      <c r="CX1598" s="369"/>
      <c r="CY1598" s="325"/>
      <c r="CZ1598" s="325"/>
      <c r="DA1598" s="325"/>
      <c r="DB1598" s="325"/>
      <c r="DC1598" s="325"/>
      <c r="DD1598" s="325"/>
      <c r="DE1598" s="325"/>
      <c r="DF1598" s="325"/>
      <c r="DG1598" s="325"/>
      <c r="DH1598" s="325"/>
      <c r="DI1598" s="325"/>
    </row>
    <row r="1599" spans="68:113" x14ac:dyDescent="0.2">
      <c r="BP1599" s="369"/>
      <c r="BQ1599" s="372"/>
      <c r="BR1599" s="372"/>
      <c r="BS1599" s="372"/>
      <c r="BT1599" s="369"/>
      <c r="BU1599" s="369"/>
      <c r="BV1599" s="369"/>
      <c r="BW1599" s="369"/>
      <c r="BX1599" s="369"/>
      <c r="BY1599" s="369"/>
      <c r="BZ1599" s="369"/>
      <c r="CA1599" s="369"/>
      <c r="CB1599" s="369"/>
      <c r="CC1599" s="369"/>
      <c r="CD1599" s="369"/>
      <c r="CE1599" s="369"/>
      <c r="CF1599" s="369"/>
      <c r="CG1599" s="369"/>
      <c r="CH1599" s="369"/>
      <c r="CI1599" s="325"/>
      <c r="CJ1599" s="369"/>
      <c r="CK1599" s="369"/>
      <c r="CL1599" s="369"/>
      <c r="CM1599" s="369"/>
      <c r="CN1599" s="369"/>
      <c r="CO1599" s="369"/>
      <c r="CP1599" s="369"/>
      <c r="CQ1599" s="369"/>
      <c r="CR1599" s="369"/>
      <c r="CS1599" s="369"/>
      <c r="CT1599" s="369"/>
      <c r="CU1599" s="369"/>
      <c r="CV1599" s="369"/>
      <c r="CW1599" s="369"/>
      <c r="CX1599" s="369"/>
      <c r="CY1599" s="325"/>
      <c r="CZ1599" s="325"/>
      <c r="DA1599" s="325"/>
      <c r="DB1599" s="325"/>
      <c r="DC1599" s="325"/>
      <c r="DD1599" s="325"/>
      <c r="DE1599" s="325"/>
      <c r="DF1599" s="325"/>
      <c r="DG1599" s="325"/>
      <c r="DH1599" s="325"/>
      <c r="DI1599" s="325"/>
    </row>
    <row r="1600" spans="68:113" x14ac:dyDescent="0.2">
      <c r="BP1600" s="369"/>
      <c r="BQ1600" s="372"/>
      <c r="BR1600" s="372"/>
      <c r="BS1600" s="372"/>
      <c r="BT1600" s="369"/>
      <c r="BU1600" s="369"/>
      <c r="BV1600" s="369"/>
      <c r="BW1600" s="369"/>
      <c r="BX1600" s="369"/>
      <c r="BY1600" s="369"/>
      <c r="BZ1600" s="369"/>
      <c r="CA1600" s="369"/>
      <c r="CB1600" s="369"/>
      <c r="CC1600" s="369"/>
      <c r="CD1600" s="369"/>
      <c r="CE1600" s="369"/>
      <c r="CF1600" s="369"/>
      <c r="CG1600" s="369"/>
      <c r="CH1600" s="369"/>
      <c r="CI1600" s="325"/>
      <c r="CJ1600" s="369"/>
      <c r="CK1600" s="369"/>
      <c r="CL1600" s="369"/>
      <c r="CM1600" s="369"/>
      <c r="CN1600" s="369"/>
      <c r="CO1600" s="369"/>
      <c r="CP1600" s="369"/>
      <c r="CQ1600" s="369"/>
      <c r="CR1600" s="369"/>
      <c r="CS1600" s="369"/>
      <c r="CT1600" s="369"/>
      <c r="CU1600" s="369"/>
      <c r="CV1600" s="369"/>
      <c r="CW1600" s="369"/>
      <c r="CX1600" s="369"/>
      <c r="CY1600" s="325"/>
      <c r="CZ1600" s="325"/>
      <c r="DA1600" s="325"/>
      <c r="DB1600" s="325"/>
      <c r="DC1600" s="325"/>
      <c r="DD1600" s="325"/>
      <c r="DE1600" s="325"/>
      <c r="DF1600" s="325"/>
      <c r="DG1600" s="325"/>
      <c r="DH1600" s="325"/>
      <c r="DI1600" s="325"/>
    </row>
    <row r="1601" spans="68:113" x14ac:dyDescent="0.2">
      <c r="BP1601" s="369"/>
      <c r="BQ1601" s="372"/>
      <c r="BR1601" s="372"/>
      <c r="BS1601" s="372"/>
      <c r="BT1601" s="369"/>
      <c r="BU1601" s="369"/>
      <c r="BV1601" s="369"/>
      <c r="BW1601" s="369"/>
      <c r="BX1601" s="369"/>
      <c r="BY1601" s="369"/>
      <c r="BZ1601" s="369"/>
      <c r="CA1601" s="369"/>
      <c r="CB1601" s="369"/>
      <c r="CC1601" s="369"/>
      <c r="CD1601" s="369"/>
      <c r="CE1601" s="369"/>
      <c r="CF1601" s="369"/>
      <c r="CG1601" s="369"/>
      <c r="CH1601" s="369"/>
      <c r="CI1601" s="325"/>
      <c r="CJ1601" s="369"/>
      <c r="CK1601" s="369"/>
      <c r="CL1601" s="369"/>
      <c r="CM1601" s="369"/>
      <c r="CN1601" s="369"/>
      <c r="CO1601" s="369"/>
      <c r="CP1601" s="369"/>
      <c r="CQ1601" s="369"/>
      <c r="CR1601" s="369"/>
      <c r="CS1601" s="369"/>
      <c r="CT1601" s="369"/>
      <c r="CU1601" s="369"/>
      <c r="CV1601" s="369"/>
      <c r="CW1601" s="369"/>
      <c r="CX1601" s="369"/>
      <c r="CY1601" s="325"/>
      <c r="CZ1601" s="325"/>
      <c r="DA1601" s="325"/>
      <c r="DB1601" s="325"/>
      <c r="DC1601" s="325"/>
      <c r="DD1601" s="325"/>
      <c r="DE1601" s="325"/>
      <c r="DF1601" s="325"/>
      <c r="DG1601" s="325"/>
      <c r="DH1601" s="325"/>
      <c r="DI1601" s="325"/>
    </row>
    <row r="1602" spans="68:113" x14ac:dyDescent="0.2">
      <c r="BP1602" s="369"/>
      <c r="BQ1602" s="372"/>
      <c r="BR1602" s="372"/>
      <c r="BS1602" s="372"/>
      <c r="BT1602" s="369"/>
      <c r="BU1602" s="369"/>
      <c r="BV1602" s="369"/>
      <c r="BW1602" s="369"/>
      <c r="BX1602" s="369"/>
      <c r="BY1602" s="369"/>
      <c r="BZ1602" s="369"/>
      <c r="CA1602" s="369"/>
      <c r="CB1602" s="369"/>
      <c r="CC1602" s="369"/>
      <c r="CD1602" s="369"/>
      <c r="CE1602" s="369"/>
      <c r="CF1602" s="369"/>
      <c r="CG1602" s="369"/>
      <c r="CH1602" s="369"/>
      <c r="CI1602" s="325"/>
      <c r="CJ1602" s="369"/>
      <c r="CK1602" s="369"/>
      <c r="CL1602" s="369"/>
      <c r="CM1602" s="369"/>
      <c r="CN1602" s="369"/>
      <c r="CO1602" s="369"/>
      <c r="CP1602" s="369"/>
      <c r="CQ1602" s="369"/>
      <c r="CR1602" s="369"/>
      <c r="CS1602" s="369"/>
      <c r="CT1602" s="369"/>
      <c r="CU1602" s="369"/>
      <c r="CV1602" s="369"/>
      <c r="CW1602" s="369"/>
      <c r="CX1602" s="369"/>
      <c r="CY1602" s="325"/>
      <c r="CZ1602" s="325"/>
      <c r="DA1602" s="325"/>
      <c r="DB1602" s="325"/>
      <c r="DC1602" s="325"/>
      <c r="DD1602" s="325"/>
      <c r="DE1602" s="325"/>
      <c r="DF1602" s="325"/>
      <c r="DG1602" s="325"/>
      <c r="DH1602" s="325"/>
      <c r="DI1602" s="325"/>
    </row>
    <row r="1603" spans="68:113" x14ac:dyDescent="0.2">
      <c r="BP1603" s="369"/>
      <c r="BQ1603" s="372"/>
      <c r="BR1603" s="372"/>
      <c r="BS1603" s="372"/>
      <c r="BT1603" s="369"/>
      <c r="BU1603" s="369"/>
      <c r="BV1603" s="369"/>
      <c r="BW1603" s="369"/>
      <c r="BX1603" s="369"/>
      <c r="BY1603" s="369"/>
      <c r="BZ1603" s="369"/>
      <c r="CA1603" s="369"/>
      <c r="CB1603" s="369"/>
      <c r="CC1603" s="369"/>
      <c r="CD1603" s="369"/>
      <c r="CE1603" s="369"/>
      <c r="CF1603" s="369"/>
      <c r="CG1603" s="369"/>
      <c r="CH1603" s="369"/>
      <c r="CI1603" s="325"/>
      <c r="CJ1603" s="369"/>
      <c r="CK1603" s="369"/>
      <c r="CL1603" s="369"/>
      <c r="CM1603" s="369"/>
      <c r="CN1603" s="369"/>
      <c r="CO1603" s="369"/>
      <c r="CP1603" s="369"/>
      <c r="CQ1603" s="369"/>
      <c r="CR1603" s="369"/>
      <c r="CS1603" s="369"/>
      <c r="CT1603" s="369"/>
      <c r="CU1603" s="369"/>
      <c r="CV1603" s="369"/>
      <c r="CW1603" s="369"/>
      <c r="CX1603" s="369"/>
      <c r="CY1603" s="325"/>
      <c r="CZ1603" s="325"/>
      <c r="DA1603" s="325"/>
      <c r="DB1603" s="325"/>
      <c r="DC1603" s="325"/>
      <c r="DD1603" s="325"/>
      <c r="DE1603" s="325"/>
      <c r="DF1603" s="325"/>
      <c r="DG1603" s="325"/>
      <c r="DH1603" s="325"/>
      <c r="DI1603" s="325"/>
    </row>
    <row r="1604" spans="68:113" x14ac:dyDescent="0.2">
      <c r="BP1604" s="369"/>
      <c r="BQ1604" s="372"/>
      <c r="BR1604" s="372"/>
      <c r="BS1604" s="372"/>
      <c r="BT1604" s="369"/>
      <c r="BU1604" s="369"/>
      <c r="BV1604" s="369"/>
      <c r="BW1604" s="369"/>
      <c r="BX1604" s="369"/>
      <c r="BY1604" s="369"/>
      <c r="BZ1604" s="369"/>
      <c r="CA1604" s="369"/>
      <c r="CB1604" s="369"/>
      <c r="CC1604" s="369"/>
      <c r="CD1604" s="369"/>
      <c r="CE1604" s="369"/>
      <c r="CF1604" s="369"/>
      <c r="CG1604" s="369"/>
      <c r="CH1604" s="369"/>
      <c r="CI1604" s="325"/>
      <c r="CJ1604" s="369"/>
      <c r="CK1604" s="369"/>
      <c r="CL1604" s="369"/>
      <c r="CM1604" s="369"/>
      <c r="CN1604" s="369"/>
      <c r="CO1604" s="369"/>
      <c r="CP1604" s="369"/>
      <c r="CQ1604" s="369"/>
      <c r="CR1604" s="369"/>
      <c r="CS1604" s="369"/>
      <c r="CT1604" s="369"/>
      <c r="CU1604" s="369"/>
      <c r="CV1604" s="369"/>
      <c r="CW1604" s="369"/>
      <c r="CX1604" s="369"/>
      <c r="CY1604" s="325"/>
      <c r="CZ1604" s="325"/>
      <c r="DA1604" s="325"/>
      <c r="DB1604" s="325"/>
      <c r="DC1604" s="325"/>
      <c r="DD1604" s="325"/>
      <c r="DE1604" s="325"/>
      <c r="DF1604" s="325"/>
      <c r="DG1604" s="325"/>
      <c r="DH1604" s="325"/>
      <c r="DI1604" s="325"/>
    </row>
    <row r="1605" spans="68:113" x14ac:dyDescent="0.2">
      <c r="BP1605" s="369"/>
      <c r="BQ1605" s="372"/>
      <c r="BR1605" s="372"/>
      <c r="BS1605" s="372"/>
      <c r="BT1605" s="369"/>
      <c r="BU1605" s="369"/>
      <c r="BV1605" s="369"/>
      <c r="BW1605" s="369"/>
      <c r="BX1605" s="369"/>
      <c r="BY1605" s="369"/>
      <c r="BZ1605" s="369"/>
      <c r="CA1605" s="369"/>
      <c r="CB1605" s="369"/>
      <c r="CC1605" s="369"/>
      <c r="CD1605" s="369"/>
      <c r="CE1605" s="369"/>
      <c r="CF1605" s="369"/>
      <c r="CG1605" s="369"/>
      <c r="CH1605" s="369"/>
      <c r="CI1605" s="325"/>
      <c r="CJ1605" s="369"/>
      <c r="CK1605" s="369"/>
      <c r="CL1605" s="369"/>
      <c r="CM1605" s="369"/>
      <c r="CN1605" s="369"/>
      <c r="CO1605" s="369"/>
      <c r="CP1605" s="369"/>
      <c r="CQ1605" s="369"/>
      <c r="CR1605" s="369"/>
      <c r="CS1605" s="369"/>
      <c r="CT1605" s="369"/>
      <c r="CU1605" s="369"/>
      <c r="CV1605" s="369"/>
      <c r="CW1605" s="369"/>
      <c r="CX1605" s="369"/>
      <c r="CY1605" s="325"/>
      <c r="CZ1605" s="325"/>
      <c r="DA1605" s="325"/>
      <c r="DB1605" s="325"/>
      <c r="DC1605" s="325"/>
      <c r="DD1605" s="325"/>
      <c r="DE1605" s="325"/>
      <c r="DF1605" s="325"/>
      <c r="DG1605" s="325"/>
      <c r="DH1605" s="325"/>
      <c r="DI1605" s="325"/>
    </row>
    <row r="1606" spans="68:113" x14ac:dyDescent="0.2">
      <c r="BP1606" s="369"/>
      <c r="BQ1606" s="372"/>
      <c r="BR1606" s="372"/>
      <c r="BS1606" s="372"/>
      <c r="BT1606" s="369"/>
      <c r="BU1606" s="369"/>
      <c r="BV1606" s="369"/>
      <c r="BW1606" s="369"/>
      <c r="BX1606" s="369"/>
      <c r="BY1606" s="369"/>
      <c r="BZ1606" s="369"/>
      <c r="CA1606" s="369"/>
      <c r="CB1606" s="369"/>
      <c r="CC1606" s="369"/>
      <c r="CD1606" s="369"/>
      <c r="CE1606" s="369"/>
      <c r="CF1606" s="369"/>
      <c r="CG1606" s="369"/>
      <c r="CH1606" s="369"/>
      <c r="CI1606" s="325"/>
      <c r="CJ1606" s="369"/>
      <c r="CK1606" s="369"/>
      <c r="CL1606" s="369"/>
      <c r="CM1606" s="369"/>
      <c r="CN1606" s="369"/>
      <c r="CO1606" s="369"/>
      <c r="CP1606" s="369"/>
      <c r="CQ1606" s="369"/>
      <c r="CR1606" s="369"/>
      <c r="CS1606" s="369"/>
      <c r="CT1606" s="369"/>
      <c r="CU1606" s="369"/>
      <c r="CV1606" s="369"/>
      <c r="CW1606" s="369"/>
      <c r="CX1606" s="369"/>
      <c r="CY1606" s="325"/>
      <c r="CZ1606" s="325"/>
      <c r="DA1606" s="325"/>
      <c r="DB1606" s="325"/>
      <c r="DC1606" s="325"/>
      <c r="DD1606" s="325"/>
      <c r="DE1606" s="325"/>
      <c r="DF1606" s="325"/>
      <c r="DG1606" s="325"/>
      <c r="DH1606" s="325"/>
      <c r="DI1606" s="325"/>
    </row>
    <row r="1607" spans="68:113" x14ac:dyDescent="0.2">
      <c r="BP1607" s="369"/>
      <c r="BQ1607" s="372"/>
      <c r="BR1607" s="372"/>
      <c r="BS1607" s="372"/>
      <c r="BT1607" s="369"/>
      <c r="BU1607" s="369"/>
      <c r="BV1607" s="369"/>
      <c r="BW1607" s="369"/>
      <c r="BX1607" s="369"/>
      <c r="BY1607" s="369"/>
      <c r="BZ1607" s="369"/>
      <c r="CA1607" s="369"/>
      <c r="CB1607" s="369"/>
      <c r="CC1607" s="369"/>
      <c r="CD1607" s="369"/>
      <c r="CE1607" s="369"/>
      <c r="CF1607" s="369"/>
      <c r="CG1607" s="369"/>
      <c r="CH1607" s="369"/>
      <c r="CI1607" s="325"/>
      <c r="CJ1607" s="369"/>
      <c r="CK1607" s="369"/>
      <c r="CL1607" s="369"/>
      <c r="CM1607" s="369"/>
      <c r="CN1607" s="369"/>
      <c r="CO1607" s="369"/>
      <c r="CP1607" s="369"/>
      <c r="CQ1607" s="369"/>
      <c r="CR1607" s="369"/>
      <c r="CS1607" s="369"/>
      <c r="CT1607" s="369"/>
      <c r="CU1607" s="369"/>
      <c r="CV1607" s="369"/>
      <c r="CW1607" s="369"/>
      <c r="CX1607" s="369"/>
      <c r="CY1607" s="325"/>
      <c r="CZ1607" s="325"/>
      <c r="DA1607" s="325"/>
      <c r="DB1607" s="325"/>
      <c r="DC1607" s="325"/>
      <c r="DD1607" s="325"/>
      <c r="DE1607" s="325"/>
      <c r="DF1607" s="325"/>
      <c r="DG1607" s="325"/>
      <c r="DH1607" s="325"/>
      <c r="DI1607" s="325"/>
    </row>
    <row r="1608" spans="68:113" x14ac:dyDescent="0.2">
      <c r="BP1608" s="369"/>
      <c r="BQ1608" s="372"/>
      <c r="BR1608" s="372"/>
      <c r="BS1608" s="372"/>
      <c r="BT1608" s="369"/>
      <c r="BU1608" s="369"/>
      <c r="BV1608" s="369"/>
      <c r="BW1608" s="369"/>
      <c r="BX1608" s="369"/>
      <c r="BY1608" s="369"/>
      <c r="BZ1608" s="369"/>
      <c r="CA1608" s="369"/>
      <c r="CB1608" s="369"/>
      <c r="CC1608" s="369"/>
      <c r="CD1608" s="369"/>
      <c r="CE1608" s="369"/>
      <c r="CF1608" s="369"/>
      <c r="CG1608" s="369"/>
      <c r="CH1608" s="369"/>
      <c r="CI1608" s="325"/>
      <c r="CJ1608" s="369"/>
      <c r="CK1608" s="369"/>
      <c r="CL1608" s="369"/>
      <c r="CM1608" s="369"/>
      <c r="CN1608" s="369"/>
      <c r="CO1608" s="369"/>
      <c r="CP1608" s="369"/>
      <c r="CQ1608" s="369"/>
      <c r="CR1608" s="369"/>
      <c r="CS1608" s="369"/>
      <c r="CT1608" s="369"/>
      <c r="CU1608" s="369"/>
      <c r="CV1608" s="369"/>
      <c r="CW1608" s="369"/>
      <c r="CX1608" s="369"/>
      <c r="CY1608" s="325"/>
      <c r="CZ1608" s="325"/>
      <c r="DA1608" s="325"/>
      <c r="DB1608" s="325"/>
      <c r="DC1608" s="325"/>
      <c r="DD1608" s="325"/>
      <c r="DE1608" s="325"/>
      <c r="DF1608" s="325"/>
      <c r="DG1608" s="325"/>
      <c r="DH1608" s="325"/>
      <c r="DI1608" s="325"/>
    </row>
    <row r="1609" spans="68:113" x14ac:dyDescent="0.2">
      <c r="BP1609" s="369"/>
      <c r="BQ1609" s="372"/>
      <c r="BR1609" s="372"/>
      <c r="BS1609" s="372"/>
      <c r="BT1609" s="369"/>
      <c r="BU1609" s="369"/>
      <c r="BV1609" s="369"/>
      <c r="BW1609" s="369"/>
      <c r="BX1609" s="369"/>
      <c r="BY1609" s="369"/>
      <c r="BZ1609" s="369"/>
      <c r="CA1609" s="369"/>
      <c r="CB1609" s="369"/>
      <c r="CC1609" s="369"/>
      <c r="CD1609" s="369"/>
      <c r="CE1609" s="369"/>
      <c r="CF1609" s="369"/>
      <c r="CG1609" s="369"/>
      <c r="CH1609" s="369"/>
      <c r="CI1609" s="325"/>
      <c r="CJ1609" s="369"/>
      <c r="CK1609" s="369"/>
      <c r="CL1609" s="369"/>
      <c r="CM1609" s="369"/>
      <c r="CN1609" s="369"/>
      <c r="CO1609" s="369"/>
      <c r="CP1609" s="369"/>
      <c r="CQ1609" s="369"/>
      <c r="CR1609" s="369"/>
      <c r="CS1609" s="369"/>
      <c r="CT1609" s="369"/>
      <c r="CU1609" s="369"/>
      <c r="CV1609" s="369"/>
      <c r="CW1609" s="369"/>
      <c r="CX1609" s="369"/>
      <c r="CY1609" s="325"/>
      <c r="CZ1609" s="325"/>
      <c r="DA1609" s="325"/>
      <c r="DB1609" s="325"/>
      <c r="DC1609" s="325"/>
      <c r="DD1609" s="325"/>
      <c r="DE1609" s="325"/>
      <c r="DF1609" s="325"/>
      <c r="DG1609" s="325"/>
      <c r="DH1609" s="325"/>
      <c r="DI1609" s="325"/>
    </row>
    <row r="1610" spans="68:113" x14ac:dyDescent="0.2">
      <c r="BP1610" s="369"/>
      <c r="BQ1610" s="372"/>
      <c r="BR1610" s="372"/>
      <c r="BS1610" s="372"/>
      <c r="BT1610" s="369"/>
      <c r="BU1610" s="369"/>
      <c r="BV1610" s="369"/>
      <c r="BW1610" s="369"/>
      <c r="BX1610" s="369"/>
      <c r="BY1610" s="369"/>
      <c r="BZ1610" s="369"/>
      <c r="CA1610" s="369"/>
      <c r="CB1610" s="369"/>
      <c r="CC1610" s="369"/>
      <c r="CD1610" s="369"/>
      <c r="CE1610" s="369"/>
      <c r="CF1610" s="369"/>
      <c r="CG1610" s="369"/>
      <c r="CH1610" s="369"/>
      <c r="CI1610" s="325"/>
      <c r="CJ1610" s="369"/>
      <c r="CK1610" s="369"/>
      <c r="CL1610" s="369"/>
      <c r="CM1610" s="369"/>
      <c r="CN1610" s="369"/>
      <c r="CO1610" s="369"/>
      <c r="CP1610" s="369"/>
      <c r="CQ1610" s="369"/>
      <c r="CR1610" s="369"/>
      <c r="CS1610" s="369"/>
      <c r="CT1610" s="369"/>
      <c r="CU1610" s="369"/>
      <c r="CV1610" s="369"/>
      <c r="CW1610" s="369"/>
      <c r="CX1610" s="369"/>
      <c r="CY1610" s="325"/>
      <c r="CZ1610" s="325"/>
      <c r="DA1610" s="325"/>
      <c r="DB1610" s="325"/>
      <c r="DC1610" s="325"/>
      <c r="DD1610" s="325"/>
      <c r="DE1610" s="325"/>
      <c r="DF1610" s="325"/>
      <c r="DG1610" s="325"/>
      <c r="DH1610" s="325"/>
      <c r="DI1610" s="325"/>
    </row>
    <row r="1611" spans="68:113" x14ac:dyDescent="0.2">
      <c r="BP1611" s="369"/>
      <c r="BQ1611" s="372"/>
      <c r="BR1611" s="372"/>
      <c r="BS1611" s="372"/>
      <c r="BT1611" s="369"/>
      <c r="BU1611" s="369"/>
      <c r="BV1611" s="369"/>
      <c r="BW1611" s="369"/>
      <c r="BX1611" s="369"/>
      <c r="BY1611" s="369"/>
      <c r="BZ1611" s="369"/>
      <c r="CA1611" s="369"/>
      <c r="CB1611" s="369"/>
      <c r="CC1611" s="369"/>
      <c r="CD1611" s="369"/>
      <c r="CE1611" s="369"/>
      <c r="CF1611" s="369"/>
      <c r="CG1611" s="369"/>
      <c r="CH1611" s="369"/>
      <c r="CI1611" s="325"/>
      <c r="CJ1611" s="369"/>
      <c r="CK1611" s="369"/>
      <c r="CL1611" s="369"/>
      <c r="CM1611" s="369"/>
      <c r="CN1611" s="369"/>
      <c r="CO1611" s="369"/>
      <c r="CP1611" s="369"/>
      <c r="CQ1611" s="369"/>
      <c r="CR1611" s="369"/>
      <c r="CS1611" s="369"/>
      <c r="CT1611" s="369"/>
      <c r="CU1611" s="369"/>
      <c r="CV1611" s="369"/>
      <c r="CW1611" s="369"/>
      <c r="CX1611" s="369"/>
      <c r="CY1611" s="325"/>
      <c r="CZ1611" s="325"/>
      <c r="DA1611" s="325"/>
      <c r="DB1611" s="325"/>
      <c r="DC1611" s="325"/>
      <c r="DD1611" s="325"/>
      <c r="DE1611" s="325"/>
      <c r="DF1611" s="325"/>
      <c r="DG1611" s="325"/>
      <c r="DH1611" s="325"/>
      <c r="DI1611" s="325"/>
    </row>
    <row r="1612" spans="68:113" x14ac:dyDescent="0.2">
      <c r="BP1612" s="369"/>
      <c r="BQ1612" s="372"/>
      <c r="BR1612" s="372"/>
      <c r="BS1612" s="372"/>
      <c r="BT1612" s="369"/>
      <c r="BU1612" s="369"/>
      <c r="BV1612" s="369"/>
      <c r="BW1612" s="369"/>
      <c r="BX1612" s="369"/>
      <c r="BY1612" s="369"/>
      <c r="BZ1612" s="369"/>
      <c r="CA1612" s="369"/>
      <c r="CB1612" s="369"/>
      <c r="CC1612" s="369"/>
      <c r="CD1612" s="369"/>
      <c r="CE1612" s="369"/>
      <c r="CF1612" s="369"/>
      <c r="CG1612" s="369"/>
      <c r="CH1612" s="369"/>
      <c r="CI1612" s="325"/>
      <c r="CJ1612" s="369"/>
      <c r="CK1612" s="369"/>
      <c r="CL1612" s="369"/>
      <c r="CM1612" s="369"/>
      <c r="CN1612" s="369"/>
      <c r="CO1612" s="369"/>
      <c r="CP1612" s="369"/>
      <c r="CQ1612" s="369"/>
      <c r="CR1612" s="369"/>
      <c r="CS1612" s="369"/>
      <c r="CT1612" s="369"/>
      <c r="CU1612" s="369"/>
      <c r="CV1612" s="369"/>
      <c r="CW1612" s="369"/>
      <c r="CX1612" s="369"/>
      <c r="CY1612" s="325"/>
      <c r="CZ1612" s="325"/>
      <c r="DA1612" s="325"/>
      <c r="DB1612" s="325"/>
      <c r="DC1612" s="325"/>
      <c r="DD1612" s="325"/>
      <c r="DE1612" s="325"/>
      <c r="DF1612" s="325"/>
      <c r="DG1612" s="325"/>
      <c r="DH1612" s="325"/>
      <c r="DI1612" s="325"/>
    </row>
    <row r="1613" spans="68:113" x14ac:dyDescent="0.2">
      <c r="BP1613" s="369"/>
      <c r="BQ1613" s="372"/>
      <c r="BR1613" s="372"/>
      <c r="BS1613" s="372"/>
      <c r="BT1613" s="369"/>
      <c r="BU1613" s="369"/>
      <c r="BV1613" s="369"/>
      <c r="BW1613" s="369"/>
      <c r="BX1613" s="369"/>
      <c r="BY1613" s="369"/>
      <c r="BZ1613" s="369"/>
      <c r="CA1613" s="369"/>
      <c r="CB1613" s="369"/>
      <c r="CC1613" s="369"/>
      <c r="CD1613" s="369"/>
      <c r="CE1613" s="369"/>
      <c r="CF1613" s="369"/>
      <c r="CG1613" s="369"/>
      <c r="CH1613" s="369"/>
      <c r="CI1613" s="325"/>
      <c r="CJ1613" s="369"/>
      <c r="CK1613" s="369"/>
      <c r="CL1613" s="369"/>
      <c r="CM1613" s="369"/>
      <c r="CN1613" s="369"/>
      <c r="CO1613" s="369"/>
      <c r="CP1613" s="369"/>
      <c r="CQ1613" s="369"/>
      <c r="CR1613" s="369"/>
      <c r="CS1613" s="369"/>
      <c r="CT1613" s="369"/>
      <c r="CU1613" s="369"/>
      <c r="CV1613" s="369"/>
      <c r="CW1613" s="369"/>
      <c r="CX1613" s="369"/>
      <c r="CY1613" s="325"/>
      <c r="CZ1613" s="325"/>
      <c r="DA1613" s="325"/>
      <c r="DB1613" s="325"/>
      <c r="DC1613" s="325"/>
      <c r="DD1613" s="325"/>
      <c r="DE1613" s="325"/>
      <c r="DF1613" s="325"/>
      <c r="DG1613" s="325"/>
      <c r="DH1613" s="325"/>
      <c r="DI1613" s="325"/>
    </row>
    <row r="1614" spans="68:113" x14ac:dyDescent="0.2">
      <c r="BP1614" s="369"/>
      <c r="BQ1614" s="372"/>
      <c r="BR1614" s="372"/>
      <c r="BS1614" s="372"/>
      <c r="BT1614" s="369"/>
      <c r="BU1614" s="369"/>
      <c r="BV1614" s="369"/>
      <c r="BW1614" s="369"/>
      <c r="BX1614" s="369"/>
      <c r="BY1614" s="369"/>
      <c r="BZ1614" s="369"/>
      <c r="CA1614" s="369"/>
      <c r="CB1614" s="369"/>
      <c r="CC1614" s="369"/>
      <c r="CD1614" s="369"/>
      <c r="CE1614" s="369"/>
      <c r="CF1614" s="369"/>
      <c r="CG1614" s="369"/>
      <c r="CH1614" s="369"/>
      <c r="CI1614" s="325"/>
      <c r="CJ1614" s="369"/>
      <c r="CK1614" s="369"/>
      <c r="CL1614" s="369"/>
      <c r="CM1614" s="369"/>
      <c r="CN1614" s="369"/>
      <c r="CO1614" s="369"/>
      <c r="CP1614" s="369"/>
      <c r="CQ1614" s="369"/>
      <c r="CR1614" s="369"/>
      <c r="CS1614" s="369"/>
      <c r="CT1614" s="369"/>
      <c r="CU1614" s="369"/>
      <c r="CV1614" s="369"/>
      <c r="CW1614" s="369"/>
      <c r="CX1614" s="369"/>
      <c r="CY1614" s="325"/>
      <c r="CZ1614" s="325"/>
      <c r="DA1614" s="325"/>
      <c r="DB1614" s="325"/>
      <c r="DC1614" s="325"/>
      <c r="DD1614" s="325"/>
      <c r="DE1614" s="325"/>
      <c r="DF1614" s="325"/>
      <c r="DG1614" s="325"/>
      <c r="DH1614" s="325"/>
      <c r="DI1614" s="325"/>
    </row>
    <row r="1615" spans="68:113" x14ac:dyDescent="0.2">
      <c r="BP1615" s="369"/>
      <c r="BQ1615" s="372"/>
      <c r="BR1615" s="372"/>
      <c r="BS1615" s="372"/>
      <c r="BT1615" s="369"/>
      <c r="BU1615" s="369"/>
      <c r="BV1615" s="369"/>
      <c r="BW1615" s="369"/>
      <c r="BX1615" s="369"/>
      <c r="BY1615" s="369"/>
      <c r="BZ1615" s="369"/>
      <c r="CA1615" s="369"/>
      <c r="CB1615" s="369"/>
      <c r="CC1615" s="369"/>
      <c r="CD1615" s="369"/>
      <c r="CE1615" s="369"/>
      <c r="CF1615" s="369"/>
      <c r="CG1615" s="369"/>
      <c r="CH1615" s="369"/>
      <c r="CI1615" s="325"/>
      <c r="CJ1615" s="369"/>
      <c r="CK1615" s="369"/>
      <c r="CL1615" s="369"/>
      <c r="CM1615" s="369"/>
      <c r="CN1615" s="369"/>
      <c r="CO1615" s="369"/>
      <c r="CP1615" s="369"/>
      <c r="CQ1615" s="369"/>
      <c r="CR1615" s="369"/>
      <c r="CS1615" s="369"/>
      <c r="CT1615" s="369"/>
      <c r="CU1615" s="369"/>
      <c r="CV1615" s="369"/>
      <c r="CW1615" s="369"/>
      <c r="CX1615" s="369"/>
      <c r="CY1615" s="325"/>
      <c r="CZ1615" s="325"/>
      <c r="DA1615" s="325"/>
      <c r="DB1615" s="325"/>
      <c r="DC1615" s="325"/>
      <c r="DD1615" s="325"/>
      <c r="DE1615" s="325"/>
      <c r="DF1615" s="325"/>
      <c r="DG1615" s="325"/>
      <c r="DH1615" s="325"/>
      <c r="DI1615" s="325"/>
    </row>
    <row r="1616" spans="68:113" x14ac:dyDescent="0.2">
      <c r="BP1616" s="369"/>
      <c r="BQ1616" s="372"/>
      <c r="BR1616" s="372"/>
      <c r="BS1616" s="372"/>
      <c r="BT1616" s="369"/>
      <c r="BU1616" s="369"/>
      <c r="BV1616" s="369"/>
      <c r="BW1616" s="369"/>
      <c r="BX1616" s="369"/>
      <c r="BY1616" s="369"/>
      <c r="BZ1616" s="369"/>
      <c r="CA1616" s="369"/>
      <c r="CB1616" s="369"/>
      <c r="CC1616" s="369"/>
      <c r="CD1616" s="369"/>
      <c r="CE1616" s="369"/>
      <c r="CF1616" s="369"/>
      <c r="CG1616" s="369"/>
      <c r="CH1616" s="369"/>
      <c r="CI1616" s="325"/>
      <c r="CJ1616" s="369"/>
      <c r="CK1616" s="369"/>
      <c r="CL1616" s="369"/>
      <c r="CM1616" s="369"/>
      <c r="CN1616" s="369"/>
      <c r="CO1616" s="369"/>
      <c r="CP1616" s="369"/>
      <c r="CQ1616" s="369"/>
      <c r="CR1616" s="369"/>
      <c r="CS1616" s="369"/>
      <c r="CT1616" s="369"/>
      <c r="CU1616" s="369"/>
      <c r="CV1616" s="369"/>
      <c r="CW1616" s="369"/>
      <c r="CX1616" s="369"/>
      <c r="CY1616" s="325"/>
      <c r="CZ1616" s="325"/>
      <c r="DA1616" s="325"/>
      <c r="DB1616" s="325"/>
      <c r="DC1616" s="325"/>
      <c r="DD1616" s="325"/>
      <c r="DE1616" s="325"/>
      <c r="DF1616" s="325"/>
      <c r="DG1616" s="325"/>
      <c r="DH1616" s="325"/>
      <c r="DI1616" s="325"/>
    </row>
    <row r="1617" spans="68:113" x14ac:dyDescent="0.2">
      <c r="BP1617" s="369"/>
      <c r="BQ1617" s="372"/>
      <c r="BR1617" s="372"/>
      <c r="BS1617" s="372"/>
      <c r="BT1617" s="369"/>
      <c r="BU1617" s="369"/>
      <c r="BV1617" s="369"/>
      <c r="BW1617" s="369"/>
      <c r="BX1617" s="369"/>
      <c r="BY1617" s="369"/>
      <c r="BZ1617" s="369"/>
      <c r="CA1617" s="369"/>
      <c r="CB1617" s="369"/>
      <c r="CC1617" s="369"/>
      <c r="CD1617" s="369"/>
      <c r="CE1617" s="369"/>
      <c r="CF1617" s="369"/>
      <c r="CG1617" s="369"/>
      <c r="CH1617" s="369"/>
      <c r="CI1617" s="325"/>
      <c r="CJ1617" s="369"/>
      <c r="CK1617" s="369"/>
      <c r="CL1617" s="369"/>
      <c r="CM1617" s="369"/>
      <c r="CN1617" s="369"/>
      <c r="CO1617" s="369"/>
      <c r="CP1617" s="369"/>
      <c r="CQ1617" s="369"/>
      <c r="CR1617" s="369"/>
      <c r="CS1617" s="369"/>
      <c r="CT1617" s="369"/>
      <c r="CU1617" s="369"/>
      <c r="CV1617" s="369"/>
      <c r="CW1617" s="369"/>
      <c r="CX1617" s="369"/>
      <c r="CY1617" s="325"/>
      <c r="CZ1617" s="325"/>
      <c r="DA1617" s="325"/>
      <c r="DB1617" s="325"/>
      <c r="DC1617" s="325"/>
      <c r="DD1617" s="325"/>
      <c r="DE1617" s="325"/>
      <c r="DF1617" s="325"/>
      <c r="DG1617" s="325"/>
      <c r="DH1617" s="325"/>
      <c r="DI1617" s="325"/>
    </row>
    <row r="1618" spans="68:113" x14ac:dyDescent="0.2">
      <c r="BP1618" s="369"/>
      <c r="BQ1618" s="372"/>
      <c r="BR1618" s="372"/>
      <c r="BS1618" s="372"/>
      <c r="BT1618" s="369"/>
      <c r="BU1618" s="369"/>
      <c r="BV1618" s="369"/>
      <c r="BW1618" s="369"/>
      <c r="BX1618" s="369"/>
      <c r="BY1618" s="369"/>
      <c r="BZ1618" s="369"/>
      <c r="CA1618" s="369"/>
      <c r="CB1618" s="369"/>
      <c r="CC1618" s="369"/>
      <c r="CD1618" s="369"/>
      <c r="CE1618" s="369"/>
      <c r="CF1618" s="369"/>
      <c r="CG1618" s="369"/>
      <c r="CH1618" s="369"/>
      <c r="CI1618" s="325"/>
      <c r="CJ1618" s="369"/>
      <c r="CK1618" s="369"/>
      <c r="CL1618" s="369"/>
      <c r="CM1618" s="369"/>
      <c r="CN1618" s="369"/>
      <c r="CO1618" s="369"/>
      <c r="CP1618" s="369"/>
      <c r="CQ1618" s="369"/>
      <c r="CR1618" s="369"/>
      <c r="CS1618" s="369"/>
      <c r="CT1618" s="369"/>
      <c r="CU1618" s="369"/>
      <c r="CV1618" s="369"/>
      <c r="CW1618" s="369"/>
      <c r="CX1618" s="369"/>
      <c r="CY1618" s="325"/>
      <c r="CZ1618" s="325"/>
      <c r="DA1618" s="325"/>
      <c r="DB1618" s="325"/>
      <c r="DC1618" s="325"/>
      <c r="DD1618" s="325"/>
      <c r="DE1618" s="325"/>
      <c r="DF1618" s="325"/>
      <c r="DG1618" s="325"/>
      <c r="DH1618" s="325"/>
      <c r="DI1618" s="325"/>
    </row>
    <row r="1619" spans="68:113" x14ac:dyDescent="0.2">
      <c r="BP1619" s="369"/>
      <c r="BQ1619" s="372"/>
      <c r="BR1619" s="372"/>
      <c r="BS1619" s="372"/>
      <c r="BT1619" s="369"/>
      <c r="BU1619" s="369"/>
      <c r="BV1619" s="369"/>
      <c r="BW1619" s="369"/>
      <c r="BX1619" s="369"/>
      <c r="BY1619" s="369"/>
      <c r="BZ1619" s="369"/>
      <c r="CA1619" s="369"/>
      <c r="CB1619" s="369"/>
      <c r="CC1619" s="369"/>
      <c r="CD1619" s="369"/>
      <c r="CE1619" s="369"/>
      <c r="CF1619" s="369"/>
      <c r="CG1619" s="369"/>
      <c r="CH1619" s="369"/>
      <c r="CI1619" s="325"/>
      <c r="CJ1619" s="369"/>
      <c r="CK1619" s="369"/>
      <c r="CL1619" s="369"/>
      <c r="CM1619" s="369"/>
      <c r="CN1619" s="369"/>
      <c r="CO1619" s="369"/>
      <c r="CP1619" s="369"/>
      <c r="CQ1619" s="369"/>
      <c r="CR1619" s="369"/>
      <c r="CS1619" s="369"/>
      <c r="CT1619" s="369"/>
      <c r="CU1619" s="369"/>
      <c r="CV1619" s="369"/>
      <c r="CW1619" s="369"/>
      <c r="CX1619" s="369"/>
      <c r="CY1619" s="325"/>
      <c r="CZ1619" s="325"/>
      <c r="DA1619" s="325"/>
      <c r="DB1619" s="325"/>
      <c r="DC1619" s="325"/>
      <c r="DD1619" s="325"/>
      <c r="DE1619" s="325"/>
      <c r="DF1619" s="325"/>
      <c r="DG1619" s="325"/>
      <c r="DH1619" s="325"/>
      <c r="DI1619" s="325"/>
    </row>
    <row r="1620" spans="68:113" x14ac:dyDescent="0.2">
      <c r="BP1620" s="369"/>
      <c r="BQ1620" s="372"/>
      <c r="BR1620" s="372"/>
      <c r="BS1620" s="372"/>
      <c r="BT1620" s="369"/>
      <c r="BU1620" s="369"/>
      <c r="BV1620" s="369"/>
      <c r="BW1620" s="369"/>
      <c r="BX1620" s="369"/>
      <c r="BY1620" s="369"/>
      <c r="BZ1620" s="369"/>
      <c r="CA1620" s="369"/>
      <c r="CB1620" s="369"/>
      <c r="CC1620" s="369"/>
      <c r="CD1620" s="369"/>
      <c r="CE1620" s="369"/>
      <c r="CF1620" s="369"/>
      <c r="CG1620" s="369"/>
      <c r="CH1620" s="369"/>
      <c r="CI1620" s="325"/>
      <c r="CJ1620" s="369"/>
      <c r="CK1620" s="369"/>
      <c r="CL1620" s="369"/>
      <c r="CM1620" s="369"/>
      <c r="CN1620" s="369"/>
      <c r="CO1620" s="369"/>
      <c r="CP1620" s="369"/>
      <c r="CQ1620" s="369"/>
      <c r="CR1620" s="369"/>
      <c r="CS1620" s="369"/>
      <c r="CT1620" s="369"/>
      <c r="CU1620" s="369"/>
      <c r="CV1620" s="369"/>
      <c r="CW1620" s="369"/>
      <c r="CX1620" s="369"/>
      <c r="CY1620" s="325"/>
      <c r="CZ1620" s="325"/>
      <c r="DA1620" s="325"/>
      <c r="DB1620" s="325"/>
      <c r="DC1620" s="325"/>
      <c r="DD1620" s="325"/>
      <c r="DE1620" s="325"/>
      <c r="DF1620" s="325"/>
      <c r="DG1620" s="325"/>
      <c r="DH1620" s="325"/>
      <c r="DI1620" s="325"/>
    </row>
    <row r="1621" spans="68:113" x14ac:dyDescent="0.2">
      <c r="BP1621" s="369"/>
      <c r="BQ1621" s="372"/>
      <c r="BR1621" s="372"/>
      <c r="BS1621" s="372"/>
      <c r="BT1621" s="369"/>
      <c r="BU1621" s="369"/>
      <c r="BV1621" s="369"/>
      <c r="BW1621" s="369"/>
      <c r="BX1621" s="369"/>
      <c r="BY1621" s="369"/>
      <c r="BZ1621" s="369"/>
      <c r="CA1621" s="369"/>
      <c r="CB1621" s="369"/>
      <c r="CC1621" s="369"/>
      <c r="CD1621" s="369"/>
      <c r="CE1621" s="369"/>
      <c r="CF1621" s="369"/>
      <c r="CG1621" s="369"/>
      <c r="CH1621" s="369"/>
      <c r="CI1621" s="325"/>
      <c r="CJ1621" s="369"/>
      <c r="CK1621" s="369"/>
      <c r="CL1621" s="369"/>
      <c r="CM1621" s="369"/>
      <c r="CN1621" s="369"/>
      <c r="CO1621" s="369"/>
      <c r="CP1621" s="369"/>
      <c r="CQ1621" s="369"/>
      <c r="CR1621" s="369"/>
      <c r="CS1621" s="369"/>
      <c r="CT1621" s="369"/>
      <c r="CU1621" s="369"/>
      <c r="CV1621" s="369"/>
      <c r="CW1621" s="369"/>
      <c r="CX1621" s="369"/>
      <c r="CY1621" s="325"/>
      <c r="CZ1621" s="325"/>
      <c r="DA1621" s="325"/>
      <c r="DB1621" s="325"/>
      <c r="DC1621" s="325"/>
      <c r="DD1621" s="325"/>
      <c r="DE1621" s="325"/>
      <c r="DF1621" s="325"/>
      <c r="DG1621" s="325"/>
      <c r="DH1621" s="325"/>
      <c r="DI1621" s="325"/>
    </row>
    <row r="1622" spans="68:113" x14ac:dyDescent="0.2">
      <c r="BP1622" s="369"/>
      <c r="BQ1622" s="372"/>
      <c r="BR1622" s="372"/>
      <c r="BS1622" s="372"/>
      <c r="BT1622" s="369"/>
      <c r="BU1622" s="369"/>
      <c r="BV1622" s="369"/>
      <c r="BW1622" s="369"/>
      <c r="BX1622" s="369"/>
      <c r="BY1622" s="369"/>
      <c r="BZ1622" s="369"/>
      <c r="CA1622" s="369"/>
      <c r="CB1622" s="369"/>
      <c r="CC1622" s="369"/>
      <c r="CD1622" s="369"/>
      <c r="CE1622" s="369"/>
      <c r="CF1622" s="369"/>
      <c r="CG1622" s="369"/>
      <c r="CH1622" s="369"/>
      <c r="CI1622" s="325"/>
      <c r="CJ1622" s="369"/>
      <c r="CK1622" s="369"/>
      <c r="CL1622" s="369"/>
      <c r="CM1622" s="369"/>
      <c r="CN1622" s="369"/>
      <c r="CO1622" s="369"/>
      <c r="CP1622" s="369"/>
      <c r="CQ1622" s="369"/>
      <c r="CR1622" s="369"/>
      <c r="CS1622" s="369"/>
      <c r="CT1622" s="369"/>
      <c r="CU1622" s="369"/>
      <c r="CV1622" s="369"/>
      <c r="CW1622" s="369"/>
      <c r="CX1622" s="369"/>
      <c r="CY1622" s="325"/>
      <c r="CZ1622" s="325"/>
      <c r="DA1622" s="325"/>
      <c r="DB1622" s="325"/>
      <c r="DC1622" s="325"/>
      <c r="DD1622" s="325"/>
      <c r="DE1622" s="325"/>
      <c r="DF1622" s="325"/>
      <c r="DG1622" s="325"/>
      <c r="DH1622" s="325"/>
      <c r="DI1622" s="325"/>
    </row>
    <row r="1623" spans="68:113" x14ac:dyDescent="0.2">
      <c r="BP1623" s="369"/>
      <c r="BQ1623" s="372"/>
      <c r="BR1623" s="372"/>
      <c r="BS1623" s="372"/>
      <c r="BT1623" s="369"/>
      <c r="BU1623" s="369"/>
      <c r="BV1623" s="369"/>
      <c r="BW1623" s="369"/>
      <c r="BX1623" s="369"/>
      <c r="BY1623" s="369"/>
      <c r="BZ1623" s="369"/>
      <c r="CA1623" s="369"/>
      <c r="CB1623" s="369"/>
      <c r="CC1623" s="369"/>
      <c r="CD1623" s="369"/>
      <c r="CE1623" s="369"/>
      <c r="CF1623" s="369"/>
      <c r="CG1623" s="369"/>
      <c r="CH1623" s="369"/>
      <c r="CI1623" s="325"/>
      <c r="CJ1623" s="369"/>
      <c r="CK1623" s="369"/>
      <c r="CL1623" s="369"/>
      <c r="CM1623" s="369"/>
      <c r="CN1623" s="369"/>
      <c r="CO1623" s="369"/>
      <c r="CP1623" s="369"/>
      <c r="CQ1623" s="369"/>
      <c r="CR1623" s="369"/>
      <c r="CS1623" s="369"/>
      <c r="CT1623" s="369"/>
      <c r="CU1623" s="369"/>
      <c r="CV1623" s="369"/>
      <c r="CW1623" s="369"/>
      <c r="CX1623" s="369"/>
      <c r="CY1623" s="325"/>
      <c r="CZ1623" s="325"/>
      <c r="DA1623" s="325"/>
      <c r="DB1623" s="325"/>
      <c r="DC1623" s="325"/>
      <c r="DD1623" s="325"/>
      <c r="DE1623" s="325"/>
      <c r="DF1623" s="325"/>
      <c r="DG1623" s="325"/>
      <c r="DH1623" s="325"/>
      <c r="DI1623" s="325"/>
    </row>
    <row r="1624" spans="68:113" x14ac:dyDescent="0.2">
      <c r="BP1624" s="369"/>
      <c r="BQ1624" s="372"/>
      <c r="BR1624" s="372"/>
      <c r="BS1624" s="372"/>
      <c r="BT1624" s="369"/>
      <c r="BU1624" s="369"/>
      <c r="BV1624" s="369"/>
      <c r="BW1624" s="369"/>
      <c r="BX1624" s="369"/>
      <c r="BY1624" s="369"/>
      <c r="BZ1624" s="369"/>
      <c r="CA1624" s="369"/>
      <c r="CB1624" s="369"/>
      <c r="CC1624" s="369"/>
      <c r="CD1624" s="369"/>
      <c r="CE1624" s="369"/>
      <c r="CF1624" s="369"/>
      <c r="CG1624" s="369"/>
      <c r="CH1624" s="369"/>
      <c r="CI1624" s="325"/>
      <c r="CJ1624" s="369"/>
      <c r="CK1624" s="369"/>
      <c r="CL1624" s="369"/>
      <c r="CM1624" s="369"/>
      <c r="CN1624" s="369"/>
      <c r="CO1624" s="369"/>
      <c r="CP1624" s="369"/>
      <c r="CQ1624" s="369"/>
      <c r="CR1624" s="369"/>
      <c r="CS1624" s="369"/>
      <c r="CT1624" s="369"/>
      <c r="CU1624" s="369"/>
      <c r="CV1624" s="369"/>
      <c r="CW1624" s="369"/>
      <c r="CX1624" s="369"/>
      <c r="CY1624" s="325"/>
      <c r="CZ1624" s="325"/>
      <c r="DA1624" s="325"/>
      <c r="DB1624" s="325"/>
      <c r="DC1624" s="325"/>
      <c r="DD1624" s="325"/>
      <c r="DE1624" s="325"/>
      <c r="DF1624" s="325"/>
      <c r="DG1624" s="325"/>
      <c r="DH1624" s="325"/>
      <c r="DI1624" s="325"/>
    </row>
    <row r="1625" spans="68:113" x14ac:dyDescent="0.2">
      <c r="BP1625" s="369"/>
      <c r="BQ1625" s="372"/>
      <c r="BR1625" s="372"/>
      <c r="BS1625" s="372"/>
      <c r="BT1625" s="369"/>
      <c r="BU1625" s="369"/>
      <c r="BV1625" s="369"/>
      <c r="BW1625" s="369"/>
      <c r="BX1625" s="369"/>
      <c r="BY1625" s="369"/>
      <c r="BZ1625" s="369"/>
      <c r="CA1625" s="369"/>
      <c r="CB1625" s="369"/>
      <c r="CC1625" s="369"/>
      <c r="CD1625" s="369"/>
      <c r="CE1625" s="369"/>
      <c r="CF1625" s="369"/>
      <c r="CG1625" s="369"/>
      <c r="CH1625" s="369"/>
      <c r="CI1625" s="325"/>
      <c r="CJ1625" s="369"/>
      <c r="CK1625" s="369"/>
      <c r="CL1625" s="369"/>
      <c r="CM1625" s="369"/>
      <c r="CN1625" s="369"/>
      <c r="CO1625" s="369"/>
      <c r="CP1625" s="369"/>
      <c r="CQ1625" s="369"/>
      <c r="CR1625" s="369"/>
      <c r="CS1625" s="369"/>
      <c r="CT1625" s="369"/>
      <c r="CU1625" s="369"/>
      <c r="CV1625" s="369"/>
      <c r="CW1625" s="369"/>
      <c r="CX1625" s="369"/>
      <c r="CY1625" s="325"/>
      <c r="CZ1625" s="325"/>
      <c r="DA1625" s="325"/>
      <c r="DB1625" s="325"/>
      <c r="DC1625" s="325"/>
      <c r="DD1625" s="325"/>
      <c r="DE1625" s="325"/>
      <c r="DF1625" s="325"/>
      <c r="DG1625" s="325"/>
      <c r="DH1625" s="325"/>
      <c r="DI1625" s="325"/>
    </row>
    <row r="1626" spans="68:113" x14ac:dyDescent="0.2">
      <c r="BP1626" s="369"/>
      <c r="BQ1626" s="372"/>
      <c r="BR1626" s="372"/>
      <c r="BS1626" s="372"/>
      <c r="BT1626" s="369"/>
      <c r="BU1626" s="369"/>
      <c r="BV1626" s="369"/>
      <c r="BW1626" s="369"/>
      <c r="BX1626" s="369"/>
      <c r="BY1626" s="369"/>
      <c r="BZ1626" s="369"/>
      <c r="CA1626" s="369"/>
      <c r="CB1626" s="369"/>
      <c r="CC1626" s="369"/>
      <c r="CD1626" s="369"/>
      <c r="CE1626" s="369"/>
      <c r="CF1626" s="369"/>
      <c r="CG1626" s="369"/>
      <c r="CH1626" s="369"/>
      <c r="CI1626" s="325"/>
      <c r="CJ1626" s="369"/>
      <c r="CK1626" s="369"/>
      <c r="CL1626" s="369"/>
      <c r="CM1626" s="369"/>
      <c r="CN1626" s="369"/>
      <c r="CO1626" s="369"/>
      <c r="CP1626" s="369"/>
      <c r="CQ1626" s="369"/>
      <c r="CR1626" s="369"/>
      <c r="CS1626" s="369"/>
      <c r="CT1626" s="369"/>
      <c r="CU1626" s="369"/>
      <c r="CV1626" s="369"/>
      <c r="CW1626" s="369"/>
      <c r="CX1626" s="369"/>
      <c r="CY1626" s="325"/>
      <c r="CZ1626" s="325"/>
      <c r="DA1626" s="325"/>
      <c r="DB1626" s="325"/>
      <c r="DC1626" s="325"/>
      <c r="DD1626" s="325"/>
      <c r="DE1626" s="325"/>
      <c r="DF1626" s="325"/>
      <c r="DG1626" s="325"/>
      <c r="DH1626" s="325"/>
      <c r="DI1626" s="325"/>
    </row>
    <row r="1627" spans="68:113" x14ac:dyDescent="0.2">
      <c r="BP1627" s="369"/>
      <c r="BQ1627" s="372"/>
      <c r="BR1627" s="372"/>
      <c r="BS1627" s="372"/>
      <c r="BT1627" s="369"/>
      <c r="BU1627" s="369"/>
      <c r="BV1627" s="369"/>
      <c r="BW1627" s="369"/>
      <c r="BX1627" s="369"/>
      <c r="BY1627" s="369"/>
      <c r="BZ1627" s="369"/>
      <c r="CA1627" s="369"/>
      <c r="CB1627" s="369"/>
      <c r="CC1627" s="369"/>
      <c r="CD1627" s="369"/>
      <c r="CE1627" s="369"/>
      <c r="CF1627" s="369"/>
      <c r="CG1627" s="369"/>
      <c r="CH1627" s="369"/>
      <c r="CI1627" s="325"/>
      <c r="CJ1627" s="369"/>
      <c r="CK1627" s="369"/>
      <c r="CL1627" s="369"/>
      <c r="CM1627" s="369"/>
      <c r="CN1627" s="369"/>
      <c r="CO1627" s="369"/>
      <c r="CP1627" s="369"/>
      <c r="CQ1627" s="369"/>
      <c r="CR1627" s="369"/>
      <c r="CS1627" s="369"/>
      <c r="CT1627" s="369"/>
      <c r="CU1627" s="369"/>
      <c r="CV1627" s="369"/>
      <c r="CW1627" s="369"/>
      <c r="CX1627" s="369"/>
      <c r="CY1627" s="325"/>
      <c r="CZ1627" s="325"/>
      <c r="DA1627" s="325"/>
      <c r="DB1627" s="325"/>
      <c r="DC1627" s="325"/>
      <c r="DD1627" s="325"/>
      <c r="DE1627" s="325"/>
      <c r="DF1627" s="325"/>
      <c r="DG1627" s="325"/>
      <c r="DH1627" s="325"/>
      <c r="DI1627" s="325"/>
    </row>
    <row r="1628" spans="68:113" x14ac:dyDescent="0.2">
      <c r="BP1628" s="369"/>
      <c r="BQ1628" s="372"/>
      <c r="BR1628" s="372"/>
      <c r="BS1628" s="372"/>
      <c r="BT1628" s="369"/>
      <c r="BU1628" s="369"/>
      <c r="BV1628" s="369"/>
      <c r="BW1628" s="369"/>
      <c r="BX1628" s="369"/>
      <c r="BY1628" s="369"/>
      <c r="BZ1628" s="369"/>
      <c r="CA1628" s="369"/>
      <c r="CB1628" s="369"/>
      <c r="CC1628" s="369"/>
      <c r="CD1628" s="369"/>
      <c r="CE1628" s="369"/>
      <c r="CF1628" s="369"/>
      <c r="CG1628" s="369"/>
      <c r="CH1628" s="369"/>
      <c r="CI1628" s="325"/>
      <c r="CJ1628" s="369"/>
      <c r="CK1628" s="369"/>
      <c r="CL1628" s="369"/>
      <c r="CM1628" s="369"/>
      <c r="CN1628" s="369"/>
      <c r="CO1628" s="369"/>
      <c r="CP1628" s="369"/>
      <c r="CQ1628" s="369"/>
      <c r="CR1628" s="369"/>
      <c r="CS1628" s="369"/>
      <c r="CT1628" s="369"/>
      <c r="CU1628" s="369"/>
      <c r="CV1628" s="369"/>
      <c r="CW1628" s="369"/>
      <c r="CX1628" s="369"/>
      <c r="CY1628" s="325"/>
      <c r="CZ1628" s="325"/>
      <c r="DA1628" s="325"/>
      <c r="DB1628" s="325"/>
      <c r="DC1628" s="325"/>
      <c r="DD1628" s="325"/>
      <c r="DE1628" s="325"/>
      <c r="DF1628" s="325"/>
      <c r="DG1628" s="325"/>
      <c r="DH1628" s="325"/>
      <c r="DI1628" s="325"/>
    </row>
    <row r="1629" spans="68:113" x14ac:dyDescent="0.2">
      <c r="BP1629" s="369"/>
      <c r="BQ1629" s="372"/>
      <c r="BR1629" s="372"/>
      <c r="BS1629" s="372"/>
      <c r="BT1629" s="369"/>
      <c r="BU1629" s="369"/>
      <c r="BV1629" s="369"/>
      <c r="BW1629" s="369"/>
      <c r="BX1629" s="369"/>
      <c r="BY1629" s="369"/>
      <c r="BZ1629" s="369"/>
      <c r="CA1629" s="369"/>
      <c r="CB1629" s="369"/>
      <c r="CC1629" s="369"/>
      <c r="CD1629" s="369"/>
      <c r="CE1629" s="369"/>
      <c r="CF1629" s="369"/>
      <c r="CG1629" s="369"/>
      <c r="CH1629" s="369"/>
      <c r="CI1629" s="325"/>
      <c r="CJ1629" s="369"/>
      <c r="CK1629" s="369"/>
      <c r="CL1629" s="369"/>
      <c r="CM1629" s="369"/>
      <c r="CN1629" s="369"/>
      <c r="CO1629" s="369"/>
      <c r="CP1629" s="369"/>
      <c r="CQ1629" s="369"/>
      <c r="CR1629" s="369"/>
      <c r="CS1629" s="369"/>
      <c r="CT1629" s="369"/>
      <c r="CU1629" s="369"/>
      <c r="CV1629" s="369"/>
      <c r="CW1629" s="369"/>
      <c r="CX1629" s="369"/>
      <c r="CY1629" s="325"/>
      <c r="CZ1629" s="325"/>
      <c r="DA1629" s="325"/>
      <c r="DB1629" s="325"/>
      <c r="DC1629" s="325"/>
      <c r="DD1629" s="325"/>
      <c r="DE1629" s="325"/>
      <c r="DF1629" s="325"/>
      <c r="DG1629" s="325"/>
      <c r="DH1629" s="325"/>
      <c r="DI1629" s="325"/>
    </row>
    <row r="1630" spans="68:113" x14ac:dyDescent="0.2">
      <c r="BP1630" s="369"/>
      <c r="BQ1630" s="372"/>
      <c r="BR1630" s="372"/>
      <c r="BS1630" s="372"/>
      <c r="BT1630" s="369"/>
      <c r="BU1630" s="369"/>
      <c r="BV1630" s="369"/>
      <c r="BW1630" s="369"/>
      <c r="BX1630" s="369"/>
      <c r="BY1630" s="369"/>
      <c r="BZ1630" s="369"/>
      <c r="CA1630" s="369"/>
      <c r="CB1630" s="369"/>
      <c r="CC1630" s="369"/>
      <c r="CD1630" s="369"/>
      <c r="CE1630" s="369"/>
      <c r="CF1630" s="369"/>
      <c r="CG1630" s="369"/>
      <c r="CH1630" s="369"/>
      <c r="CI1630" s="325"/>
      <c r="CJ1630" s="369"/>
      <c r="CK1630" s="369"/>
      <c r="CL1630" s="369"/>
      <c r="CM1630" s="369"/>
      <c r="CN1630" s="369"/>
      <c r="CO1630" s="369"/>
      <c r="CP1630" s="369"/>
      <c r="CQ1630" s="369"/>
      <c r="CR1630" s="369"/>
      <c r="CS1630" s="369"/>
      <c r="CT1630" s="369"/>
      <c r="CU1630" s="369"/>
      <c r="CV1630" s="369"/>
      <c r="CW1630" s="369"/>
      <c r="CX1630" s="369"/>
      <c r="CY1630" s="325"/>
      <c r="CZ1630" s="325"/>
      <c r="DA1630" s="325"/>
      <c r="DB1630" s="325"/>
      <c r="DC1630" s="325"/>
      <c r="DD1630" s="325"/>
      <c r="DE1630" s="325"/>
      <c r="DF1630" s="325"/>
      <c r="DG1630" s="325"/>
      <c r="DH1630" s="325"/>
      <c r="DI1630" s="325"/>
    </row>
    <row r="1631" spans="68:113" x14ac:dyDescent="0.2">
      <c r="BP1631" s="369"/>
      <c r="BQ1631" s="372"/>
      <c r="BR1631" s="372"/>
      <c r="BS1631" s="372"/>
      <c r="BT1631" s="369"/>
      <c r="BU1631" s="369"/>
      <c r="BV1631" s="369"/>
      <c r="BW1631" s="369"/>
      <c r="BX1631" s="369"/>
      <c r="BY1631" s="369"/>
      <c r="BZ1631" s="369"/>
      <c r="CA1631" s="369"/>
      <c r="CB1631" s="369"/>
      <c r="CC1631" s="369"/>
      <c r="CD1631" s="369"/>
      <c r="CE1631" s="369"/>
      <c r="CF1631" s="369"/>
      <c r="CG1631" s="369"/>
      <c r="CH1631" s="369"/>
      <c r="CI1631" s="325"/>
      <c r="CJ1631" s="369"/>
      <c r="CK1631" s="369"/>
      <c r="CL1631" s="369"/>
      <c r="CM1631" s="369"/>
      <c r="CN1631" s="369"/>
      <c r="CO1631" s="369"/>
      <c r="CP1631" s="369"/>
      <c r="CQ1631" s="369"/>
      <c r="CR1631" s="369"/>
      <c r="CS1631" s="369"/>
      <c r="CT1631" s="369"/>
      <c r="CU1631" s="369"/>
      <c r="CV1631" s="369"/>
      <c r="CW1631" s="369"/>
      <c r="CX1631" s="369"/>
      <c r="CY1631" s="325"/>
      <c r="CZ1631" s="325"/>
      <c r="DA1631" s="325"/>
      <c r="DB1631" s="325"/>
      <c r="DC1631" s="325"/>
      <c r="DD1631" s="325"/>
      <c r="DE1631" s="325"/>
      <c r="DF1631" s="325"/>
      <c r="DG1631" s="325"/>
      <c r="DH1631" s="325"/>
      <c r="DI1631" s="325"/>
    </row>
    <row r="1632" spans="68:113" x14ac:dyDescent="0.2">
      <c r="BP1632" s="369"/>
      <c r="BQ1632" s="372"/>
      <c r="BR1632" s="372"/>
      <c r="BS1632" s="372"/>
      <c r="BT1632" s="369"/>
      <c r="BU1632" s="369"/>
      <c r="BV1632" s="369"/>
      <c r="BW1632" s="369"/>
      <c r="BX1632" s="369"/>
      <c r="BY1632" s="369"/>
      <c r="BZ1632" s="369"/>
      <c r="CA1632" s="369"/>
      <c r="CB1632" s="369"/>
      <c r="CC1632" s="369"/>
      <c r="CD1632" s="369"/>
      <c r="CE1632" s="369"/>
      <c r="CF1632" s="369"/>
      <c r="CG1632" s="369"/>
      <c r="CH1632" s="369"/>
      <c r="CI1632" s="325"/>
      <c r="CJ1632" s="369"/>
      <c r="CK1632" s="369"/>
      <c r="CL1632" s="369"/>
      <c r="CM1632" s="369"/>
      <c r="CN1632" s="369"/>
      <c r="CO1632" s="369"/>
      <c r="CP1632" s="369"/>
      <c r="CQ1632" s="369"/>
      <c r="CR1632" s="369"/>
      <c r="CS1632" s="369"/>
      <c r="CT1632" s="369"/>
      <c r="CU1632" s="369"/>
      <c r="CV1632" s="369"/>
      <c r="CW1632" s="369"/>
      <c r="CX1632" s="369"/>
      <c r="CY1632" s="325"/>
      <c r="CZ1632" s="325"/>
      <c r="DA1632" s="325"/>
      <c r="DB1632" s="325"/>
      <c r="DC1632" s="325"/>
      <c r="DD1632" s="325"/>
      <c r="DE1632" s="325"/>
      <c r="DF1632" s="325"/>
      <c r="DG1632" s="325"/>
      <c r="DH1632" s="325"/>
      <c r="DI1632" s="325"/>
    </row>
    <row r="1633" spans="68:113" x14ac:dyDescent="0.2">
      <c r="BP1633" s="369"/>
      <c r="BQ1633" s="372"/>
      <c r="BR1633" s="372"/>
      <c r="BS1633" s="372"/>
      <c r="BT1633" s="369"/>
      <c r="BU1633" s="369"/>
      <c r="BV1633" s="369"/>
      <c r="BW1633" s="369"/>
      <c r="BX1633" s="369"/>
      <c r="BY1633" s="369"/>
      <c r="BZ1633" s="369"/>
      <c r="CA1633" s="369"/>
      <c r="CB1633" s="369"/>
      <c r="CC1633" s="369"/>
      <c r="CD1633" s="369"/>
      <c r="CE1633" s="369"/>
      <c r="CF1633" s="369"/>
      <c r="CG1633" s="369"/>
      <c r="CH1633" s="369"/>
      <c r="CI1633" s="325"/>
      <c r="CJ1633" s="369"/>
      <c r="CK1633" s="369"/>
      <c r="CL1633" s="369"/>
      <c r="CM1633" s="369"/>
      <c r="CN1633" s="369"/>
      <c r="CO1633" s="369"/>
      <c r="CP1633" s="369"/>
      <c r="CQ1633" s="369"/>
      <c r="CR1633" s="369"/>
      <c r="CS1633" s="369"/>
      <c r="CT1633" s="369"/>
      <c r="CU1633" s="369"/>
      <c r="CV1633" s="369"/>
      <c r="CW1633" s="369"/>
      <c r="CX1633" s="369"/>
      <c r="CY1633" s="325"/>
      <c r="CZ1633" s="325"/>
      <c r="DA1633" s="325"/>
      <c r="DB1633" s="325"/>
      <c r="DC1633" s="325"/>
      <c r="DD1633" s="325"/>
      <c r="DE1633" s="325"/>
      <c r="DF1633" s="325"/>
      <c r="DG1633" s="325"/>
      <c r="DH1633" s="325"/>
      <c r="DI1633" s="325"/>
    </row>
    <row r="1634" spans="68:113" x14ac:dyDescent="0.2">
      <c r="BP1634" s="369"/>
      <c r="BQ1634" s="372"/>
      <c r="BR1634" s="372"/>
      <c r="BS1634" s="372"/>
      <c r="BT1634" s="369"/>
      <c r="BU1634" s="369"/>
      <c r="BV1634" s="369"/>
      <c r="BW1634" s="369"/>
      <c r="BX1634" s="369"/>
      <c r="BY1634" s="369"/>
      <c r="BZ1634" s="369"/>
      <c r="CA1634" s="369"/>
      <c r="CB1634" s="369"/>
      <c r="CC1634" s="369"/>
      <c r="CD1634" s="369"/>
      <c r="CE1634" s="369"/>
      <c r="CF1634" s="369"/>
      <c r="CG1634" s="369"/>
      <c r="CH1634" s="369"/>
      <c r="CI1634" s="325"/>
      <c r="CJ1634" s="369"/>
      <c r="CK1634" s="369"/>
      <c r="CL1634" s="369"/>
      <c r="CM1634" s="369"/>
      <c r="CN1634" s="369"/>
      <c r="CO1634" s="369"/>
      <c r="CP1634" s="369"/>
      <c r="CQ1634" s="369"/>
      <c r="CR1634" s="369"/>
      <c r="CS1634" s="369"/>
      <c r="CT1634" s="369"/>
      <c r="CU1634" s="369"/>
      <c r="CV1634" s="369"/>
      <c r="CW1634" s="369"/>
      <c r="CX1634" s="369"/>
      <c r="CY1634" s="325"/>
      <c r="CZ1634" s="325"/>
      <c r="DA1634" s="325"/>
      <c r="DB1634" s="325"/>
      <c r="DC1634" s="325"/>
      <c r="DD1634" s="325"/>
      <c r="DE1634" s="325"/>
      <c r="DF1634" s="325"/>
      <c r="DG1634" s="325"/>
      <c r="DH1634" s="325"/>
      <c r="DI1634" s="325"/>
    </row>
    <row r="1635" spans="68:113" x14ac:dyDescent="0.2">
      <c r="BP1635" s="369"/>
      <c r="BQ1635" s="372"/>
      <c r="BR1635" s="372"/>
      <c r="BS1635" s="372"/>
      <c r="BT1635" s="369"/>
      <c r="BU1635" s="369"/>
      <c r="BV1635" s="369"/>
      <c r="BW1635" s="369"/>
      <c r="BX1635" s="369"/>
      <c r="BY1635" s="369"/>
      <c r="BZ1635" s="369"/>
      <c r="CA1635" s="369"/>
      <c r="CB1635" s="369"/>
      <c r="CC1635" s="369"/>
      <c r="CD1635" s="369"/>
      <c r="CE1635" s="369"/>
      <c r="CF1635" s="369"/>
      <c r="CG1635" s="369"/>
      <c r="CH1635" s="369"/>
      <c r="CI1635" s="325"/>
      <c r="CJ1635" s="369"/>
      <c r="CK1635" s="369"/>
      <c r="CL1635" s="369"/>
      <c r="CM1635" s="369"/>
      <c r="CN1635" s="369"/>
      <c r="CO1635" s="369"/>
      <c r="CP1635" s="369"/>
      <c r="CQ1635" s="369"/>
      <c r="CR1635" s="369"/>
      <c r="CS1635" s="369"/>
      <c r="CT1635" s="369"/>
      <c r="CU1635" s="369"/>
      <c r="CV1635" s="369"/>
      <c r="CW1635" s="369"/>
      <c r="CX1635" s="369"/>
      <c r="CY1635" s="325"/>
      <c r="CZ1635" s="325"/>
      <c r="DA1635" s="325"/>
      <c r="DB1635" s="325"/>
      <c r="DC1635" s="325"/>
      <c r="DD1635" s="325"/>
      <c r="DE1635" s="325"/>
      <c r="DF1635" s="325"/>
      <c r="DG1635" s="325"/>
      <c r="DH1635" s="325"/>
      <c r="DI1635" s="325"/>
    </row>
    <row r="1636" spans="68:113" x14ac:dyDescent="0.2">
      <c r="BP1636" s="369"/>
      <c r="BQ1636" s="372"/>
      <c r="BR1636" s="372"/>
      <c r="BS1636" s="372"/>
      <c r="BT1636" s="369"/>
      <c r="BU1636" s="369"/>
      <c r="BV1636" s="369"/>
      <c r="BW1636" s="369"/>
      <c r="BX1636" s="369"/>
      <c r="BY1636" s="369"/>
      <c r="BZ1636" s="369"/>
      <c r="CA1636" s="369"/>
      <c r="CB1636" s="369"/>
      <c r="CC1636" s="369"/>
      <c r="CD1636" s="369"/>
      <c r="CE1636" s="369"/>
      <c r="CF1636" s="369"/>
      <c r="CG1636" s="369"/>
      <c r="CH1636" s="369"/>
      <c r="CI1636" s="325"/>
      <c r="CJ1636" s="369"/>
      <c r="CK1636" s="369"/>
      <c r="CL1636" s="369"/>
      <c r="CM1636" s="369"/>
      <c r="CN1636" s="369"/>
      <c r="CO1636" s="369"/>
      <c r="CP1636" s="369"/>
      <c r="CQ1636" s="369"/>
      <c r="CR1636" s="369"/>
      <c r="CS1636" s="369"/>
      <c r="CT1636" s="369"/>
      <c r="CU1636" s="369"/>
      <c r="CV1636" s="369"/>
      <c r="CW1636" s="369"/>
      <c r="CX1636" s="369"/>
      <c r="CY1636" s="325"/>
      <c r="CZ1636" s="325"/>
      <c r="DA1636" s="325"/>
      <c r="DB1636" s="325"/>
      <c r="DC1636" s="325"/>
      <c r="DD1636" s="325"/>
      <c r="DE1636" s="325"/>
      <c r="DF1636" s="325"/>
      <c r="DG1636" s="325"/>
      <c r="DH1636" s="325"/>
      <c r="DI1636" s="325"/>
    </row>
    <row r="1637" spans="68:113" x14ac:dyDescent="0.2">
      <c r="BP1637" s="369"/>
      <c r="BQ1637" s="372"/>
      <c r="BR1637" s="372"/>
      <c r="BS1637" s="372"/>
      <c r="BT1637" s="369"/>
      <c r="BU1637" s="369"/>
      <c r="BV1637" s="369"/>
      <c r="BW1637" s="369"/>
      <c r="BX1637" s="369"/>
      <c r="BY1637" s="369"/>
      <c r="BZ1637" s="369"/>
      <c r="CA1637" s="369"/>
      <c r="CB1637" s="369"/>
      <c r="CC1637" s="369"/>
      <c r="CD1637" s="369"/>
      <c r="CE1637" s="369"/>
      <c r="CF1637" s="369"/>
      <c r="CG1637" s="369"/>
      <c r="CH1637" s="369"/>
      <c r="CI1637" s="325"/>
      <c r="CJ1637" s="369"/>
      <c r="CK1637" s="369"/>
      <c r="CL1637" s="369"/>
      <c r="CM1637" s="369"/>
      <c r="CN1637" s="369"/>
      <c r="CO1637" s="369"/>
      <c r="CP1637" s="369"/>
      <c r="CQ1637" s="369"/>
      <c r="CR1637" s="369"/>
      <c r="CS1637" s="369"/>
      <c r="CT1637" s="369"/>
      <c r="CU1637" s="369"/>
      <c r="CV1637" s="369"/>
      <c r="CW1637" s="369"/>
      <c r="CX1637" s="369"/>
      <c r="CY1637" s="325"/>
      <c r="CZ1637" s="325"/>
      <c r="DA1637" s="325"/>
      <c r="DB1637" s="325"/>
      <c r="DC1637" s="325"/>
      <c r="DD1637" s="325"/>
      <c r="DE1637" s="325"/>
      <c r="DF1637" s="325"/>
      <c r="DG1637" s="325"/>
      <c r="DH1637" s="325"/>
      <c r="DI1637" s="325"/>
    </row>
    <row r="1638" spans="68:113" x14ac:dyDescent="0.2">
      <c r="BP1638" s="369"/>
      <c r="BQ1638" s="372"/>
      <c r="BR1638" s="372"/>
      <c r="BS1638" s="372"/>
      <c r="BT1638" s="369"/>
      <c r="BU1638" s="369"/>
      <c r="BV1638" s="369"/>
      <c r="BW1638" s="369"/>
      <c r="BX1638" s="369"/>
      <c r="BY1638" s="369"/>
      <c r="BZ1638" s="369"/>
      <c r="CA1638" s="369"/>
      <c r="CB1638" s="369"/>
      <c r="CC1638" s="369"/>
      <c r="CD1638" s="369"/>
      <c r="CE1638" s="369"/>
      <c r="CF1638" s="369"/>
      <c r="CG1638" s="369"/>
      <c r="CH1638" s="369"/>
      <c r="CI1638" s="325"/>
      <c r="CJ1638" s="369"/>
      <c r="CK1638" s="369"/>
      <c r="CL1638" s="369"/>
      <c r="CM1638" s="369"/>
      <c r="CN1638" s="369"/>
      <c r="CO1638" s="369"/>
      <c r="CP1638" s="369"/>
      <c r="CQ1638" s="369"/>
      <c r="CR1638" s="369"/>
      <c r="CS1638" s="369"/>
      <c r="CT1638" s="369"/>
      <c r="CU1638" s="369"/>
      <c r="CV1638" s="369"/>
      <c r="CW1638" s="369"/>
      <c r="CX1638" s="369"/>
      <c r="CY1638" s="325"/>
      <c r="CZ1638" s="325"/>
      <c r="DA1638" s="325"/>
      <c r="DB1638" s="325"/>
      <c r="DC1638" s="325"/>
      <c r="DD1638" s="325"/>
      <c r="DE1638" s="325"/>
      <c r="DF1638" s="325"/>
      <c r="DG1638" s="325"/>
      <c r="DH1638" s="325"/>
      <c r="DI1638" s="325"/>
    </row>
    <row r="1639" spans="68:113" x14ac:dyDescent="0.2">
      <c r="BP1639" s="369"/>
      <c r="BQ1639" s="372"/>
      <c r="BR1639" s="372"/>
      <c r="BS1639" s="372"/>
      <c r="BT1639" s="369"/>
      <c r="BU1639" s="369"/>
      <c r="BV1639" s="369"/>
      <c r="BW1639" s="369"/>
      <c r="BX1639" s="369"/>
      <c r="BY1639" s="369"/>
      <c r="BZ1639" s="369"/>
      <c r="CA1639" s="369"/>
      <c r="CB1639" s="369"/>
      <c r="CC1639" s="369"/>
      <c r="CD1639" s="369"/>
      <c r="CE1639" s="369"/>
      <c r="CF1639" s="369"/>
      <c r="CG1639" s="369"/>
      <c r="CH1639" s="369"/>
      <c r="CI1639" s="325"/>
      <c r="CJ1639" s="369"/>
      <c r="CK1639" s="369"/>
      <c r="CL1639" s="369"/>
      <c r="CM1639" s="369"/>
      <c r="CN1639" s="369"/>
      <c r="CO1639" s="369"/>
      <c r="CP1639" s="369"/>
      <c r="CQ1639" s="369"/>
      <c r="CR1639" s="369"/>
      <c r="CS1639" s="369"/>
      <c r="CT1639" s="369"/>
      <c r="CU1639" s="369"/>
      <c r="CV1639" s="369"/>
      <c r="CW1639" s="369"/>
      <c r="CX1639" s="369"/>
      <c r="CY1639" s="325"/>
      <c r="CZ1639" s="325"/>
      <c r="DA1639" s="325"/>
      <c r="DB1639" s="325"/>
      <c r="DC1639" s="325"/>
      <c r="DD1639" s="325"/>
      <c r="DE1639" s="325"/>
      <c r="DF1639" s="325"/>
      <c r="DG1639" s="325"/>
      <c r="DH1639" s="325"/>
      <c r="DI1639" s="325"/>
    </row>
    <row r="1640" spans="68:113" x14ac:dyDescent="0.2">
      <c r="BP1640" s="369"/>
      <c r="BQ1640" s="372"/>
      <c r="BR1640" s="372"/>
      <c r="BS1640" s="372"/>
      <c r="BT1640" s="369"/>
      <c r="BU1640" s="369"/>
      <c r="BV1640" s="369"/>
      <c r="BW1640" s="369"/>
      <c r="BX1640" s="369"/>
      <c r="BY1640" s="369"/>
      <c r="BZ1640" s="369"/>
      <c r="CA1640" s="369"/>
      <c r="CB1640" s="369"/>
      <c r="CC1640" s="369"/>
      <c r="CD1640" s="369"/>
      <c r="CE1640" s="369"/>
      <c r="CF1640" s="369"/>
      <c r="CG1640" s="369"/>
      <c r="CH1640" s="369"/>
      <c r="CI1640" s="325"/>
      <c r="CJ1640" s="369"/>
      <c r="CK1640" s="369"/>
      <c r="CL1640" s="369"/>
      <c r="CM1640" s="369"/>
      <c r="CN1640" s="369"/>
      <c r="CO1640" s="369"/>
      <c r="CP1640" s="369"/>
      <c r="CQ1640" s="369"/>
      <c r="CR1640" s="369"/>
      <c r="CS1640" s="369"/>
      <c r="CT1640" s="369"/>
      <c r="CU1640" s="369"/>
      <c r="CV1640" s="369"/>
      <c r="CW1640" s="369"/>
      <c r="CX1640" s="369"/>
      <c r="CY1640" s="325"/>
      <c r="CZ1640" s="325"/>
      <c r="DA1640" s="325"/>
      <c r="DB1640" s="325"/>
      <c r="DC1640" s="325"/>
      <c r="DD1640" s="325"/>
      <c r="DE1640" s="325"/>
      <c r="DF1640" s="325"/>
      <c r="DG1640" s="325"/>
      <c r="DH1640" s="325"/>
      <c r="DI1640" s="325"/>
    </row>
    <row r="1641" spans="68:113" x14ac:dyDescent="0.2">
      <c r="BP1641" s="369"/>
      <c r="BQ1641" s="372"/>
      <c r="BR1641" s="372"/>
      <c r="BS1641" s="372"/>
      <c r="BT1641" s="369"/>
      <c r="BU1641" s="369"/>
      <c r="BV1641" s="369"/>
      <c r="BW1641" s="369"/>
      <c r="BX1641" s="369"/>
      <c r="BY1641" s="369"/>
      <c r="BZ1641" s="369"/>
      <c r="CA1641" s="369"/>
      <c r="CB1641" s="369"/>
      <c r="CC1641" s="369"/>
      <c r="CD1641" s="369"/>
      <c r="CE1641" s="369"/>
      <c r="CF1641" s="369"/>
      <c r="CG1641" s="369"/>
      <c r="CH1641" s="369"/>
      <c r="CI1641" s="325"/>
      <c r="CJ1641" s="369"/>
      <c r="CK1641" s="369"/>
      <c r="CL1641" s="369"/>
      <c r="CM1641" s="369"/>
      <c r="CN1641" s="369"/>
      <c r="CO1641" s="369"/>
      <c r="CP1641" s="369"/>
      <c r="CQ1641" s="369"/>
      <c r="CR1641" s="369"/>
      <c r="CS1641" s="369"/>
      <c r="CT1641" s="369"/>
      <c r="CU1641" s="369"/>
      <c r="CV1641" s="369"/>
      <c r="CW1641" s="369"/>
      <c r="CX1641" s="369"/>
      <c r="CY1641" s="325"/>
      <c r="CZ1641" s="325"/>
      <c r="DA1641" s="325"/>
      <c r="DB1641" s="325"/>
      <c r="DC1641" s="325"/>
      <c r="DD1641" s="325"/>
      <c r="DE1641" s="325"/>
      <c r="DF1641" s="325"/>
      <c r="DG1641" s="325"/>
      <c r="DH1641" s="325"/>
      <c r="DI1641" s="325"/>
    </row>
    <row r="1642" spans="68:113" x14ac:dyDescent="0.2">
      <c r="BP1642" s="369"/>
      <c r="BQ1642" s="372"/>
      <c r="BR1642" s="372"/>
      <c r="BS1642" s="372"/>
      <c r="BT1642" s="369"/>
      <c r="BU1642" s="369"/>
      <c r="BV1642" s="369"/>
      <c r="BW1642" s="369"/>
      <c r="BX1642" s="369"/>
      <c r="BY1642" s="369"/>
      <c r="BZ1642" s="369"/>
      <c r="CA1642" s="369"/>
      <c r="CB1642" s="369"/>
      <c r="CC1642" s="369"/>
      <c r="CD1642" s="369"/>
      <c r="CE1642" s="369"/>
      <c r="CF1642" s="369"/>
      <c r="CG1642" s="369"/>
      <c r="CH1642" s="369"/>
      <c r="CI1642" s="325"/>
      <c r="CJ1642" s="369"/>
      <c r="CK1642" s="369"/>
      <c r="CL1642" s="369"/>
      <c r="CM1642" s="369"/>
      <c r="CN1642" s="369"/>
      <c r="CO1642" s="369"/>
      <c r="CP1642" s="369"/>
      <c r="CQ1642" s="369"/>
      <c r="CR1642" s="369"/>
      <c r="CS1642" s="369"/>
      <c r="CT1642" s="369"/>
      <c r="CU1642" s="369"/>
      <c r="CV1642" s="369"/>
      <c r="CW1642" s="369"/>
      <c r="CX1642" s="369"/>
      <c r="CY1642" s="325"/>
      <c r="CZ1642" s="325"/>
      <c r="DA1642" s="325"/>
      <c r="DB1642" s="325"/>
      <c r="DC1642" s="325"/>
      <c r="DD1642" s="325"/>
      <c r="DE1642" s="325"/>
      <c r="DF1642" s="325"/>
      <c r="DG1642" s="325"/>
      <c r="DH1642" s="325"/>
      <c r="DI1642" s="325"/>
    </row>
    <row r="1643" spans="68:113" x14ac:dyDescent="0.2">
      <c r="BP1643" s="369"/>
      <c r="BQ1643" s="372"/>
      <c r="BR1643" s="372"/>
      <c r="BS1643" s="372"/>
      <c r="BT1643" s="369"/>
      <c r="BU1643" s="369"/>
      <c r="BV1643" s="369"/>
      <c r="BW1643" s="369"/>
      <c r="BX1643" s="369"/>
      <c r="BY1643" s="369"/>
      <c r="BZ1643" s="369"/>
      <c r="CA1643" s="369"/>
      <c r="CB1643" s="369"/>
      <c r="CC1643" s="369"/>
      <c r="CD1643" s="369"/>
      <c r="CE1643" s="369"/>
      <c r="CF1643" s="369"/>
      <c r="CG1643" s="369"/>
      <c r="CH1643" s="369"/>
      <c r="CI1643" s="325"/>
      <c r="CJ1643" s="369"/>
      <c r="CK1643" s="369"/>
      <c r="CL1643" s="369"/>
      <c r="CM1643" s="369"/>
      <c r="CN1643" s="369"/>
      <c r="CO1643" s="369"/>
      <c r="CP1643" s="369"/>
      <c r="CQ1643" s="369"/>
      <c r="CR1643" s="369"/>
      <c r="CS1643" s="369"/>
      <c r="CT1643" s="369"/>
      <c r="CU1643" s="369"/>
      <c r="CV1643" s="369"/>
      <c r="CW1643" s="369"/>
      <c r="CX1643" s="369"/>
      <c r="CY1643" s="325"/>
      <c r="CZ1643" s="325"/>
      <c r="DA1643" s="325"/>
      <c r="DB1643" s="325"/>
      <c r="DC1643" s="325"/>
      <c r="DD1643" s="325"/>
      <c r="DE1643" s="325"/>
      <c r="DF1643" s="325"/>
      <c r="DG1643" s="325"/>
      <c r="DH1643" s="325"/>
      <c r="DI1643" s="325"/>
    </row>
    <row r="1644" spans="68:113" x14ac:dyDescent="0.2">
      <c r="BP1644" s="369"/>
      <c r="BQ1644" s="372"/>
      <c r="BR1644" s="372"/>
      <c r="BS1644" s="372"/>
      <c r="BT1644" s="369"/>
      <c r="BU1644" s="369"/>
      <c r="BV1644" s="369"/>
      <c r="BW1644" s="369"/>
      <c r="BX1644" s="369"/>
      <c r="BY1644" s="369"/>
      <c r="BZ1644" s="369"/>
      <c r="CA1644" s="369"/>
      <c r="CB1644" s="369"/>
      <c r="CC1644" s="369"/>
      <c r="CD1644" s="369"/>
      <c r="CE1644" s="369"/>
      <c r="CF1644" s="369"/>
      <c r="CG1644" s="369"/>
      <c r="CH1644" s="369"/>
      <c r="CI1644" s="325"/>
      <c r="CJ1644" s="369"/>
      <c r="CK1644" s="369"/>
      <c r="CL1644" s="369"/>
      <c r="CM1644" s="369"/>
      <c r="CN1644" s="369"/>
      <c r="CO1644" s="369"/>
      <c r="CP1644" s="369"/>
      <c r="CQ1644" s="369"/>
      <c r="CR1644" s="369"/>
      <c r="CS1644" s="369"/>
      <c r="CT1644" s="369"/>
      <c r="CU1644" s="369"/>
      <c r="CV1644" s="369"/>
      <c r="CW1644" s="369"/>
      <c r="CX1644" s="369"/>
      <c r="CY1644" s="325"/>
      <c r="CZ1644" s="325"/>
      <c r="DA1644" s="325"/>
      <c r="DB1644" s="325"/>
      <c r="DC1644" s="325"/>
      <c r="DD1644" s="325"/>
      <c r="DE1644" s="325"/>
      <c r="DF1644" s="325"/>
      <c r="DG1644" s="325"/>
      <c r="DH1644" s="325"/>
      <c r="DI1644" s="325"/>
    </row>
    <row r="1645" spans="68:113" x14ac:dyDescent="0.2">
      <c r="BP1645" s="369"/>
      <c r="BQ1645" s="372"/>
      <c r="BR1645" s="372"/>
      <c r="BS1645" s="372"/>
      <c r="BT1645" s="369"/>
      <c r="BU1645" s="369"/>
      <c r="BV1645" s="369"/>
      <c r="BW1645" s="369"/>
      <c r="BX1645" s="369"/>
      <c r="BY1645" s="369"/>
      <c r="BZ1645" s="369"/>
      <c r="CA1645" s="369"/>
      <c r="CB1645" s="369"/>
      <c r="CC1645" s="369"/>
      <c r="CD1645" s="369"/>
      <c r="CE1645" s="369"/>
      <c r="CF1645" s="369"/>
      <c r="CG1645" s="369"/>
      <c r="CH1645" s="369"/>
      <c r="CI1645" s="325"/>
      <c r="CJ1645" s="369"/>
      <c r="CK1645" s="369"/>
      <c r="CL1645" s="369"/>
      <c r="CM1645" s="369"/>
      <c r="CN1645" s="369"/>
      <c r="CO1645" s="369"/>
      <c r="CP1645" s="369"/>
      <c r="CQ1645" s="369"/>
      <c r="CR1645" s="369"/>
      <c r="CS1645" s="369"/>
      <c r="CT1645" s="369"/>
      <c r="CU1645" s="369"/>
      <c r="CV1645" s="369"/>
      <c r="CW1645" s="369"/>
      <c r="CX1645" s="369"/>
      <c r="CY1645" s="325"/>
      <c r="CZ1645" s="325"/>
      <c r="DA1645" s="325"/>
      <c r="DB1645" s="325"/>
      <c r="DC1645" s="325"/>
      <c r="DD1645" s="325"/>
      <c r="DE1645" s="325"/>
      <c r="DF1645" s="325"/>
      <c r="DG1645" s="325"/>
      <c r="DH1645" s="325"/>
      <c r="DI1645" s="325"/>
    </row>
    <row r="1646" spans="68:113" x14ac:dyDescent="0.2">
      <c r="BP1646" s="369"/>
      <c r="BQ1646" s="372"/>
      <c r="BR1646" s="372"/>
      <c r="BS1646" s="372"/>
      <c r="BT1646" s="369"/>
      <c r="BU1646" s="369"/>
      <c r="BV1646" s="369"/>
      <c r="BW1646" s="369"/>
      <c r="BX1646" s="369"/>
      <c r="BY1646" s="369"/>
      <c r="BZ1646" s="369"/>
      <c r="CA1646" s="369"/>
      <c r="CB1646" s="369"/>
      <c r="CC1646" s="369"/>
      <c r="CD1646" s="369"/>
      <c r="CE1646" s="369"/>
      <c r="CF1646" s="369"/>
      <c r="CG1646" s="369"/>
      <c r="CH1646" s="369"/>
      <c r="CI1646" s="325"/>
      <c r="CJ1646" s="369"/>
      <c r="CK1646" s="369"/>
      <c r="CL1646" s="369"/>
      <c r="CM1646" s="369"/>
      <c r="CN1646" s="369"/>
      <c r="CO1646" s="369"/>
      <c r="CP1646" s="369"/>
      <c r="CQ1646" s="369"/>
      <c r="CR1646" s="369"/>
      <c r="CS1646" s="369"/>
      <c r="CT1646" s="369"/>
      <c r="CU1646" s="369"/>
      <c r="CV1646" s="369"/>
      <c r="CW1646" s="369"/>
      <c r="CX1646" s="369"/>
      <c r="CY1646" s="325"/>
      <c r="CZ1646" s="325"/>
      <c r="DA1646" s="325"/>
      <c r="DB1646" s="325"/>
      <c r="DC1646" s="325"/>
      <c r="DD1646" s="325"/>
      <c r="DE1646" s="325"/>
      <c r="DF1646" s="325"/>
      <c r="DG1646" s="325"/>
      <c r="DH1646" s="325"/>
      <c r="DI1646" s="325"/>
    </row>
    <row r="1647" spans="68:113" x14ac:dyDescent="0.2">
      <c r="BP1647" s="369"/>
      <c r="BQ1647" s="372"/>
      <c r="BR1647" s="372"/>
      <c r="BS1647" s="372"/>
      <c r="BT1647" s="369"/>
      <c r="BU1647" s="369"/>
      <c r="BV1647" s="369"/>
      <c r="BW1647" s="369"/>
      <c r="BX1647" s="369"/>
      <c r="BY1647" s="369"/>
      <c r="BZ1647" s="369"/>
      <c r="CA1647" s="369"/>
      <c r="CB1647" s="369"/>
      <c r="CC1647" s="369"/>
      <c r="CD1647" s="369"/>
      <c r="CE1647" s="369"/>
      <c r="CF1647" s="369"/>
      <c r="CG1647" s="369"/>
      <c r="CH1647" s="369"/>
      <c r="CI1647" s="325"/>
      <c r="CJ1647" s="369"/>
      <c r="CK1647" s="369"/>
      <c r="CL1647" s="369"/>
      <c r="CM1647" s="369"/>
      <c r="CN1647" s="369"/>
      <c r="CO1647" s="369"/>
      <c r="CP1647" s="369"/>
      <c r="CQ1647" s="369"/>
      <c r="CR1647" s="369"/>
      <c r="CS1647" s="369"/>
      <c r="CT1647" s="369"/>
      <c r="CU1647" s="369"/>
      <c r="CV1647" s="369"/>
      <c r="CW1647" s="369"/>
      <c r="CX1647" s="369"/>
      <c r="CY1647" s="325"/>
      <c r="CZ1647" s="325"/>
      <c r="DA1647" s="325"/>
      <c r="DB1647" s="325"/>
      <c r="DC1647" s="325"/>
      <c r="DD1647" s="325"/>
      <c r="DE1647" s="325"/>
      <c r="DF1647" s="325"/>
      <c r="DG1647" s="325"/>
      <c r="DH1647" s="325"/>
      <c r="DI1647" s="325"/>
    </row>
    <row r="1648" spans="68:113" x14ac:dyDescent="0.2">
      <c r="BP1648" s="369"/>
      <c r="BQ1648" s="372"/>
      <c r="BR1648" s="372"/>
      <c r="BS1648" s="372"/>
      <c r="BT1648" s="369"/>
      <c r="BU1648" s="369"/>
      <c r="BV1648" s="369"/>
      <c r="BW1648" s="369"/>
      <c r="BX1648" s="369"/>
      <c r="BY1648" s="369"/>
      <c r="BZ1648" s="369"/>
      <c r="CA1648" s="369"/>
      <c r="CB1648" s="369"/>
      <c r="CC1648" s="369"/>
      <c r="CD1648" s="369"/>
      <c r="CE1648" s="369"/>
      <c r="CF1648" s="369"/>
      <c r="CG1648" s="369"/>
      <c r="CH1648" s="369"/>
      <c r="CI1648" s="325"/>
      <c r="CJ1648" s="369"/>
      <c r="CK1648" s="369"/>
      <c r="CL1648" s="369"/>
      <c r="CM1648" s="369"/>
      <c r="CN1648" s="369"/>
      <c r="CO1648" s="369"/>
      <c r="CP1648" s="369"/>
      <c r="CQ1648" s="369"/>
      <c r="CR1648" s="369"/>
      <c r="CS1648" s="369"/>
      <c r="CT1648" s="369"/>
      <c r="CU1648" s="369"/>
      <c r="CV1648" s="369"/>
      <c r="CW1648" s="369"/>
      <c r="CX1648" s="369"/>
      <c r="CY1648" s="325"/>
      <c r="CZ1648" s="325"/>
      <c r="DA1648" s="325"/>
      <c r="DB1648" s="325"/>
      <c r="DC1648" s="325"/>
      <c r="DD1648" s="325"/>
      <c r="DE1648" s="325"/>
      <c r="DF1648" s="325"/>
      <c r="DG1648" s="325"/>
      <c r="DH1648" s="325"/>
      <c r="DI1648" s="325"/>
    </row>
    <row r="1649" spans="68:113" x14ac:dyDescent="0.2">
      <c r="BP1649" s="369"/>
      <c r="BQ1649" s="372"/>
      <c r="BR1649" s="372"/>
      <c r="BS1649" s="372"/>
      <c r="BT1649" s="369"/>
      <c r="BU1649" s="369"/>
      <c r="BV1649" s="369"/>
      <c r="BW1649" s="369"/>
      <c r="BX1649" s="369"/>
      <c r="BY1649" s="369"/>
      <c r="BZ1649" s="369"/>
      <c r="CA1649" s="369"/>
      <c r="CB1649" s="369"/>
      <c r="CC1649" s="369"/>
      <c r="CD1649" s="369"/>
      <c r="CE1649" s="369"/>
      <c r="CF1649" s="369"/>
      <c r="CG1649" s="369"/>
      <c r="CH1649" s="369"/>
      <c r="CI1649" s="325"/>
      <c r="CJ1649" s="369"/>
      <c r="CK1649" s="369"/>
      <c r="CL1649" s="369"/>
      <c r="CM1649" s="369"/>
      <c r="CN1649" s="369"/>
      <c r="CO1649" s="369"/>
      <c r="CP1649" s="369"/>
      <c r="CQ1649" s="369"/>
      <c r="CR1649" s="369"/>
      <c r="CS1649" s="369"/>
      <c r="CT1649" s="369"/>
      <c r="CU1649" s="369"/>
      <c r="CV1649" s="369"/>
      <c r="CW1649" s="369"/>
      <c r="CX1649" s="369"/>
      <c r="CY1649" s="325"/>
      <c r="CZ1649" s="325"/>
      <c r="DA1649" s="325"/>
      <c r="DB1649" s="325"/>
      <c r="DC1649" s="325"/>
      <c r="DD1649" s="325"/>
      <c r="DE1649" s="325"/>
      <c r="DF1649" s="325"/>
      <c r="DG1649" s="325"/>
      <c r="DH1649" s="325"/>
      <c r="DI1649" s="325"/>
    </row>
    <row r="1650" spans="68:113" x14ac:dyDescent="0.2">
      <c r="BP1650" s="369"/>
      <c r="BQ1650" s="372"/>
      <c r="BR1650" s="372"/>
      <c r="BS1650" s="372"/>
      <c r="BT1650" s="369"/>
      <c r="BU1650" s="369"/>
      <c r="BV1650" s="369"/>
      <c r="BW1650" s="369"/>
      <c r="BX1650" s="369"/>
      <c r="BY1650" s="369"/>
      <c r="BZ1650" s="369"/>
      <c r="CA1650" s="369"/>
      <c r="CB1650" s="369"/>
      <c r="CC1650" s="369"/>
      <c r="CD1650" s="369"/>
      <c r="CE1650" s="369"/>
      <c r="CF1650" s="369"/>
      <c r="CG1650" s="369"/>
      <c r="CH1650" s="369"/>
      <c r="CI1650" s="325"/>
      <c r="CJ1650" s="369"/>
      <c r="CK1650" s="369"/>
      <c r="CL1650" s="369"/>
      <c r="CM1650" s="369"/>
      <c r="CN1650" s="369"/>
      <c r="CO1650" s="369"/>
      <c r="CP1650" s="369"/>
      <c r="CQ1650" s="369"/>
      <c r="CR1650" s="369"/>
      <c r="CS1650" s="369"/>
      <c r="CT1650" s="369"/>
      <c r="CU1650" s="369"/>
      <c r="CV1650" s="369"/>
      <c r="CW1650" s="369"/>
      <c r="CX1650" s="369"/>
      <c r="CY1650" s="325"/>
      <c r="CZ1650" s="325"/>
      <c r="DA1650" s="325"/>
      <c r="DB1650" s="325"/>
      <c r="DC1650" s="325"/>
      <c r="DD1650" s="325"/>
      <c r="DE1650" s="325"/>
      <c r="DF1650" s="325"/>
      <c r="DG1650" s="325"/>
      <c r="DH1650" s="325"/>
      <c r="DI1650" s="325"/>
    </row>
    <row r="1651" spans="68:113" x14ac:dyDescent="0.2">
      <c r="BP1651" s="369"/>
      <c r="BQ1651" s="372"/>
      <c r="BR1651" s="372"/>
      <c r="BS1651" s="372"/>
      <c r="BT1651" s="369"/>
      <c r="BU1651" s="369"/>
      <c r="BV1651" s="369"/>
      <c r="BW1651" s="369"/>
      <c r="BX1651" s="369"/>
      <c r="BY1651" s="369"/>
      <c r="BZ1651" s="369"/>
      <c r="CA1651" s="369"/>
      <c r="CB1651" s="369"/>
      <c r="CC1651" s="369"/>
      <c r="CD1651" s="369"/>
      <c r="CE1651" s="369"/>
      <c r="CF1651" s="369"/>
      <c r="CG1651" s="369"/>
      <c r="CH1651" s="369"/>
      <c r="CI1651" s="325"/>
      <c r="CJ1651" s="369"/>
      <c r="CK1651" s="369"/>
      <c r="CL1651" s="369"/>
      <c r="CM1651" s="369"/>
      <c r="CN1651" s="369"/>
      <c r="CO1651" s="369"/>
      <c r="CP1651" s="369"/>
      <c r="CQ1651" s="369"/>
      <c r="CR1651" s="369"/>
      <c r="CS1651" s="369"/>
      <c r="CT1651" s="369"/>
      <c r="CU1651" s="369"/>
      <c r="CV1651" s="369"/>
      <c r="CW1651" s="369"/>
      <c r="CX1651" s="369"/>
      <c r="CY1651" s="325"/>
      <c r="CZ1651" s="325"/>
      <c r="DA1651" s="325"/>
      <c r="DB1651" s="325"/>
      <c r="DC1651" s="325"/>
      <c r="DD1651" s="325"/>
      <c r="DE1651" s="325"/>
      <c r="DF1651" s="325"/>
      <c r="DG1651" s="325"/>
      <c r="DH1651" s="325"/>
      <c r="DI1651" s="325"/>
    </row>
    <row r="1652" spans="68:113" x14ac:dyDescent="0.2">
      <c r="BP1652" s="369"/>
      <c r="BQ1652" s="372"/>
      <c r="BR1652" s="372"/>
      <c r="BS1652" s="372"/>
      <c r="BT1652" s="369"/>
      <c r="BU1652" s="369"/>
      <c r="BV1652" s="369"/>
      <c r="BW1652" s="369"/>
      <c r="BX1652" s="369"/>
      <c r="BY1652" s="369"/>
      <c r="BZ1652" s="369"/>
      <c r="CA1652" s="369"/>
      <c r="CB1652" s="369"/>
      <c r="CC1652" s="369"/>
      <c r="CD1652" s="369"/>
      <c r="CE1652" s="369"/>
      <c r="CF1652" s="369"/>
      <c r="CG1652" s="369"/>
      <c r="CH1652" s="369"/>
      <c r="CI1652" s="325"/>
      <c r="CJ1652" s="369"/>
      <c r="CK1652" s="369"/>
      <c r="CL1652" s="369"/>
      <c r="CM1652" s="369"/>
      <c r="CN1652" s="369"/>
      <c r="CO1652" s="369"/>
      <c r="CP1652" s="369"/>
      <c r="CQ1652" s="369"/>
      <c r="CR1652" s="369"/>
      <c r="CS1652" s="369"/>
      <c r="CT1652" s="369"/>
      <c r="CU1652" s="369"/>
      <c r="CV1652" s="369"/>
      <c r="CW1652" s="369"/>
      <c r="CX1652" s="369"/>
      <c r="CY1652" s="325"/>
      <c r="CZ1652" s="325"/>
      <c r="DA1652" s="325"/>
      <c r="DB1652" s="325"/>
      <c r="DC1652" s="325"/>
      <c r="DD1652" s="325"/>
      <c r="DE1652" s="325"/>
      <c r="DF1652" s="325"/>
      <c r="DG1652" s="325"/>
      <c r="DH1652" s="325"/>
      <c r="DI1652" s="325"/>
    </row>
    <row r="1653" spans="68:113" x14ac:dyDescent="0.2">
      <c r="BP1653" s="369"/>
      <c r="BQ1653" s="372"/>
      <c r="BR1653" s="372"/>
      <c r="BS1653" s="372"/>
      <c r="BT1653" s="369"/>
      <c r="BU1653" s="369"/>
      <c r="BV1653" s="369"/>
      <c r="BW1653" s="369"/>
      <c r="BX1653" s="369"/>
      <c r="BY1653" s="369"/>
      <c r="BZ1653" s="369"/>
      <c r="CA1653" s="369"/>
      <c r="CB1653" s="369"/>
      <c r="CC1653" s="369"/>
      <c r="CD1653" s="369"/>
      <c r="CE1653" s="369"/>
      <c r="CF1653" s="369"/>
      <c r="CG1653" s="369"/>
      <c r="CH1653" s="369"/>
      <c r="CI1653" s="325"/>
      <c r="CJ1653" s="369"/>
      <c r="CK1653" s="369"/>
      <c r="CL1653" s="369"/>
      <c r="CM1653" s="369"/>
      <c r="CN1653" s="369"/>
      <c r="CO1653" s="369"/>
      <c r="CP1653" s="369"/>
      <c r="CQ1653" s="369"/>
      <c r="CR1653" s="369"/>
      <c r="CS1653" s="369"/>
      <c r="CT1653" s="369"/>
      <c r="CU1653" s="369"/>
      <c r="CV1653" s="369"/>
      <c r="CW1653" s="369"/>
      <c r="CX1653" s="369"/>
      <c r="CY1653" s="325"/>
      <c r="CZ1653" s="325"/>
      <c r="DA1653" s="325"/>
      <c r="DB1653" s="325"/>
      <c r="DC1653" s="325"/>
      <c r="DD1653" s="325"/>
      <c r="DE1653" s="325"/>
      <c r="DF1653" s="325"/>
      <c r="DG1653" s="325"/>
      <c r="DH1653" s="325"/>
      <c r="DI1653" s="325"/>
    </row>
    <row r="1654" spans="68:113" x14ac:dyDescent="0.2">
      <c r="BP1654" s="369"/>
      <c r="BQ1654" s="372"/>
      <c r="BR1654" s="372"/>
      <c r="BS1654" s="372"/>
      <c r="BT1654" s="369"/>
      <c r="BU1654" s="369"/>
      <c r="BV1654" s="369"/>
      <c r="BW1654" s="369"/>
      <c r="BX1654" s="369"/>
      <c r="BY1654" s="369"/>
      <c r="BZ1654" s="369"/>
      <c r="CA1654" s="369"/>
      <c r="CB1654" s="369"/>
      <c r="CC1654" s="369"/>
      <c r="CD1654" s="369"/>
      <c r="CE1654" s="369"/>
      <c r="CF1654" s="369"/>
      <c r="CG1654" s="369"/>
      <c r="CH1654" s="369"/>
      <c r="CI1654" s="325"/>
      <c r="CJ1654" s="369"/>
      <c r="CK1654" s="369"/>
      <c r="CL1654" s="369"/>
      <c r="CM1654" s="369"/>
      <c r="CN1654" s="369"/>
      <c r="CO1654" s="369"/>
      <c r="CP1654" s="369"/>
      <c r="CQ1654" s="369"/>
      <c r="CR1654" s="369"/>
      <c r="CS1654" s="369"/>
      <c r="CT1654" s="369"/>
      <c r="CU1654" s="369"/>
      <c r="CV1654" s="369"/>
      <c r="CW1654" s="369"/>
      <c r="CX1654" s="369"/>
      <c r="CY1654" s="325"/>
      <c r="CZ1654" s="325"/>
      <c r="DA1654" s="325"/>
      <c r="DB1654" s="325"/>
      <c r="DC1654" s="325"/>
      <c r="DD1654" s="325"/>
      <c r="DE1654" s="325"/>
      <c r="DF1654" s="325"/>
      <c r="DG1654" s="325"/>
      <c r="DH1654" s="325"/>
      <c r="DI1654" s="325"/>
    </row>
    <row r="1655" spans="68:113" x14ac:dyDescent="0.2">
      <c r="BP1655" s="369"/>
      <c r="BQ1655" s="372"/>
      <c r="BR1655" s="372"/>
      <c r="BS1655" s="372"/>
      <c r="BT1655" s="369"/>
      <c r="BU1655" s="369"/>
      <c r="BV1655" s="369"/>
      <c r="BW1655" s="369"/>
      <c r="BX1655" s="369"/>
      <c r="BY1655" s="369"/>
      <c r="BZ1655" s="369"/>
      <c r="CA1655" s="369"/>
      <c r="CB1655" s="369"/>
      <c r="CC1655" s="369"/>
      <c r="CD1655" s="369"/>
      <c r="CE1655" s="369"/>
      <c r="CF1655" s="369"/>
      <c r="CG1655" s="369"/>
      <c r="CH1655" s="369"/>
      <c r="CI1655" s="325"/>
      <c r="CJ1655" s="369"/>
      <c r="CK1655" s="369"/>
      <c r="CL1655" s="369"/>
      <c r="CM1655" s="369"/>
      <c r="CN1655" s="369"/>
      <c r="CO1655" s="369"/>
      <c r="CP1655" s="369"/>
      <c r="CQ1655" s="369"/>
      <c r="CR1655" s="369"/>
      <c r="CS1655" s="369"/>
      <c r="CT1655" s="369"/>
      <c r="CU1655" s="369"/>
      <c r="CV1655" s="369"/>
      <c r="CW1655" s="369"/>
      <c r="CX1655" s="369"/>
      <c r="CY1655" s="325"/>
      <c r="CZ1655" s="325"/>
      <c r="DA1655" s="325"/>
      <c r="DB1655" s="325"/>
      <c r="DC1655" s="325"/>
      <c r="DD1655" s="325"/>
      <c r="DE1655" s="325"/>
      <c r="DF1655" s="325"/>
      <c r="DG1655" s="325"/>
      <c r="DH1655" s="325"/>
      <c r="DI1655" s="325"/>
    </row>
    <row r="1656" spans="68:113" x14ac:dyDescent="0.2">
      <c r="BP1656" s="369"/>
      <c r="BQ1656" s="372"/>
      <c r="BR1656" s="372"/>
      <c r="BS1656" s="372"/>
      <c r="BT1656" s="369"/>
      <c r="BU1656" s="369"/>
      <c r="BV1656" s="369"/>
      <c r="BW1656" s="369"/>
      <c r="BX1656" s="369"/>
      <c r="BY1656" s="369"/>
      <c r="BZ1656" s="369"/>
      <c r="CA1656" s="369"/>
      <c r="CB1656" s="369"/>
      <c r="CC1656" s="369"/>
      <c r="CD1656" s="369"/>
      <c r="CE1656" s="369"/>
      <c r="CF1656" s="369"/>
      <c r="CG1656" s="369"/>
      <c r="CH1656" s="369"/>
      <c r="CI1656" s="325"/>
      <c r="CJ1656" s="369"/>
      <c r="CK1656" s="369"/>
      <c r="CL1656" s="369"/>
      <c r="CM1656" s="369"/>
      <c r="CN1656" s="369"/>
      <c r="CO1656" s="369"/>
      <c r="CP1656" s="369"/>
      <c r="CQ1656" s="369"/>
      <c r="CR1656" s="369"/>
      <c r="CS1656" s="369"/>
      <c r="CT1656" s="369"/>
      <c r="CU1656" s="369"/>
      <c r="CV1656" s="369"/>
      <c r="CW1656" s="369"/>
      <c r="CX1656" s="369"/>
      <c r="CY1656" s="325"/>
      <c r="CZ1656" s="325"/>
      <c r="DA1656" s="325"/>
      <c r="DB1656" s="325"/>
      <c r="DC1656" s="325"/>
      <c r="DD1656" s="325"/>
      <c r="DE1656" s="325"/>
      <c r="DF1656" s="325"/>
      <c r="DG1656" s="325"/>
      <c r="DH1656" s="325"/>
      <c r="DI1656" s="325"/>
    </row>
    <row r="1657" spans="68:113" x14ac:dyDescent="0.2">
      <c r="BP1657" s="369"/>
      <c r="BQ1657" s="372"/>
      <c r="BR1657" s="372"/>
      <c r="BS1657" s="372"/>
      <c r="BT1657" s="369"/>
      <c r="BU1657" s="369"/>
      <c r="BV1657" s="369"/>
      <c r="BW1657" s="369"/>
      <c r="BX1657" s="369"/>
      <c r="BY1657" s="369"/>
      <c r="BZ1657" s="369"/>
      <c r="CA1657" s="369"/>
      <c r="CB1657" s="369"/>
      <c r="CC1657" s="369"/>
      <c r="CD1657" s="369"/>
      <c r="CE1657" s="369"/>
      <c r="CF1657" s="369"/>
      <c r="CG1657" s="369"/>
      <c r="CH1657" s="369"/>
      <c r="CI1657" s="325"/>
      <c r="CJ1657" s="369"/>
      <c r="CK1657" s="369"/>
      <c r="CL1657" s="369"/>
      <c r="CM1657" s="369"/>
      <c r="CN1657" s="369"/>
      <c r="CO1657" s="369"/>
      <c r="CP1657" s="369"/>
      <c r="CQ1657" s="369"/>
      <c r="CR1657" s="369"/>
      <c r="CS1657" s="369"/>
      <c r="CT1657" s="369"/>
      <c r="CU1657" s="369"/>
      <c r="CV1657" s="369"/>
      <c r="CW1657" s="369"/>
      <c r="CX1657" s="369"/>
      <c r="CY1657" s="325"/>
      <c r="CZ1657" s="325"/>
      <c r="DA1657" s="325"/>
      <c r="DB1657" s="325"/>
      <c r="DC1657" s="325"/>
      <c r="DD1657" s="325"/>
      <c r="DE1657" s="325"/>
      <c r="DF1657" s="325"/>
      <c r="DG1657" s="325"/>
      <c r="DH1657" s="325"/>
      <c r="DI1657" s="325"/>
    </row>
    <row r="1658" spans="68:113" x14ac:dyDescent="0.2">
      <c r="BP1658" s="369"/>
      <c r="BQ1658" s="372"/>
      <c r="BR1658" s="372"/>
      <c r="BS1658" s="372"/>
      <c r="BT1658" s="369"/>
      <c r="BU1658" s="369"/>
      <c r="BV1658" s="369"/>
      <c r="BW1658" s="369"/>
      <c r="BX1658" s="369"/>
      <c r="BY1658" s="369"/>
      <c r="BZ1658" s="369"/>
      <c r="CA1658" s="369"/>
      <c r="CB1658" s="369"/>
      <c r="CC1658" s="369"/>
      <c r="CD1658" s="369"/>
      <c r="CE1658" s="369"/>
      <c r="CF1658" s="369"/>
      <c r="CG1658" s="369"/>
      <c r="CH1658" s="369"/>
      <c r="CI1658" s="325"/>
      <c r="CJ1658" s="369"/>
      <c r="CK1658" s="369"/>
      <c r="CL1658" s="369"/>
      <c r="CM1658" s="369"/>
      <c r="CN1658" s="369"/>
      <c r="CO1658" s="369"/>
      <c r="CP1658" s="369"/>
      <c r="CQ1658" s="369"/>
      <c r="CR1658" s="369"/>
      <c r="CS1658" s="369"/>
      <c r="CT1658" s="369"/>
      <c r="CU1658" s="369"/>
      <c r="CV1658" s="369"/>
      <c r="CW1658" s="369"/>
      <c r="CX1658" s="369"/>
      <c r="CY1658" s="325"/>
      <c r="CZ1658" s="325"/>
      <c r="DA1658" s="325"/>
      <c r="DB1658" s="325"/>
      <c r="DC1658" s="325"/>
      <c r="DD1658" s="325"/>
      <c r="DE1658" s="325"/>
      <c r="DF1658" s="325"/>
      <c r="DG1658" s="325"/>
      <c r="DH1658" s="325"/>
      <c r="DI1658" s="325"/>
    </row>
    <row r="1659" spans="68:113" x14ac:dyDescent="0.2">
      <c r="BP1659" s="369"/>
      <c r="BQ1659" s="372"/>
      <c r="BR1659" s="372"/>
      <c r="BS1659" s="372"/>
      <c r="BT1659" s="369"/>
      <c r="BU1659" s="369"/>
      <c r="BV1659" s="369"/>
      <c r="BW1659" s="369"/>
      <c r="BX1659" s="369"/>
      <c r="BY1659" s="369"/>
      <c r="BZ1659" s="369"/>
      <c r="CA1659" s="369"/>
      <c r="CB1659" s="369"/>
      <c r="CC1659" s="369"/>
      <c r="CD1659" s="369"/>
      <c r="CE1659" s="369"/>
      <c r="CF1659" s="369"/>
      <c r="CG1659" s="369"/>
      <c r="CH1659" s="369"/>
      <c r="CI1659" s="325"/>
      <c r="CJ1659" s="369"/>
      <c r="CK1659" s="369"/>
      <c r="CL1659" s="369"/>
      <c r="CM1659" s="369"/>
      <c r="CN1659" s="369"/>
      <c r="CO1659" s="369"/>
      <c r="CP1659" s="369"/>
      <c r="CQ1659" s="369"/>
      <c r="CR1659" s="369"/>
      <c r="CS1659" s="369"/>
      <c r="CT1659" s="369"/>
      <c r="CU1659" s="369"/>
      <c r="CV1659" s="369"/>
      <c r="CW1659" s="369"/>
      <c r="CX1659" s="369"/>
      <c r="CY1659" s="325"/>
      <c r="CZ1659" s="325"/>
      <c r="DA1659" s="325"/>
      <c r="DB1659" s="325"/>
      <c r="DC1659" s="325"/>
      <c r="DD1659" s="325"/>
      <c r="DE1659" s="325"/>
      <c r="DF1659" s="325"/>
      <c r="DG1659" s="325"/>
      <c r="DH1659" s="325"/>
      <c r="DI1659" s="325"/>
    </row>
    <row r="1660" spans="68:113" x14ac:dyDescent="0.2">
      <c r="BP1660" s="369"/>
      <c r="BQ1660" s="372"/>
      <c r="BR1660" s="372"/>
      <c r="BS1660" s="372"/>
      <c r="BT1660" s="369"/>
      <c r="BU1660" s="369"/>
      <c r="BV1660" s="369"/>
      <c r="BW1660" s="369"/>
      <c r="BX1660" s="369"/>
      <c r="BY1660" s="369"/>
      <c r="BZ1660" s="369"/>
      <c r="CA1660" s="369"/>
      <c r="CB1660" s="369"/>
      <c r="CC1660" s="369"/>
      <c r="CD1660" s="369"/>
      <c r="CE1660" s="369"/>
      <c r="CF1660" s="369"/>
      <c r="CG1660" s="369"/>
      <c r="CH1660" s="369"/>
      <c r="CI1660" s="325"/>
      <c r="CJ1660" s="369"/>
      <c r="CK1660" s="369"/>
      <c r="CL1660" s="369"/>
      <c r="CM1660" s="369"/>
      <c r="CN1660" s="369"/>
      <c r="CO1660" s="369"/>
      <c r="CP1660" s="369"/>
      <c r="CQ1660" s="369"/>
      <c r="CR1660" s="369"/>
      <c r="CS1660" s="369"/>
      <c r="CT1660" s="369"/>
      <c r="CU1660" s="369"/>
      <c r="CV1660" s="369"/>
      <c r="CW1660" s="369"/>
      <c r="CX1660" s="369"/>
      <c r="CY1660" s="325"/>
      <c r="CZ1660" s="325"/>
      <c r="DA1660" s="325"/>
      <c r="DB1660" s="325"/>
      <c r="DC1660" s="325"/>
      <c r="DD1660" s="325"/>
      <c r="DE1660" s="325"/>
      <c r="DF1660" s="325"/>
      <c r="DG1660" s="325"/>
      <c r="DH1660" s="325"/>
      <c r="DI1660" s="325"/>
    </row>
    <row r="1661" spans="68:113" x14ac:dyDescent="0.2">
      <c r="BP1661" s="369"/>
      <c r="BQ1661" s="372"/>
      <c r="BR1661" s="372"/>
      <c r="BS1661" s="372"/>
      <c r="BT1661" s="369"/>
      <c r="BU1661" s="369"/>
      <c r="BV1661" s="369"/>
      <c r="BW1661" s="369"/>
      <c r="BX1661" s="369"/>
      <c r="BY1661" s="369"/>
      <c r="BZ1661" s="369"/>
      <c r="CA1661" s="369"/>
      <c r="CB1661" s="369"/>
      <c r="CC1661" s="369"/>
      <c r="CD1661" s="369"/>
      <c r="CE1661" s="369"/>
      <c r="CF1661" s="369"/>
      <c r="CG1661" s="369"/>
      <c r="CH1661" s="369"/>
      <c r="CI1661" s="325"/>
      <c r="CJ1661" s="369"/>
      <c r="CK1661" s="369"/>
      <c r="CL1661" s="369"/>
      <c r="CM1661" s="369"/>
      <c r="CN1661" s="369"/>
      <c r="CO1661" s="369"/>
      <c r="CP1661" s="369"/>
      <c r="CQ1661" s="369"/>
      <c r="CR1661" s="369"/>
      <c r="CS1661" s="369"/>
      <c r="CT1661" s="369"/>
      <c r="CU1661" s="369"/>
      <c r="CV1661" s="369"/>
      <c r="CW1661" s="369"/>
      <c r="CX1661" s="369"/>
      <c r="CY1661" s="325"/>
      <c r="CZ1661" s="325"/>
      <c r="DA1661" s="325"/>
      <c r="DB1661" s="325"/>
      <c r="DC1661" s="325"/>
      <c r="DD1661" s="325"/>
      <c r="DE1661" s="325"/>
      <c r="DF1661" s="325"/>
      <c r="DG1661" s="325"/>
      <c r="DH1661" s="325"/>
      <c r="DI1661" s="325"/>
    </row>
    <row r="1662" spans="68:113" x14ac:dyDescent="0.2">
      <c r="BP1662" s="369"/>
      <c r="BQ1662" s="372"/>
      <c r="BR1662" s="372"/>
      <c r="BS1662" s="372"/>
      <c r="BT1662" s="369"/>
      <c r="BU1662" s="369"/>
      <c r="BV1662" s="369"/>
      <c r="BW1662" s="369"/>
      <c r="BX1662" s="369"/>
      <c r="BY1662" s="369"/>
      <c r="BZ1662" s="369"/>
      <c r="CA1662" s="369"/>
      <c r="CB1662" s="369"/>
      <c r="CC1662" s="369"/>
      <c r="CD1662" s="369"/>
      <c r="CE1662" s="369"/>
      <c r="CF1662" s="369"/>
      <c r="CG1662" s="369"/>
      <c r="CH1662" s="369"/>
      <c r="CI1662" s="325"/>
      <c r="CJ1662" s="369"/>
      <c r="CK1662" s="369"/>
      <c r="CL1662" s="369"/>
      <c r="CM1662" s="369"/>
      <c r="CN1662" s="369"/>
      <c r="CO1662" s="369"/>
      <c r="CP1662" s="369"/>
      <c r="CQ1662" s="369"/>
      <c r="CR1662" s="369"/>
      <c r="CS1662" s="369"/>
      <c r="CT1662" s="369"/>
      <c r="CU1662" s="369"/>
      <c r="CV1662" s="369"/>
      <c r="CW1662" s="369"/>
      <c r="CX1662" s="369"/>
      <c r="CY1662" s="325"/>
      <c r="CZ1662" s="325"/>
      <c r="DA1662" s="325"/>
      <c r="DB1662" s="325"/>
      <c r="DC1662" s="325"/>
      <c r="DD1662" s="325"/>
      <c r="DE1662" s="325"/>
      <c r="DF1662" s="325"/>
      <c r="DG1662" s="325"/>
      <c r="DH1662" s="325"/>
      <c r="DI1662" s="325"/>
    </row>
    <row r="1663" spans="68:113" x14ac:dyDescent="0.2">
      <c r="BP1663" s="369"/>
      <c r="BQ1663" s="372"/>
      <c r="BR1663" s="372"/>
      <c r="BS1663" s="372"/>
      <c r="BT1663" s="369"/>
      <c r="BU1663" s="369"/>
      <c r="BV1663" s="369"/>
      <c r="BW1663" s="369"/>
      <c r="BX1663" s="369"/>
      <c r="BY1663" s="369"/>
      <c r="BZ1663" s="369"/>
      <c r="CA1663" s="369"/>
      <c r="CB1663" s="369"/>
      <c r="CC1663" s="369"/>
      <c r="CD1663" s="369"/>
      <c r="CE1663" s="369"/>
      <c r="CF1663" s="369"/>
      <c r="CG1663" s="369"/>
      <c r="CH1663" s="369"/>
      <c r="CI1663" s="325"/>
      <c r="CJ1663" s="369"/>
      <c r="CK1663" s="369"/>
      <c r="CL1663" s="369"/>
      <c r="CM1663" s="369"/>
      <c r="CN1663" s="369"/>
      <c r="CO1663" s="369"/>
      <c r="CP1663" s="369"/>
      <c r="CQ1663" s="369"/>
      <c r="CR1663" s="369"/>
      <c r="CS1663" s="369"/>
      <c r="CT1663" s="369"/>
      <c r="CU1663" s="369"/>
      <c r="CV1663" s="369"/>
      <c r="CW1663" s="369"/>
      <c r="CX1663" s="369"/>
      <c r="CY1663" s="325"/>
      <c r="CZ1663" s="325"/>
      <c r="DA1663" s="325"/>
      <c r="DB1663" s="325"/>
      <c r="DC1663" s="325"/>
      <c r="DD1663" s="325"/>
      <c r="DE1663" s="325"/>
      <c r="DF1663" s="325"/>
      <c r="DG1663" s="325"/>
      <c r="DH1663" s="325"/>
      <c r="DI1663" s="325"/>
    </row>
    <row r="1664" spans="68:113" x14ac:dyDescent="0.2">
      <c r="BP1664" s="369"/>
      <c r="BQ1664" s="372"/>
      <c r="BR1664" s="372"/>
      <c r="BS1664" s="372"/>
      <c r="BT1664" s="369"/>
      <c r="BU1664" s="369"/>
      <c r="BV1664" s="369"/>
      <c r="BW1664" s="369"/>
      <c r="BX1664" s="369"/>
      <c r="BY1664" s="369"/>
      <c r="BZ1664" s="369"/>
      <c r="CA1664" s="369"/>
      <c r="CB1664" s="369"/>
      <c r="CC1664" s="369"/>
      <c r="CD1664" s="369"/>
      <c r="CE1664" s="369"/>
      <c r="CF1664" s="369"/>
      <c r="CG1664" s="369"/>
      <c r="CH1664" s="369"/>
      <c r="CI1664" s="325"/>
      <c r="CJ1664" s="369"/>
      <c r="CK1664" s="369"/>
      <c r="CL1664" s="369"/>
      <c r="CM1664" s="369"/>
      <c r="CN1664" s="369"/>
      <c r="CO1664" s="369"/>
      <c r="CP1664" s="369"/>
      <c r="CQ1664" s="369"/>
      <c r="CR1664" s="369"/>
      <c r="CS1664" s="369"/>
      <c r="CT1664" s="369"/>
      <c r="CU1664" s="369"/>
      <c r="CV1664" s="369"/>
      <c r="CW1664" s="369"/>
      <c r="CX1664" s="369"/>
      <c r="CY1664" s="325"/>
      <c r="CZ1664" s="325"/>
      <c r="DA1664" s="325"/>
      <c r="DB1664" s="325"/>
      <c r="DC1664" s="325"/>
      <c r="DD1664" s="325"/>
      <c r="DE1664" s="325"/>
      <c r="DF1664" s="325"/>
      <c r="DG1664" s="325"/>
      <c r="DH1664" s="325"/>
      <c r="DI1664" s="325"/>
    </row>
    <row r="1665" spans="68:113" x14ac:dyDescent="0.2">
      <c r="BP1665" s="369"/>
      <c r="BQ1665" s="372"/>
      <c r="BR1665" s="372"/>
      <c r="BS1665" s="372"/>
      <c r="BT1665" s="369"/>
      <c r="BU1665" s="369"/>
      <c r="BV1665" s="369"/>
      <c r="BW1665" s="369"/>
      <c r="BX1665" s="369"/>
      <c r="BY1665" s="369"/>
      <c r="BZ1665" s="369"/>
      <c r="CA1665" s="369"/>
      <c r="CB1665" s="369"/>
      <c r="CC1665" s="369"/>
      <c r="CD1665" s="369"/>
      <c r="CE1665" s="369"/>
      <c r="CF1665" s="369"/>
      <c r="CG1665" s="369"/>
      <c r="CH1665" s="369"/>
      <c r="CI1665" s="325"/>
      <c r="CJ1665" s="369"/>
      <c r="CK1665" s="369"/>
      <c r="CL1665" s="369"/>
      <c r="CM1665" s="369"/>
      <c r="CN1665" s="369"/>
      <c r="CO1665" s="369"/>
      <c r="CP1665" s="369"/>
      <c r="CQ1665" s="369"/>
      <c r="CR1665" s="369"/>
      <c r="CS1665" s="369"/>
      <c r="CT1665" s="369"/>
      <c r="CU1665" s="369"/>
      <c r="CV1665" s="369"/>
      <c r="CW1665" s="369"/>
      <c r="CX1665" s="369"/>
      <c r="CY1665" s="325"/>
      <c r="CZ1665" s="325"/>
      <c r="DA1665" s="325"/>
      <c r="DB1665" s="325"/>
      <c r="DC1665" s="325"/>
      <c r="DD1665" s="325"/>
      <c r="DE1665" s="325"/>
      <c r="DF1665" s="325"/>
      <c r="DG1665" s="325"/>
      <c r="DH1665" s="325"/>
      <c r="DI1665" s="325"/>
    </row>
    <row r="1666" spans="68:113" x14ac:dyDescent="0.2">
      <c r="BP1666" s="369"/>
      <c r="BQ1666" s="372"/>
      <c r="BR1666" s="372"/>
      <c r="BS1666" s="372"/>
      <c r="BT1666" s="369"/>
      <c r="BU1666" s="369"/>
      <c r="BV1666" s="369"/>
      <c r="BW1666" s="369"/>
      <c r="BX1666" s="369"/>
      <c r="BY1666" s="369"/>
      <c r="BZ1666" s="369"/>
      <c r="CA1666" s="369"/>
      <c r="CB1666" s="369"/>
      <c r="CC1666" s="369"/>
      <c r="CD1666" s="369"/>
      <c r="CE1666" s="369"/>
      <c r="CF1666" s="369"/>
      <c r="CG1666" s="369"/>
      <c r="CH1666" s="369"/>
      <c r="CI1666" s="325"/>
      <c r="CJ1666" s="369"/>
      <c r="CK1666" s="369"/>
      <c r="CL1666" s="369"/>
      <c r="CM1666" s="369"/>
      <c r="CN1666" s="369"/>
      <c r="CO1666" s="369"/>
      <c r="CP1666" s="369"/>
      <c r="CQ1666" s="369"/>
      <c r="CR1666" s="369"/>
      <c r="CS1666" s="369"/>
      <c r="CT1666" s="369"/>
      <c r="CU1666" s="369"/>
      <c r="CV1666" s="369"/>
      <c r="CW1666" s="369"/>
      <c r="CX1666" s="369"/>
      <c r="CY1666" s="325"/>
      <c r="CZ1666" s="325"/>
      <c r="DA1666" s="325"/>
      <c r="DB1666" s="325"/>
      <c r="DC1666" s="325"/>
      <c r="DD1666" s="325"/>
      <c r="DE1666" s="325"/>
      <c r="DF1666" s="325"/>
      <c r="DG1666" s="325"/>
      <c r="DH1666" s="325"/>
      <c r="DI1666" s="325"/>
    </row>
    <row r="1667" spans="68:113" x14ac:dyDescent="0.2">
      <c r="BP1667" s="369"/>
      <c r="BQ1667" s="372"/>
      <c r="BR1667" s="372"/>
      <c r="BS1667" s="372"/>
      <c r="BT1667" s="369"/>
      <c r="BU1667" s="369"/>
      <c r="BV1667" s="369"/>
      <c r="BW1667" s="369"/>
      <c r="BX1667" s="369"/>
      <c r="BY1667" s="369"/>
      <c r="BZ1667" s="369"/>
      <c r="CA1667" s="369"/>
      <c r="CB1667" s="369"/>
      <c r="CC1667" s="369"/>
      <c r="CD1667" s="369"/>
      <c r="CE1667" s="369"/>
      <c r="CF1667" s="369"/>
      <c r="CG1667" s="369"/>
      <c r="CH1667" s="369"/>
      <c r="CI1667" s="325"/>
      <c r="CJ1667" s="369"/>
      <c r="CK1667" s="369"/>
      <c r="CL1667" s="369"/>
      <c r="CM1667" s="369"/>
      <c r="CN1667" s="369"/>
      <c r="CO1667" s="369"/>
      <c r="CP1667" s="369"/>
      <c r="CQ1667" s="369"/>
      <c r="CR1667" s="369"/>
      <c r="CS1667" s="369"/>
      <c r="CT1667" s="369"/>
      <c r="CU1667" s="369"/>
      <c r="CV1667" s="369"/>
      <c r="CW1667" s="369"/>
      <c r="CX1667" s="369"/>
      <c r="CY1667" s="325"/>
      <c r="CZ1667" s="325"/>
      <c r="DA1667" s="325"/>
      <c r="DB1667" s="325"/>
      <c r="DC1667" s="325"/>
      <c r="DD1667" s="325"/>
      <c r="DE1667" s="325"/>
      <c r="DF1667" s="325"/>
      <c r="DG1667" s="325"/>
      <c r="DH1667" s="325"/>
      <c r="DI1667" s="325"/>
    </row>
    <row r="1668" spans="68:113" x14ac:dyDescent="0.2">
      <c r="BP1668" s="369"/>
      <c r="BQ1668" s="372"/>
      <c r="BR1668" s="372"/>
      <c r="BS1668" s="372"/>
      <c r="BT1668" s="369"/>
      <c r="BU1668" s="369"/>
      <c r="BV1668" s="369"/>
      <c r="BW1668" s="369"/>
      <c r="BX1668" s="369"/>
      <c r="BY1668" s="369"/>
      <c r="BZ1668" s="369"/>
      <c r="CA1668" s="369"/>
      <c r="CB1668" s="369"/>
      <c r="CC1668" s="369"/>
      <c r="CD1668" s="369"/>
      <c r="CE1668" s="369"/>
      <c r="CF1668" s="369"/>
      <c r="CG1668" s="369"/>
      <c r="CH1668" s="369"/>
      <c r="CI1668" s="325"/>
      <c r="CJ1668" s="369"/>
      <c r="CK1668" s="369"/>
      <c r="CL1668" s="369"/>
      <c r="CM1668" s="369"/>
      <c r="CN1668" s="369"/>
      <c r="CO1668" s="369"/>
      <c r="CP1668" s="369"/>
      <c r="CQ1668" s="369"/>
      <c r="CR1668" s="369"/>
      <c r="CS1668" s="369"/>
      <c r="CT1668" s="369"/>
      <c r="CU1668" s="369"/>
      <c r="CV1668" s="369"/>
      <c r="CW1668" s="369"/>
      <c r="CX1668" s="369"/>
      <c r="CY1668" s="325"/>
      <c r="CZ1668" s="325"/>
      <c r="DA1668" s="325"/>
      <c r="DB1668" s="325"/>
      <c r="DC1668" s="325"/>
      <c r="DD1668" s="325"/>
      <c r="DE1668" s="325"/>
      <c r="DF1668" s="325"/>
      <c r="DG1668" s="325"/>
      <c r="DH1668" s="325"/>
      <c r="DI1668" s="325"/>
    </row>
    <row r="1669" spans="68:113" x14ac:dyDescent="0.2">
      <c r="BP1669" s="369"/>
      <c r="BQ1669" s="372"/>
      <c r="BR1669" s="372"/>
      <c r="BS1669" s="372"/>
      <c r="BT1669" s="369"/>
      <c r="BU1669" s="369"/>
      <c r="BV1669" s="369"/>
      <c r="BW1669" s="369"/>
      <c r="BX1669" s="369"/>
      <c r="BY1669" s="369"/>
      <c r="BZ1669" s="369"/>
      <c r="CA1669" s="369"/>
      <c r="CB1669" s="369"/>
      <c r="CC1669" s="369"/>
      <c r="CD1669" s="369"/>
      <c r="CE1669" s="369"/>
      <c r="CF1669" s="369"/>
      <c r="CG1669" s="369"/>
      <c r="CH1669" s="369"/>
      <c r="CI1669" s="325"/>
      <c r="CJ1669" s="369"/>
      <c r="CK1669" s="369"/>
      <c r="CL1669" s="369"/>
      <c r="CM1669" s="369"/>
      <c r="CN1669" s="369"/>
      <c r="CO1669" s="369"/>
      <c r="CP1669" s="369"/>
      <c r="CQ1669" s="369"/>
      <c r="CR1669" s="369"/>
      <c r="CS1669" s="369"/>
      <c r="CT1669" s="369"/>
      <c r="CU1669" s="369"/>
      <c r="CV1669" s="369"/>
      <c r="CW1669" s="369"/>
      <c r="CX1669" s="369"/>
      <c r="CY1669" s="325"/>
      <c r="CZ1669" s="325"/>
      <c r="DA1669" s="325"/>
      <c r="DB1669" s="325"/>
      <c r="DC1669" s="325"/>
      <c r="DD1669" s="325"/>
      <c r="DE1669" s="325"/>
      <c r="DF1669" s="325"/>
      <c r="DG1669" s="325"/>
      <c r="DH1669" s="325"/>
      <c r="DI1669" s="325"/>
    </row>
    <row r="1670" spans="68:113" x14ac:dyDescent="0.2">
      <c r="BP1670" s="369"/>
      <c r="BQ1670" s="372"/>
      <c r="BR1670" s="372"/>
      <c r="BS1670" s="372"/>
      <c r="BT1670" s="369"/>
      <c r="BU1670" s="369"/>
      <c r="BV1670" s="369"/>
      <c r="BW1670" s="369"/>
      <c r="BX1670" s="369"/>
      <c r="BY1670" s="369"/>
      <c r="BZ1670" s="369"/>
      <c r="CA1670" s="369"/>
      <c r="CB1670" s="369"/>
      <c r="CC1670" s="369"/>
      <c r="CD1670" s="369"/>
      <c r="CE1670" s="369"/>
      <c r="CF1670" s="369"/>
      <c r="CG1670" s="369"/>
      <c r="CH1670" s="369"/>
      <c r="CI1670" s="325"/>
      <c r="CJ1670" s="369"/>
      <c r="CK1670" s="369"/>
      <c r="CL1670" s="369"/>
      <c r="CM1670" s="369"/>
      <c r="CN1670" s="369"/>
      <c r="CO1670" s="369"/>
      <c r="CP1670" s="369"/>
      <c r="CQ1670" s="369"/>
      <c r="CR1670" s="369"/>
      <c r="CS1670" s="369"/>
      <c r="CT1670" s="369"/>
      <c r="CU1670" s="369"/>
      <c r="CV1670" s="369"/>
      <c r="CW1670" s="369"/>
      <c r="CX1670" s="369"/>
      <c r="CY1670" s="325"/>
      <c r="CZ1670" s="325"/>
      <c r="DA1670" s="325"/>
      <c r="DB1670" s="325"/>
      <c r="DC1670" s="325"/>
      <c r="DD1670" s="325"/>
      <c r="DE1670" s="325"/>
      <c r="DF1670" s="325"/>
      <c r="DG1670" s="325"/>
      <c r="DH1670" s="325"/>
      <c r="DI1670" s="325"/>
    </row>
    <row r="1671" spans="68:113" x14ac:dyDescent="0.2">
      <c r="BP1671" s="369"/>
      <c r="BQ1671" s="372"/>
      <c r="BR1671" s="372"/>
      <c r="BS1671" s="372"/>
      <c r="BT1671" s="369"/>
      <c r="BU1671" s="369"/>
      <c r="BV1671" s="369"/>
      <c r="BW1671" s="369"/>
      <c r="BX1671" s="369"/>
      <c r="BY1671" s="369"/>
      <c r="BZ1671" s="369"/>
      <c r="CA1671" s="369"/>
      <c r="CB1671" s="369"/>
      <c r="CC1671" s="369"/>
      <c r="CD1671" s="369"/>
      <c r="CE1671" s="369"/>
      <c r="CF1671" s="369"/>
      <c r="CG1671" s="369"/>
      <c r="CH1671" s="369"/>
      <c r="CI1671" s="325"/>
      <c r="CJ1671" s="369"/>
      <c r="CK1671" s="369"/>
      <c r="CL1671" s="369"/>
      <c r="CM1671" s="369"/>
      <c r="CN1671" s="369"/>
      <c r="CO1671" s="369"/>
      <c r="CP1671" s="369"/>
      <c r="CQ1671" s="369"/>
      <c r="CR1671" s="369"/>
      <c r="CS1671" s="369"/>
      <c r="CT1671" s="369"/>
      <c r="CU1671" s="369"/>
      <c r="CV1671" s="369"/>
      <c r="CW1671" s="369"/>
      <c r="CX1671" s="369"/>
      <c r="CY1671" s="325"/>
      <c r="CZ1671" s="325"/>
      <c r="DA1671" s="325"/>
      <c r="DB1671" s="325"/>
      <c r="DC1671" s="325"/>
      <c r="DD1671" s="325"/>
      <c r="DE1671" s="325"/>
      <c r="DF1671" s="325"/>
      <c r="DG1671" s="325"/>
      <c r="DH1671" s="325"/>
      <c r="DI1671" s="325"/>
    </row>
    <row r="1672" spans="68:113" x14ac:dyDescent="0.2">
      <c r="BP1672" s="369"/>
      <c r="BQ1672" s="372"/>
      <c r="BR1672" s="372"/>
      <c r="BS1672" s="372"/>
      <c r="BT1672" s="369"/>
      <c r="BU1672" s="369"/>
      <c r="BV1672" s="369"/>
      <c r="BW1672" s="369"/>
      <c r="BX1672" s="369"/>
      <c r="BY1672" s="369"/>
      <c r="BZ1672" s="369"/>
      <c r="CA1672" s="369"/>
      <c r="CB1672" s="369"/>
      <c r="CC1672" s="369"/>
      <c r="CD1672" s="369"/>
      <c r="CE1672" s="369"/>
      <c r="CF1672" s="369"/>
      <c r="CG1672" s="369"/>
      <c r="CH1672" s="369"/>
      <c r="CI1672" s="325"/>
      <c r="CJ1672" s="369"/>
      <c r="CK1672" s="369"/>
      <c r="CL1672" s="369"/>
      <c r="CM1672" s="369"/>
      <c r="CN1672" s="369"/>
      <c r="CO1672" s="369"/>
      <c r="CP1672" s="369"/>
      <c r="CQ1672" s="369"/>
      <c r="CR1672" s="369"/>
      <c r="CS1672" s="369"/>
      <c r="CT1672" s="369"/>
      <c r="CU1672" s="369"/>
      <c r="CV1672" s="369"/>
      <c r="CW1672" s="369"/>
      <c r="CX1672" s="369"/>
      <c r="CY1672" s="325"/>
      <c r="CZ1672" s="325"/>
      <c r="DA1672" s="325"/>
      <c r="DB1672" s="325"/>
      <c r="DC1672" s="325"/>
      <c r="DD1672" s="325"/>
      <c r="DE1672" s="325"/>
      <c r="DF1672" s="325"/>
      <c r="DG1672" s="325"/>
      <c r="DH1672" s="325"/>
      <c r="DI1672" s="325"/>
    </row>
    <row r="1673" spans="68:113" x14ac:dyDescent="0.2">
      <c r="BP1673" s="369"/>
      <c r="BQ1673" s="372"/>
      <c r="BR1673" s="372"/>
      <c r="BS1673" s="372"/>
      <c r="BT1673" s="369"/>
      <c r="BU1673" s="369"/>
      <c r="BV1673" s="369"/>
      <c r="BW1673" s="369"/>
      <c r="BX1673" s="369"/>
      <c r="BY1673" s="369"/>
      <c r="BZ1673" s="369"/>
      <c r="CA1673" s="369"/>
      <c r="CB1673" s="369"/>
      <c r="CC1673" s="369"/>
      <c r="CD1673" s="369"/>
      <c r="CE1673" s="369"/>
      <c r="CF1673" s="369"/>
      <c r="CG1673" s="369"/>
      <c r="CH1673" s="369"/>
      <c r="CI1673" s="325"/>
      <c r="CJ1673" s="369"/>
      <c r="CK1673" s="369"/>
      <c r="CL1673" s="369"/>
      <c r="CM1673" s="369"/>
      <c r="CN1673" s="369"/>
      <c r="CO1673" s="369"/>
      <c r="CP1673" s="369"/>
      <c r="CQ1673" s="369"/>
      <c r="CR1673" s="369"/>
      <c r="CS1673" s="369"/>
      <c r="CT1673" s="369"/>
      <c r="CU1673" s="369"/>
      <c r="CV1673" s="369"/>
      <c r="CW1673" s="369"/>
      <c r="CX1673" s="369"/>
      <c r="CY1673" s="325"/>
      <c r="CZ1673" s="325"/>
      <c r="DA1673" s="325"/>
      <c r="DB1673" s="325"/>
      <c r="DC1673" s="325"/>
      <c r="DD1673" s="325"/>
      <c r="DE1673" s="325"/>
      <c r="DF1673" s="325"/>
      <c r="DG1673" s="325"/>
      <c r="DH1673" s="325"/>
      <c r="DI1673" s="325"/>
    </row>
    <row r="1674" spans="68:113" x14ac:dyDescent="0.2">
      <c r="BP1674" s="369"/>
      <c r="BQ1674" s="372"/>
      <c r="BR1674" s="372"/>
      <c r="BS1674" s="372"/>
      <c r="BT1674" s="369"/>
      <c r="BU1674" s="369"/>
      <c r="BV1674" s="369"/>
      <c r="BW1674" s="369"/>
      <c r="BX1674" s="369"/>
      <c r="BY1674" s="369"/>
      <c r="BZ1674" s="369"/>
      <c r="CA1674" s="369"/>
      <c r="CB1674" s="369"/>
      <c r="CC1674" s="369"/>
      <c r="CD1674" s="369"/>
      <c r="CE1674" s="369"/>
      <c r="CF1674" s="369"/>
      <c r="CG1674" s="369"/>
      <c r="CH1674" s="369"/>
      <c r="CI1674" s="325"/>
      <c r="CJ1674" s="369"/>
      <c r="CK1674" s="369"/>
      <c r="CL1674" s="369"/>
      <c r="CM1674" s="369"/>
      <c r="CN1674" s="369"/>
      <c r="CO1674" s="369"/>
      <c r="CP1674" s="369"/>
      <c r="CQ1674" s="369"/>
      <c r="CR1674" s="369"/>
      <c r="CS1674" s="369"/>
      <c r="CT1674" s="369"/>
      <c r="CU1674" s="369"/>
      <c r="CV1674" s="369"/>
      <c r="CW1674" s="369"/>
      <c r="CX1674" s="369"/>
      <c r="CY1674" s="325"/>
      <c r="CZ1674" s="325"/>
      <c r="DA1674" s="325"/>
      <c r="DB1674" s="325"/>
      <c r="DC1674" s="325"/>
      <c r="DD1674" s="325"/>
      <c r="DE1674" s="325"/>
      <c r="DF1674" s="325"/>
      <c r="DG1674" s="325"/>
      <c r="DH1674" s="325"/>
      <c r="DI1674" s="325"/>
    </row>
    <row r="1675" spans="68:113" x14ac:dyDescent="0.2">
      <c r="BP1675" s="369"/>
      <c r="BQ1675" s="372"/>
      <c r="BR1675" s="372"/>
      <c r="BS1675" s="372"/>
      <c r="BT1675" s="369"/>
      <c r="BU1675" s="369"/>
      <c r="BV1675" s="369"/>
      <c r="BW1675" s="369"/>
      <c r="BX1675" s="369"/>
      <c r="BY1675" s="369"/>
      <c r="BZ1675" s="369"/>
      <c r="CA1675" s="369"/>
      <c r="CB1675" s="369"/>
      <c r="CC1675" s="369"/>
      <c r="CD1675" s="369"/>
      <c r="CE1675" s="369"/>
      <c r="CF1675" s="369"/>
      <c r="CG1675" s="369"/>
      <c r="CH1675" s="369"/>
      <c r="CI1675" s="325"/>
      <c r="CJ1675" s="369"/>
      <c r="CK1675" s="369"/>
      <c r="CL1675" s="369"/>
      <c r="CM1675" s="369"/>
      <c r="CN1675" s="369"/>
      <c r="CO1675" s="369"/>
      <c r="CP1675" s="369"/>
      <c r="CQ1675" s="369"/>
      <c r="CR1675" s="369"/>
      <c r="CS1675" s="369"/>
      <c r="CT1675" s="369"/>
      <c r="CU1675" s="369"/>
      <c r="CV1675" s="369"/>
      <c r="CW1675" s="369"/>
      <c r="CX1675" s="369"/>
      <c r="CY1675" s="325"/>
      <c r="CZ1675" s="325"/>
      <c r="DA1675" s="325"/>
      <c r="DB1675" s="325"/>
      <c r="DC1675" s="325"/>
      <c r="DD1675" s="325"/>
      <c r="DE1675" s="325"/>
      <c r="DF1675" s="325"/>
      <c r="DG1675" s="325"/>
      <c r="DH1675" s="325"/>
      <c r="DI1675" s="325"/>
    </row>
    <row r="1676" spans="68:113" x14ac:dyDescent="0.2">
      <c r="BP1676" s="369"/>
      <c r="BQ1676" s="372"/>
      <c r="BR1676" s="372"/>
      <c r="BS1676" s="372"/>
      <c r="BT1676" s="369"/>
      <c r="BU1676" s="369"/>
      <c r="BV1676" s="369"/>
      <c r="BW1676" s="369"/>
      <c r="BX1676" s="369"/>
      <c r="BY1676" s="369"/>
      <c r="BZ1676" s="369"/>
      <c r="CA1676" s="369"/>
      <c r="CB1676" s="369"/>
      <c r="CC1676" s="369"/>
      <c r="CD1676" s="369"/>
      <c r="CE1676" s="369"/>
      <c r="CF1676" s="369"/>
      <c r="CG1676" s="369"/>
      <c r="CH1676" s="369"/>
      <c r="CI1676" s="325"/>
      <c r="CJ1676" s="369"/>
      <c r="CK1676" s="369"/>
      <c r="CL1676" s="369"/>
      <c r="CM1676" s="369"/>
      <c r="CN1676" s="369"/>
      <c r="CO1676" s="369"/>
      <c r="CP1676" s="369"/>
      <c r="CQ1676" s="369"/>
      <c r="CR1676" s="369"/>
      <c r="CS1676" s="369"/>
      <c r="CT1676" s="369"/>
      <c r="CU1676" s="369"/>
      <c r="CV1676" s="369"/>
      <c r="CW1676" s="369"/>
      <c r="CX1676" s="369"/>
      <c r="CY1676" s="325"/>
      <c r="CZ1676" s="325"/>
      <c r="DA1676" s="325"/>
      <c r="DB1676" s="325"/>
      <c r="DC1676" s="325"/>
      <c r="DD1676" s="325"/>
      <c r="DE1676" s="325"/>
      <c r="DF1676" s="325"/>
      <c r="DG1676" s="325"/>
      <c r="DH1676" s="325"/>
      <c r="DI1676" s="325"/>
    </row>
    <row r="1677" spans="68:113" x14ac:dyDescent="0.2">
      <c r="BP1677" s="369"/>
      <c r="BQ1677" s="372"/>
      <c r="BR1677" s="372"/>
      <c r="BS1677" s="372"/>
      <c r="BT1677" s="369"/>
      <c r="BU1677" s="369"/>
      <c r="BV1677" s="369"/>
      <c r="BW1677" s="369"/>
      <c r="BX1677" s="369"/>
      <c r="BY1677" s="369"/>
      <c r="BZ1677" s="369"/>
      <c r="CA1677" s="369"/>
      <c r="CB1677" s="369"/>
      <c r="CC1677" s="369"/>
      <c r="CD1677" s="369"/>
      <c r="CE1677" s="369"/>
      <c r="CF1677" s="369"/>
      <c r="CG1677" s="369"/>
      <c r="CH1677" s="369"/>
      <c r="CI1677" s="325"/>
      <c r="CJ1677" s="369"/>
      <c r="CK1677" s="369"/>
      <c r="CL1677" s="369"/>
      <c r="CM1677" s="369"/>
      <c r="CN1677" s="369"/>
      <c r="CO1677" s="369"/>
      <c r="CP1677" s="369"/>
      <c r="CQ1677" s="369"/>
      <c r="CR1677" s="369"/>
      <c r="CS1677" s="369"/>
      <c r="CT1677" s="369"/>
      <c r="CU1677" s="369"/>
      <c r="CV1677" s="369"/>
      <c r="CW1677" s="369"/>
      <c r="CX1677" s="369"/>
      <c r="CY1677" s="325"/>
      <c r="CZ1677" s="325"/>
      <c r="DA1677" s="325"/>
      <c r="DB1677" s="325"/>
      <c r="DC1677" s="325"/>
      <c r="DD1677" s="325"/>
      <c r="DE1677" s="325"/>
      <c r="DF1677" s="325"/>
      <c r="DG1677" s="325"/>
      <c r="DH1677" s="325"/>
      <c r="DI1677" s="325"/>
    </row>
    <row r="1678" spans="68:113" x14ac:dyDescent="0.2">
      <c r="BP1678" s="369"/>
      <c r="BQ1678" s="372"/>
      <c r="BR1678" s="372"/>
      <c r="BS1678" s="372"/>
      <c r="BT1678" s="369"/>
      <c r="BU1678" s="369"/>
      <c r="BV1678" s="369"/>
      <c r="BW1678" s="369"/>
      <c r="BX1678" s="369"/>
      <c r="BY1678" s="369"/>
      <c r="BZ1678" s="369"/>
      <c r="CA1678" s="369"/>
      <c r="CB1678" s="369"/>
      <c r="CC1678" s="369"/>
      <c r="CD1678" s="369"/>
      <c r="CE1678" s="369"/>
      <c r="CF1678" s="369"/>
      <c r="CG1678" s="369"/>
      <c r="CH1678" s="369"/>
      <c r="CI1678" s="325"/>
      <c r="CJ1678" s="369"/>
      <c r="CK1678" s="369"/>
      <c r="CL1678" s="369"/>
      <c r="CM1678" s="369"/>
      <c r="CN1678" s="369"/>
      <c r="CO1678" s="369"/>
      <c r="CP1678" s="369"/>
      <c r="CQ1678" s="369"/>
      <c r="CR1678" s="369"/>
      <c r="CS1678" s="369"/>
      <c r="CT1678" s="369"/>
      <c r="CU1678" s="369"/>
      <c r="CV1678" s="369"/>
      <c r="CW1678" s="369"/>
      <c r="CX1678" s="369"/>
      <c r="CY1678" s="325"/>
      <c r="CZ1678" s="325"/>
      <c r="DA1678" s="325"/>
      <c r="DB1678" s="325"/>
      <c r="DC1678" s="325"/>
      <c r="DD1678" s="325"/>
      <c r="DE1678" s="325"/>
      <c r="DF1678" s="325"/>
      <c r="DG1678" s="325"/>
      <c r="DH1678" s="325"/>
      <c r="DI1678" s="325"/>
    </row>
    <row r="1679" spans="68:113" x14ac:dyDescent="0.2">
      <c r="BP1679" s="369"/>
      <c r="BQ1679" s="372"/>
      <c r="BR1679" s="372"/>
      <c r="BS1679" s="372"/>
      <c r="BT1679" s="369"/>
      <c r="BU1679" s="369"/>
      <c r="BV1679" s="369"/>
      <c r="BW1679" s="369"/>
      <c r="BX1679" s="369"/>
      <c r="BY1679" s="369"/>
      <c r="BZ1679" s="369"/>
      <c r="CA1679" s="369"/>
      <c r="CB1679" s="369"/>
      <c r="CC1679" s="369"/>
      <c r="CD1679" s="369"/>
      <c r="CE1679" s="369"/>
      <c r="CF1679" s="369"/>
      <c r="CG1679" s="369"/>
      <c r="CH1679" s="369"/>
      <c r="CI1679" s="325"/>
      <c r="CJ1679" s="369"/>
      <c r="CK1679" s="369"/>
      <c r="CL1679" s="369"/>
      <c r="CM1679" s="369"/>
      <c r="CN1679" s="369"/>
      <c r="CO1679" s="369"/>
      <c r="CP1679" s="369"/>
      <c r="CQ1679" s="369"/>
      <c r="CR1679" s="369"/>
      <c r="CS1679" s="369"/>
      <c r="CT1679" s="369"/>
      <c r="CU1679" s="369"/>
      <c r="CV1679" s="369"/>
      <c r="CW1679" s="369"/>
      <c r="CX1679" s="369"/>
      <c r="CY1679" s="325"/>
      <c r="CZ1679" s="325"/>
      <c r="DA1679" s="325"/>
      <c r="DB1679" s="325"/>
      <c r="DC1679" s="325"/>
      <c r="DD1679" s="325"/>
      <c r="DE1679" s="325"/>
      <c r="DF1679" s="325"/>
      <c r="DG1679" s="325"/>
      <c r="DH1679" s="325"/>
      <c r="DI1679" s="325"/>
    </row>
    <row r="1680" spans="68:113" x14ac:dyDescent="0.2">
      <c r="BP1680" s="369"/>
      <c r="BQ1680" s="372"/>
      <c r="BR1680" s="372"/>
      <c r="BS1680" s="372"/>
      <c r="BT1680" s="369"/>
      <c r="BU1680" s="369"/>
      <c r="BV1680" s="369"/>
      <c r="BW1680" s="369"/>
      <c r="BX1680" s="369"/>
      <c r="BY1680" s="369"/>
      <c r="BZ1680" s="369"/>
      <c r="CA1680" s="369"/>
      <c r="CB1680" s="369"/>
      <c r="CC1680" s="369"/>
      <c r="CD1680" s="369"/>
      <c r="CE1680" s="369"/>
      <c r="CF1680" s="369"/>
      <c r="CG1680" s="369"/>
      <c r="CH1680" s="369"/>
      <c r="CI1680" s="325"/>
      <c r="CJ1680" s="369"/>
      <c r="CK1680" s="369"/>
      <c r="CL1680" s="369"/>
      <c r="CM1680" s="369"/>
      <c r="CN1680" s="369"/>
      <c r="CO1680" s="369"/>
      <c r="CP1680" s="369"/>
      <c r="CQ1680" s="369"/>
      <c r="CR1680" s="369"/>
      <c r="CS1680" s="369"/>
      <c r="CT1680" s="369"/>
      <c r="CU1680" s="369"/>
      <c r="CV1680" s="369"/>
      <c r="CW1680" s="369"/>
      <c r="CX1680" s="369"/>
      <c r="CY1680" s="325"/>
      <c r="CZ1680" s="325"/>
      <c r="DA1680" s="325"/>
      <c r="DB1680" s="325"/>
      <c r="DC1680" s="325"/>
      <c r="DD1680" s="325"/>
      <c r="DE1680" s="325"/>
      <c r="DF1680" s="325"/>
      <c r="DG1680" s="325"/>
      <c r="DH1680" s="325"/>
      <c r="DI1680" s="325"/>
    </row>
    <row r="1681" spans="68:113" x14ac:dyDescent="0.2">
      <c r="BP1681" s="369"/>
      <c r="BQ1681" s="372"/>
      <c r="BR1681" s="372"/>
      <c r="BS1681" s="372"/>
      <c r="BT1681" s="369"/>
      <c r="BU1681" s="369"/>
      <c r="BV1681" s="369"/>
      <c r="BW1681" s="369"/>
      <c r="BX1681" s="369"/>
      <c r="BY1681" s="369"/>
      <c r="BZ1681" s="369"/>
      <c r="CA1681" s="369"/>
      <c r="CB1681" s="369"/>
      <c r="CC1681" s="369"/>
      <c r="CD1681" s="369"/>
      <c r="CE1681" s="369"/>
      <c r="CF1681" s="369"/>
      <c r="CG1681" s="369"/>
      <c r="CH1681" s="369"/>
      <c r="CI1681" s="325"/>
      <c r="CJ1681" s="369"/>
      <c r="CK1681" s="369"/>
      <c r="CL1681" s="369"/>
      <c r="CM1681" s="369"/>
      <c r="CN1681" s="369"/>
      <c r="CO1681" s="369"/>
      <c r="CP1681" s="369"/>
      <c r="CQ1681" s="369"/>
      <c r="CR1681" s="369"/>
      <c r="CS1681" s="369"/>
      <c r="CT1681" s="369"/>
      <c r="CU1681" s="369"/>
      <c r="CV1681" s="369"/>
      <c r="CW1681" s="369"/>
      <c r="CX1681" s="369"/>
      <c r="CY1681" s="325"/>
      <c r="CZ1681" s="325"/>
      <c r="DA1681" s="325"/>
      <c r="DB1681" s="325"/>
      <c r="DC1681" s="325"/>
      <c r="DD1681" s="325"/>
      <c r="DE1681" s="325"/>
      <c r="DF1681" s="325"/>
      <c r="DG1681" s="325"/>
      <c r="DH1681" s="325"/>
      <c r="DI1681" s="325"/>
    </row>
    <row r="1682" spans="68:113" x14ac:dyDescent="0.2">
      <c r="BP1682" s="369"/>
      <c r="BQ1682" s="372"/>
      <c r="BR1682" s="372"/>
      <c r="BS1682" s="372"/>
      <c r="BT1682" s="369"/>
      <c r="BU1682" s="369"/>
      <c r="BV1682" s="369"/>
      <c r="BW1682" s="369"/>
      <c r="BX1682" s="369"/>
      <c r="BY1682" s="369"/>
      <c r="BZ1682" s="369"/>
      <c r="CA1682" s="369"/>
      <c r="CB1682" s="369"/>
      <c r="CC1682" s="369"/>
      <c r="CD1682" s="369"/>
      <c r="CE1682" s="369"/>
      <c r="CF1682" s="369"/>
      <c r="CG1682" s="369"/>
      <c r="CH1682" s="369"/>
      <c r="CI1682" s="325"/>
      <c r="CJ1682" s="369"/>
      <c r="CK1682" s="369"/>
      <c r="CL1682" s="369"/>
      <c r="CM1682" s="369"/>
      <c r="CN1682" s="369"/>
      <c r="CO1682" s="369"/>
      <c r="CP1682" s="369"/>
      <c r="CQ1682" s="369"/>
      <c r="CR1682" s="369"/>
      <c r="CS1682" s="369"/>
      <c r="CT1682" s="369"/>
      <c r="CU1682" s="369"/>
      <c r="CV1682" s="369"/>
      <c r="CW1682" s="369"/>
      <c r="CX1682" s="369"/>
      <c r="CY1682" s="325"/>
      <c r="CZ1682" s="325"/>
      <c r="DA1682" s="325"/>
      <c r="DB1682" s="325"/>
      <c r="DC1682" s="325"/>
      <c r="DD1682" s="325"/>
      <c r="DE1682" s="325"/>
      <c r="DF1682" s="325"/>
      <c r="DG1682" s="325"/>
      <c r="DH1682" s="325"/>
      <c r="DI1682" s="325"/>
    </row>
    <row r="1683" spans="68:113" x14ac:dyDescent="0.2">
      <c r="BP1683" s="369"/>
      <c r="BQ1683" s="372"/>
      <c r="BR1683" s="372"/>
      <c r="BS1683" s="372"/>
      <c r="BT1683" s="369"/>
      <c r="BU1683" s="369"/>
      <c r="BV1683" s="369"/>
      <c r="BW1683" s="369"/>
      <c r="BX1683" s="369"/>
      <c r="BY1683" s="369"/>
      <c r="BZ1683" s="369"/>
      <c r="CA1683" s="369"/>
      <c r="CB1683" s="369"/>
      <c r="CC1683" s="369"/>
      <c r="CD1683" s="369"/>
      <c r="CE1683" s="369"/>
      <c r="CF1683" s="369"/>
      <c r="CG1683" s="369"/>
      <c r="CH1683" s="369"/>
      <c r="CI1683" s="325"/>
      <c r="CJ1683" s="369"/>
      <c r="CK1683" s="369"/>
      <c r="CL1683" s="369"/>
      <c r="CM1683" s="369"/>
      <c r="CN1683" s="369"/>
      <c r="CO1683" s="369"/>
      <c r="CP1683" s="369"/>
      <c r="CQ1683" s="369"/>
      <c r="CR1683" s="369"/>
      <c r="CS1683" s="369"/>
      <c r="CT1683" s="369"/>
      <c r="CU1683" s="369"/>
      <c r="CV1683" s="369"/>
      <c r="CW1683" s="369"/>
      <c r="CX1683" s="369"/>
      <c r="CY1683" s="325"/>
      <c r="CZ1683" s="325"/>
      <c r="DA1683" s="325"/>
      <c r="DB1683" s="325"/>
      <c r="DC1683" s="325"/>
      <c r="DD1683" s="325"/>
      <c r="DE1683" s="325"/>
      <c r="DF1683" s="325"/>
      <c r="DG1683" s="325"/>
      <c r="DH1683" s="325"/>
      <c r="DI1683" s="325"/>
    </row>
    <row r="1684" spans="68:113" x14ac:dyDescent="0.2">
      <c r="BP1684" s="369"/>
      <c r="BQ1684" s="372"/>
      <c r="BR1684" s="372"/>
      <c r="BS1684" s="372"/>
      <c r="BT1684" s="369"/>
      <c r="BU1684" s="369"/>
      <c r="BV1684" s="369"/>
      <c r="BW1684" s="369"/>
      <c r="BX1684" s="369"/>
      <c r="BY1684" s="369"/>
      <c r="BZ1684" s="369"/>
      <c r="CA1684" s="369"/>
      <c r="CB1684" s="369"/>
      <c r="CC1684" s="369"/>
      <c r="CD1684" s="369"/>
      <c r="CE1684" s="369"/>
      <c r="CF1684" s="369"/>
      <c r="CG1684" s="369"/>
      <c r="CH1684" s="369"/>
      <c r="CI1684" s="325"/>
      <c r="CJ1684" s="369"/>
      <c r="CK1684" s="369"/>
      <c r="CL1684" s="369"/>
      <c r="CM1684" s="369"/>
      <c r="CN1684" s="369"/>
      <c r="CO1684" s="369"/>
      <c r="CP1684" s="369"/>
      <c r="CQ1684" s="369"/>
      <c r="CR1684" s="369"/>
      <c r="CS1684" s="369"/>
      <c r="CT1684" s="369"/>
      <c r="CU1684" s="369"/>
      <c r="CV1684" s="369"/>
      <c r="CW1684" s="369"/>
      <c r="CX1684" s="369"/>
      <c r="CY1684" s="325"/>
      <c r="CZ1684" s="325"/>
      <c r="DA1684" s="325"/>
      <c r="DB1684" s="325"/>
      <c r="DC1684" s="325"/>
      <c r="DD1684" s="325"/>
      <c r="DE1684" s="325"/>
      <c r="DF1684" s="325"/>
      <c r="DG1684" s="325"/>
      <c r="DH1684" s="325"/>
      <c r="DI1684" s="325"/>
    </row>
    <row r="1685" spans="68:113" x14ac:dyDescent="0.2">
      <c r="BP1685" s="369"/>
      <c r="BQ1685" s="372"/>
      <c r="BR1685" s="372"/>
      <c r="BS1685" s="372"/>
      <c r="BT1685" s="369"/>
      <c r="BU1685" s="369"/>
      <c r="BV1685" s="369"/>
      <c r="BW1685" s="369"/>
      <c r="BX1685" s="369"/>
      <c r="BY1685" s="369"/>
      <c r="BZ1685" s="369"/>
      <c r="CA1685" s="369"/>
      <c r="CB1685" s="369"/>
      <c r="CC1685" s="369"/>
      <c r="CD1685" s="369"/>
      <c r="CE1685" s="369"/>
      <c r="CF1685" s="369"/>
      <c r="CG1685" s="369"/>
      <c r="CH1685" s="369"/>
      <c r="CI1685" s="325"/>
      <c r="CJ1685" s="369"/>
      <c r="CK1685" s="369"/>
      <c r="CL1685" s="369"/>
      <c r="CM1685" s="369"/>
      <c r="CN1685" s="369"/>
      <c r="CO1685" s="369"/>
      <c r="CP1685" s="369"/>
      <c r="CQ1685" s="369"/>
      <c r="CR1685" s="369"/>
      <c r="CS1685" s="369"/>
      <c r="CT1685" s="369"/>
      <c r="CU1685" s="369"/>
      <c r="CV1685" s="369"/>
      <c r="CW1685" s="369"/>
      <c r="CX1685" s="369"/>
      <c r="CY1685" s="325"/>
      <c r="CZ1685" s="325"/>
      <c r="DA1685" s="325"/>
      <c r="DB1685" s="325"/>
      <c r="DC1685" s="325"/>
      <c r="DD1685" s="325"/>
      <c r="DE1685" s="325"/>
      <c r="DF1685" s="325"/>
      <c r="DG1685" s="325"/>
      <c r="DH1685" s="325"/>
      <c r="DI1685" s="325"/>
    </row>
    <row r="1686" spans="68:113" x14ac:dyDescent="0.2">
      <c r="BP1686" s="369"/>
      <c r="BQ1686" s="372"/>
      <c r="BR1686" s="372"/>
      <c r="BS1686" s="372"/>
      <c r="BT1686" s="369"/>
      <c r="BU1686" s="369"/>
      <c r="BV1686" s="369"/>
      <c r="BW1686" s="369"/>
      <c r="BX1686" s="369"/>
      <c r="BY1686" s="369"/>
      <c r="BZ1686" s="369"/>
      <c r="CA1686" s="369"/>
      <c r="CB1686" s="369"/>
      <c r="CC1686" s="369"/>
      <c r="CD1686" s="369"/>
      <c r="CE1686" s="369"/>
      <c r="CF1686" s="369"/>
      <c r="CG1686" s="369"/>
      <c r="CH1686" s="369"/>
      <c r="CI1686" s="325"/>
      <c r="CJ1686" s="369"/>
      <c r="CK1686" s="369"/>
      <c r="CL1686" s="369"/>
      <c r="CM1686" s="369"/>
      <c r="CN1686" s="369"/>
      <c r="CO1686" s="369"/>
      <c r="CP1686" s="369"/>
      <c r="CQ1686" s="369"/>
      <c r="CR1686" s="369"/>
      <c r="CS1686" s="369"/>
      <c r="CT1686" s="369"/>
      <c r="CU1686" s="369"/>
      <c r="CV1686" s="369"/>
      <c r="CW1686" s="369"/>
      <c r="CX1686" s="369"/>
      <c r="CY1686" s="325"/>
      <c r="CZ1686" s="325"/>
      <c r="DA1686" s="325"/>
      <c r="DB1686" s="325"/>
      <c r="DC1686" s="325"/>
      <c r="DD1686" s="325"/>
      <c r="DE1686" s="325"/>
      <c r="DF1686" s="325"/>
      <c r="DG1686" s="325"/>
      <c r="DH1686" s="325"/>
      <c r="DI1686" s="325"/>
    </row>
    <row r="1687" spans="68:113" x14ac:dyDescent="0.2">
      <c r="BP1687" s="369"/>
      <c r="BQ1687" s="372"/>
      <c r="BR1687" s="372"/>
      <c r="BS1687" s="372"/>
      <c r="BT1687" s="369"/>
      <c r="BU1687" s="369"/>
      <c r="BV1687" s="369"/>
      <c r="BW1687" s="369"/>
      <c r="BX1687" s="369"/>
      <c r="BY1687" s="369"/>
      <c r="BZ1687" s="369"/>
      <c r="CA1687" s="369"/>
      <c r="CB1687" s="369"/>
      <c r="CC1687" s="369"/>
      <c r="CD1687" s="369"/>
      <c r="CE1687" s="369"/>
      <c r="CF1687" s="369"/>
      <c r="CG1687" s="369"/>
      <c r="CH1687" s="369"/>
      <c r="CI1687" s="325"/>
      <c r="CJ1687" s="369"/>
      <c r="CK1687" s="369"/>
      <c r="CL1687" s="369"/>
      <c r="CM1687" s="369"/>
      <c r="CN1687" s="369"/>
      <c r="CO1687" s="369"/>
      <c r="CP1687" s="369"/>
      <c r="CQ1687" s="369"/>
      <c r="CR1687" s="369"/>
      <c r="CS1687" s="369"/>
      <c r="CT1687" s="369"/>
      <c r="CU1687" s="369"/>
      <c r="CV1687" s="369"/>
      <c r="CW1687" s="369"/>
      <c r="CX1687" s="369"/>
      <c r="CY1687" s="325"/>
      <c r="CZ1687" s="325"/>
      <c r="DA1687" s="325"/>
      <c r="DB1687" s="325"/>
      <c r="DC1687" s="325"/>
      <c r="DD1687" s="325"/>
      <c r="DE1687" s="325"/>
      <c r="DF1687" s="325"/>
      <c r="DG1687" s="325"/>
      <c r="DH1687" s="325"/>
      <c r="DI1687" s="325"/>
    </row>
    <row r="1688" spans="68:113" x14ac:dyDescent="0.2">
      <c r="BP1688" s="369"/>
      <c r="BQ1688" s="372"/>
      <c r="BR1688" s="372"/>
      <c r="BS1688" s="372"/>
      <c r="BT1688" s="369"/>
      <c r="BU1688" s="369"/>
      <c r="BV1688" s="369"/>
      <c r="BW1688" s="369"/>
      <c r="BX1688" s="369"/>
      <c r="BY1688" s="369"/>
      <c r="BZ1688" s="369"/>
      <c r="CA1688" s="369"/>
      <c r="CB1688" s="369"/>
      <c r="CC1688" s="369"/>
      <c r="CD1688" s="369"/>
      <c r="CE1688" s="369"/>
      <c r="CF1688" s="369"/>
      <c r="CG1688" s="369"/>
      <c r="CH1688" s="369"/>
      <c r="CI1688" s="325"/>
      <c r="CJ1688" s="369"/>
      <c r="CK1688" s="369"/>
      <c r="CL1688" s="369"/>
      <c r="CM1688" s="369"/>
      <c r="CN1688" s="369"/>
      <c r="CO1688" s="369"/>
      <c r="CP1688" s="369"/>
      <c r="CQ1688" s="369"/>
      <c r="CR1688" s="369"/>
      <c r="CS1688" s="369"/>
      <c r="CT1688" s="369"/>
      <c r="CU1688" s="369"/>
      <c r="CV1688" s="369"/>
      <c r="CW1688" s="369"/>
      <c r="CX1688" s="369"/>
      <c r="CY1688" s="325"/>
      <c r="CZ1688" s="325"/>
      <c r="DA1688" s="325"/>
      <c r="DB1688" s="325"/>
      <c r="DC1688" s="325"/>
      <c r="DD1688" s="325"/>
      <c r="DE1688" s="325"/>
      <c r="DF1688" s="325"/>
      <c r="DG1688" s="325"/>
      <c r="DH1688" s="325"/>
      <c r="DI1688" s="325"/>
    </row>
    <row r="1689" spans="68:113" x14ac:dyDescent="0.2">
      <c r="BP1689" s="369"/>
      <c r="BQ1689" s="372"/>
      <c r="BR1689" s="372"/>
      <c r="BS1689" s="372"/>
      <c r="BT1689" s="369"/>
      <c r="BU1689" s="369"/>
      <c r="BV1689" s="369"/>
      <c r="BW1689" s="369"/>
      <c r="BX1689" s="369"/>
      <c r="BY1689" s="369"/>
      <c r="BZ1689" s="369"/>
      <c r="CA1689" s="369"/>
      <c r="CB1689" s="369"/>
      <c r="CC1689" s="369"/>
      <c r="CD1689" s="369"/>
      <c r="CE1689" s="369"/>
      <c r="CF1689" s="369"/>
      <c r="CG1689" s="369"/>
      <c r="CH1689" s="369"/>
      <c r="CI1689" s="325"/>
      <c r="CJ1689" s="369"/>
      <c r="CK1689" s="369"/>
      <c r="CL1689" s="369"/>
      <c r="CM1689" s="369"/>
      <c r="CN1689" s="369"/>
      <c r="CO1689" s="369"/>
      <c r="CP1689" s="369"/>
      <c r="CQ1689" s="369"/>
      <c r="CR1689" s="369"/>
      <c r="CS1689" s="369"/>
      <c r="CT1689" s="369"/>
      <c r="CU1689" s="369"/>
      <c r="CV1689" s="369"/>
      <c r="CW1689" s="369"/>
      <c r="CX1689" s="369"/>
      <c r="CY1689" s="325"/>
      <c r="CZ1689" s="325"/>
      <c r="DA1689" s="325"/>
      <c r="DB1689" s="325"/>
      <c r="DC1689" s="325"/>
      <c r="DD1689" s="325"/>
      <c r="DE1689" s="325"/>
      <c r="DF1689" s="325"/>
      <c r="DG1689" s="325"/>
      <c r="DH1689" s="325"/>
      <c r="DI1689" s="325"/>
    </row>
    <row r="1690" spans="68:113" x14ac:dyDescent="0.2">
      <c r="BP1690" s="369"/>
      <c r="BQ1690" s="372"/>
      <c r="BR1690" s="372"/>
      <c r="BS1690" s="372"/>
      <c r="BT1690" s="369"/>
      <c r="BU1690" s="369"/>
      <c r="BV1690" s="369"/>
      <c r="BW1690" s="369"/>
      <c r="BX1690" s="369"/>
      <c r="BY1690" s="369"/>
      <c r="BZ1690" s="369"/>
      <c r="CA1690" s="369"/>
      <c r="CB1690" s="369"/>
      <c r="CC1690" s="369"/>
      <c r="CD1690" s="369"/>
      <c r="CE1690" s="369"/>
      <c r="CF1690" s="369"/>
      <c r="CG1690" s="369"/>
      <c r="CH1690" s="369"/>
      <c r="CI1690" s="325"/>
      <c r="CJ1690" s="369"/>
      <c r="CK1690" s="369"/>
      <c r="CL1690" s="369"/>
      <c r="CM1690" s="369"/>
      <c r="CN1690" s="369"/>
      <c r="CO1690" s="369"/>
      <c r="CP1690" s="369"/>
      <c r="CQ1690" s="369"/>
      <c r="CR1690" s="369"/>
      <c r="CS1690" s="369"/>
      <c r="CT1690" s="369"/>
      <c r="CU1690" s="369"/>
      <c r="CV1690" s="369"/>
      <c r="CW1690" s="369"/>
      <c r="CX1690" s="369"/>
      <c r="CY1690" s="325"/>
      <c r="CZ1690" s="325"/>
      <c r="DA1690" s="325"/>
      <c r="DB1690" s="325"/>
      <c r="DC1690" s="325"/>
      <c r="DD1690" s="325"/>
      <c r="DE1690" s="325"/>
      <c r="DF1690" s="325"/>
      <c r="DG1690" s="325"/>
      <c r="DH1690" s="325"/>
      <c r="DI1690" s="325"/>
    </row>
    <row r="1691" spans="68:113" x14ac:dyDescent="0.2">
      <c r="BP1691" s="369"/>
      <c r="BQ1691" s="372"/>
      <c r="BR1691" s="372"/>
      <c r="BS1691" s="372"/>
      <c r="BT1691" s="369"/>
      <c r="BU1691" s="369"/>
      <c r="BV1691" s="369"/>
      <c r="BW1691" s="369"/>
      <c r="BX1691" s="369"/>
      <c r="BY1691" s="369"/>
      <c r="BZ1691" s="369"/>
      <c r="CA1691" s="369"/>
      <c r="CB1691" s="369"/>
      <c r="CC1691" s="369"/>
      <c r="CD1691" s="369"/>
      <c r="CE1691" s="369"/>
      <c r="CF1691" s="369"/>
      <c r="CG1691" s="369"/>
      <c r="CH1691" s="369"/>
      <c r="CI1691" s="325"/>
      <c r="CJ1691" s="369"/>
      <c r="CK1691" s="369"/>
      <c r="CL1691" s="369"/>
      <c r="CM1691" s="369"/>
      <c r="CN1691" s="369"/>
      <c r="CO1691" s="369"/>
      <c r="CP1691" s="369"/>
      <c r="CQ1691" s="369"/>
      <c r="CR1691" s="369"/>
      <c r="CS1691" s="369"/>
      <c r="CT1691" s="369"/>
      <c r="CU1691" s="369"/>
      <c r="CV1691" s="369"/>
      <c r="CW1691" s="369"/>
      <c r="CX1691" s="369"/>
      <c r="CY1691" s="325"/>
      <c r="CZ1691" s="325"/>
      <c r="DA1691" s="325"/>
      <c r="DB1691" s="325"/>
      <c r="DC1691" s="325"/>
      <c r="DD1691" s="325"/>
      <c r="DE1691" s="325"/>
      <c r="DF1691" s="325"/>
      <c r="DG1691" s="325"/>
      <c r="DH1691" s="325"/>
      <c r="DI1691" s="325"/>
    </row>
    <row r="1692" spans="68:113" x14ac:dyDescent="0.2">
      <c r="BP1692" s="369"/>
      <c r="BQ1692" s="372"/>
      <c r="BR1692" s="372"/>
      <c r="BS1692" s="372"/>
      <c r="BT1692" s="369"/>
      <c r="BU1692" s="369"/>
      <c r="BV1692" s="369"/>
      <c r="BW1692" s="369"/>
      <c r="BX1692" s="369"/>
      <c r="BY1692" s="369"/>
      <c r="BZ1692" s="369"/>
      <c r="CA1692" s="369"/>
      <c r="CB1692" s="369"/>
      <c r="CC1692" s="369"/>
      <c r="CD1692" s="369"/>
      <c r="CE1692" s="369"/>
      <c r="CF1692" s="369"/>
      <c r="CG1692" s="369"/>
      <c r="CH1692" s="369"/>
      <c r="CI1692" s="325"/>
      <c r="CJ1692" s="369"/>
      <c r="CK1692" s="369"/>
      <c r="CL1692" s="369"/>
      <c r="CM1692" s="369"/>
      <c r="CN1692" s="369"/>
      <c r="CO1692" s="369"/>
      <c r="CP1692" s="369"/>
      <c r="CQ1692" s="369"/>
      <c r="CR1692" s="369"/>
      <c r="CS1692" s="369"/>
      <c r="CT1692" s="369"/>
      <c r="CU1692" s="369"/>
      <c r="CV1692" s="369"/>
      <c r="CW1692" s="369"/>
      <c r="CX1692" s="369"/>
      <c r="CY1692" s="325"/>
      <c r="CZ1692" s="325"/>
      <c r="DA1692" s="325"/>
      <c r="DB1692" s="325"/>
      <c r="DC1692" s="325"/>
      <c r="DD1692" s="325"/>
      <c r="DE1692" s="325"/>
      <c r="DF1692" s="325"/>
      <c r="DG1692" s="325"/>
      <c r="DH1692" s="325"/>
      <c r="DI1692" s="325"/>
    </row>
    <row r="1693" spans="68:113" x14ac:dyDescent="0.2">
      <c r="BP1693" s="369"/>
      <c r="BQ1693" s="372"/>
      <c r="BR1693" s="372"/>
      <c r="BS1693" s="372"/>
      <c r="BT1693" s="369"/>
      <c r="BU1693" s="369"/>
      <c r="BV1693" s="369"/>
      <c r="BW1693" s="369"/>
      <c r="BX1693" s="369"/>
      <c r="BY1693" s="369"/>
      <c r="BZ1693" s="369"/>
      <c r="CA1693" s="369"/>
      <c r="CB1693" s="369"/>
      <c r="CC1693" s="369"/>
      <c r="CD1693" s="369"/>
      <c r="CE1693" s="369"/>
      <c r="CF1693" s="369"/>
      <c r="CG1693" s="369"/>
      <c r="CH1693" s="369"/>
      <c r="CI1693" s="325"/>
      <c r="CJ1693" s="369"/>
      <c r="CK1693" s="369"/>
      <c r="CL1693" s="369"/>
      <c r="CM1693" s="369"/>
      <c r="CN1693" s="369"/>
      <c r="CO1693" s="369"/>
      <c r="CP1693" s="369"/>
      <c r="CQ1693" s="369"/>
      <c r="CR1693" s="369"/>
      <c r="CS1693" s="369"/>
      <c r="CT1693" s="369"/>
      <c r="CU1693" s="369"/>
      <c r="CV1693" s="369"/>
      <c r="CW1693" s="369"/>
      <c r="CX1693" s="369"/>
      <c r="CY1693" s="325"/>
      <c r="CZ1693" s="325"/>
      <c r="DA1693" s="325"/>
      <c r="DB1693" s="325"/>
      <c r="DC1693" s="325"/>
      <c r="DD1693" s="325"/>
      <c r="DE1693" s="325"/>
      <c r="DF1693" s="325"/>
      <c r="DG1693" s="325"/>
      <c r="DH1693" s="325"/>
      <c r="DI1693" s="325"/>
    </row>
    <row r="1694" spans="68:113" x14ac:dyDescent="0.2">
      <c r="BP1694" s="369"/>
      <c r="BQ1694" s="372"/>
      <c r="BR1694" s="372"/>
      <c r="BS1694" s="372"/>
      <c r="BT1694" s="369"/>
      <c r="BU1694" s="369"/>
      <c r="BV1694" s="369"/>
      <c r="BW1694" s="369"/>
      <c r="BX1694" s="369"/>
      <c r="BY1694" s="369"/>
      <c r="BZ1694" s="369"/>
      <c r="CA1694" s="369"/>
      <c r="CB1694" s="369"/>
      <c r="CC1694" s="369"/>
      <c r="CD1694" s="369"/>
      <c r="CE1694" s="369"/>
      <c r="CF1694" s="369"/>
      <c r="CG1694" s="369"/>
      <c r="CH1694" s="369"/>
      <c r="CI1694" s="325"/>
      <c r="CJ1694" s="369"/>
      <c r="CK1694" s="369"/>
      <c r="CL1694" s="369"/>
      <c r="CM1694" s="369"/>
      <c r="CN1694" s="369"/>
      <c r="CO1694" s="369"/>
      <c r="CP1694" s="369"/>
      <c r="CQ1694" s="369"/>
      <c r="CR1694" s="369"/>
      <c r="CS1694" s="369"/>
      <c r="CT1694" s="369"/>
      <c r="CU1694" s="369"/>
      <c r="CV1694" s="369"/>
      <c r="CW1694" s="369"/>
      <c r="CX1694" s="369"/>
      <c r="CY1694" s="325"/>
      <c r="CZ1694" s="325"/>
      <c r="DA1694" s="325"/>
      <c r="DB1694" s="325"/>
      <c r="DC1694" s="325"/>
      <c r="DD1694" s="325"/>
      <c r="DE1694" s="325"/>
      <c r="DF1694" s="325"/>
      <c r="DG1694" s="325"/>
      <c r="DH1694" s="325"/>
      <c r="DI1694" s="325"/>
    </row>
    <row r="1695" spans="68:113" x14ac:dyDescent="0.2">
      <c r="BP1695" s="369"/>
      <c r="BQ1695" s="372"/>
      <c r="BR1695" s="372"/>
      <c r="BS1695" s="372"/>
      <c r="BT1695" s="369"/>
      <c r="BU1695" s="369"/>
      <c r="BV1695" s="369"/>
      <c r="BW1695" s="369"/>
      <c r="BX1695" s="369"/>
      <c r="BY1695" s="369"/>
      <c r="BZ1695" s="369"/>
      <c r="CA1695" s="369"/>
      <c r="CB1695" s="369"/>
      <c r="CC1695" s="369"/>
      <c r="CD1695" s="369"/>
      <c r="CE1695" s="369"/>
      <c r="CF1695" s="369"/>
      <c r="CG1695" s="369"/>
      <c r="CH1695" s="369"/>
      <c r="CI1695" s="325"/>
      <c r="CJ1695" s="369"/>
      <c r="CK1695" s="369"/>
      <c r="CL1695" s="369"/>
      <c r="CM1695" s="369"/>
      <c r="CN1695" s="369"/>
      <c r="CO1695" s="369"/>
      <c r="CP1695" s="369"/>
      <c r="CQ1695" s="369"/>
      <c r="CR1695" s="369"/>
      <c r="CS1695" s="369"/>
      <c r="CT1695" s="369"/>
      <c r="CU1695" s="369"/>
      <c r="CV1695" s="369"/>
      <c r="CW1695" s="369"/>
      <c r="CX1695" s="369"/>
      <c r="CY1695" s="325"/>
      <c r="CZ1695" s="325"/>
      <c r="DA1695" s="325"/>
      <c r="DB1695" s="325"/>
      <c r="DC1695" s="325"/>
      <c r="DD1695" s="325"/>
      <c r="DE1695" s="325"/>
      <c r="DF1695" s="325"/>
      <c r="DG1695" s="325"/>
      <c r="DH1695" s="325"/>
      <c r="DI1695" s="325"/>
    </row>
    <row r="1696" spans="68:113" x14ac:dyDescent="0.2">
      <c r="BP1696" s="369"/>
      <c r="BQ1696" s="372"/>
      <c r="BR1696" s="372"/>
      <c r="BS1696" s="372"/>
      <c r="BT1696" s="369"/>
      <c r="BU1696" s="369"/>
      <c r="BV1696" s="369"/>
      <c r="BW1696" s="369"/>
      <c r="BX1696" s="369"/>
      <c r="BY1696" s="369"/>
      <c r="BZ1696" s="369"/>
      <c r="CA1696" s="369"/>
      <c r="CB1696" s="369"/>
      <c r="CC1696" s="369"/>
      <c r="CD1696" s="369"/>
      <c r="CE1696" s="369"/>
      <c r="CF1696" s="369"/>
      <c r="CG1696" s="369"/>
      <c r="CH1696" s="369"/>
      <c r="CI1696" s="325"/>
      <c r="CJ1696" s="369"/>
      <c r="CK1696" s="369"/>
      <c r="CL1696" s="369"/>
      <c r="CM1696" s="369"/>
      <c r="CN1696" s="369"/>
      <c r="CO1696" s="369"/>
      <c r="CP1696" s="369"/>
      <c r="CQ1696" s="369"/>
      <c r="CR1696" s="369"/>
      <c r="CS1696" s="369"/>
      <c r="CT1696" s="369"/>
      <c r="CU1696" s="369"/>
      <c r="CV1696" s="369"/>
      <c r="CW1696" s="369"/>
      <c r="CX1696" s="369"/>
      <c r="CY1696" s="325"/>
      <c r="CZ1696" s="325"/>
      <c r="DA1696" s="325"/>
      <c r="DB1696" s="325"/>
      <c r="DC1696" s="325"/>
      <c r="DD1696" s="325"/>
      <c r="DE1696" s="325"/>
      <c r="DF1696" s="325"/>
      <c r="DG1696" s="325"/>
      <c r="DH1696" s="325"/>
      <c r="DI1696" s="325"/>
    </row>
    <row r="1697" spans="68:113" x14ac:dyDescent="0.2">
      <c r="BP1697" s="369"/>
      <c r="BQ1697" s="372"/>
      <c r="BR1697" s="372"/>
      <c r="BS1697" s="372"/>
      <c r="BT1697" s="369"/>
      <c r="BU1697" s="369"/>
      <c r="BV1697" s="369"/>
      <c r="BW1697" s="369"/>
      <c r="BX1697" s="369"/>
      <c r="BY1697" s="369"/>
      <c r="BZ1697" s="369"/>
      <c r="CA1697" s="369"/>
      <c r="CB1697" s="369"/>
      <c r="CC1697" s="369"/>
      <c r="CD1697" s="369"/>
      <c r="CE1697" s="369"/>
      <c r="CF1697" s="369"/>
      <c r="CG1697" s="369"/>
      <c r="CH1697" s="369"/>
      <c r="CI1697" s="325"/>
      <c r="CJ1697" s="369"/>
      <c r="CK1697" s="369"/>
      <c r="CL1697" s="369"/>
      <c r="CM1697" s="369"/>
      <c r="CN1697" s="369"/>
      <c r="CO1697" s="369"/>
      <c r="CP1697" s="369"/>
      <c r="CQ1697" s="369"/>
      <c r="CR1697" s="369"/>
      <c r="CS1697" s="369"/>
      <c r="CT1697" s="369"/>
      <c r="CU1697" s="369"/>
      <c r="CV1697" s="369"/>
      <c r="CW1697" s="369"/>
      <c r="CX1697" s="369"/>
      <c r="CY1697" s="325"/>
      <c r="CZ1697" s="325"/>
      <c r="DA1697" s="325"/>
      <c r="DB1697" s="325"/>
      <c r="DC1697" s="325"/>
      <c r="DD1697" s="325"/>
      <c r="DE1697" s="325"/>
      <c r="DF1697" s="325"/>
      <c r="DG1697" s="325"/>
      <c r="DH1697" s="325"/>
      <c r="DI1697" s="325"/>
    </row>
    <row r="1698" spans="68:113" x14ac:dyDescent="0.2">
      <c r="BP1698" s="369"/>
      <c r="BQ1698" s="372"/>
      <c r="BR1698" s="372"/>
      <c r="BS1698" s="372"/>
      <c r="BT1698" s="369"/>
      <c r="BU1698" s="369"/>
      <c r="BV1698" s="369"/>
      <c r="BW1698" s="369"/>
      <c r="BX1698" s="369"/>
      <c r="BY1698" s="369"/>
      <c r="BZ1698" s="369"/>
      <c r="CA1698" s="369"/>
      <c r="CB1698" s="369"/>
      <c r="CC1698" s="369"/>
      <c r="CD1698" s="369"/>
      <c r="CE1698" s="369"/>
      <c r="CF1698" s="369"/>
      <c r="CG1698" s="369"/>
      <c r="CH1698" s="369"/>
      <c r="CI1698" s="325"/>
      <c r="CJ1698" s="369"/>
      <c r="CK1698" s="369"/>
      <c r="CL1698" s="369"/>
      <c r="CM1698" s="369"/>
      <c r="CN1698" s="369"/>
      <c r="CO1698" s="369"/>
      <c r="CP1698" s="369"/>
      <c r="CQ1698" s="369"/>
      <c r="CR1698" s="369"/>
      <c r="CS1698" s="369"/>
      <c r="CT1698" s="369"/>
      <c r="CU1698" s="369"/>
      <c r="CV1698" s="369"/>
      <c r="CW1698" s="369"/>
      <c r="CX1698" s="369"/>
      <c r="CY1698" s="325"/>
      <c r="CZ1698" s="325"/>
      <c r="DA1698" s="325"/>
      <c r="DB1698" s="325"/>
      <c r="DC1698" s="325"/>
      <c r="DD1698" s="325"/>
      <c r="DE1698" s="325"/>
      <c r="DF1698" s="325"/>
      <c r="DG1698" s="325"/>
      <c r="DH1698" s="325"/>
      <c r="DI1698" s="325"/>
    </row>
    <row r="1699" spans="68:113" x14ac:dyDescent="0.2">
      <c r="BP1699" s="369"/>
      <c r="BQ1699" s="372"/>
      <c r="BR1699" s="372"/>
      <c r="BS1699" s="372"/>
      <c r="BT1699" s="369"/>
      <c r="BU1699" s="369"/>
      <c r="BV1699" s="369"/>
      <c r="BW1699" s="369"/>
      <c r="BX1699" s="369"/>
      <c r="BY1699" s="369"/>
      <c r="BZ1699" s="369"/>
      <c r="CA1699" s="369"/>
      <c r="CB1699" s="369"/>
      <c r="CC1699" s="369"/>
      <c r="CD1699" s="369"/>
      <c r="CE1699" s="369"/>
      <c r="CF1699" s="369"/>
      <c r="CG1699" s="369"/>
      <c r="CH1699" s="369"/>
      <c r="CI1699" s="325"/>
      <c r="CJ1699" s="369"/>
      <c r="CK1699" s="369"/>
      <c r="CL1699" s="369"/>
      <c r="CM1699" s="369"/>
      <c r="CN1699" s="369"/>
      <c r="CO1699" s="369"/>
      <c r="CP1699" s="369"/>
      <c r="CQ1699" s="369"/>
      <c r="CR1699" s="369"/>
      <c r="CS1699" s="369"/>
      <c r="CT1699" s="369"/>
      <c r="CU1699" s="369"/>
      <c r="CV1699" s="369"/>
      <c r="CW1699" s="369"/>
      <c r="CX1699" s="369"/>
      <c r="CY1699" s="325"/>
      <c r="CZ1699" s="325"/>
      <c r="DA1699" s="325"/>
      <c r="DB1699" s="325"/>
      <c r="DC1699" s="325"/>
      <c r="DD1699" s="325"/>
      <c r="DE1699" s="325"/>
      <c r="DF1699" s="325"/>
      <c r="DG1699" s="325"/>
      <c r="DH1699" s="325"/>
      <c r="DI1699" s="325"/>
    </row>
    <row r="1700" spans="68:113" x14ac:dyDescent="0.2">
      <c r="BP1700" s="369"/>
      <c r="BQ1700" s="372"/>
      <c r="BR1700" s="372"/>
      <c r="BS1700" s="372"/>
      <c r="BT1700" s="369"/>
      <c r="BU1700" s="369"/>
      <c r="BV1700" s="369"/>
      <c r="BW1700" s="369"/>
      <c r="BX1700" s="369"/>
      <c r="BY1700" s="369"/>
      <c r="BZ1700" s="369"/>
      <c r="CA1700" s="369"/>
      <c r="CB1700" s="369"/>
      <c r="CC1700" s="369"/>
      <c r="CD1700" s="369"/>
      <c r="CE1700" s="369"/>
      <c r="CF1700" s="369"/>
      <c r="CG1700" s="369"/>
      <c r="CH1700" s="369"/>
      <c r="CI1700" s="325"/>
      <c r="CJ1700" s="369"/>
      <c r="CK1700" s="369"/>
      <c r="CL1700" s="369"/>
      <c r="CM1700" s="369"/>
      <c r="CN1700" s="369"/>
      <c r="CO1700" s="369"/>
      <c r="CP1700" s="369"/>
      <c r="CQ1700" s="369"/>
      <c r="CR1700" s="369"/>
      <c r="CS1700" s="369"/>
      <c r="CT1700" s="369"/>
      <c r="CU1700" s="369"/>
      <c r="CV1700" s="369"/>
      <c r="CW1700" s="369"/>
      <c r="CX1700" s="369"/>
      <c r="CY1700" s="325"/>
      <c r="CZ1700" s="325"/>
      <c r="DA1700" s="325"/>
      <c r="DB1700" s="325"/>
      <c r="DC1700" s="325"/>
      <c r="DD1700" s="325"/>
      <c r="DE1700" s="325"/>
      <c r="DF1700" s="325"/>
      <c r="DG1700" s="325"/>
      <c r="DH1700" s="325"/>
      <c r="DI1700" s="325"/>
    </row>
    <row r="1701" spans="68:113" x14ac:dyDescent="0.2">
      <c r="BP1701" s="369"/>
      <c r="BQ1701" s="372"/>
      <c r="BR1701" s="372"/>
      <c r="BS1701" s="372"/>
      <c r="BT1701" s="369"/>
      <c r="BU1701" s="369"/>
      <c r="BV1701" s="369"/>
      <c r="BW1701" s="369"/>
      <c r="BX1701" s="369"/>
      <c r="BY1701" s="369"/>
      <c r="BZ1701" s="369"/>
      <c r="CA1701" s="369"/>
      <c r="CB1701" s="369"/>
      <c r="CC1701" s="369"/>
      <c r="CD1701" s="369"/>
      <c r="CE1701" s="369"/>
      <c r="CF1701" s="369"/>
      <c r="CG1701" s="369"/>
      <c r="CH1701" s="369"/>
      <c r="CI1701" s="325"/>
      <c r="CJ1701" s="369"/>
      <c r="CK1701" s="369"/>
      <c r="CL1701" s="369"/>
      <c r="CM1701" s="369"/>
      <c r="CN1701" s="369"/>
      <c r="CO1701" s="369"/>
      <c r="CP1701" s="369"/>
      <c r="CQ1701" s="369"/>
      <c r="CR1701" s="369"/>
      <c r="CS1701" s="369"/>
      <c r="CT1701" s="369"/>
      <c r="CU1701" s="369"/>
      <c r="CV1701" s="369"/>
      <c r="CW1701" s="369"/>
      <c r="CX1701" s="369"/>
      <c r="CY1701" s="325"/>
      <c r="CZ1701" s="325"/>
      <c r="DA1701" s="325"/>
      <c r="DB1701" s="325"/>
      <c r="DC1701" s="325"/>
      <c r="DD1701" s="325"/>
      <c r="DE1701" s="325"/>
      <c r="DF1701" s="325"/>
      <c r="DG1701" s="325"/>
      <c r="DH1701" s="325"/>
      <c r="DI1701" s="325"/>
    </row>
    <row r="1702" spans="68:113" x14ac:dyDescent="0.2">
      <c r="BP1702" s="369"/>
      <c r="BQ1702" s="372"/>
      <c r="BR1702" s="372"/>
      <c r="BS1702" s="372"/>
      <c r="BT1702" s="369"/>
      <c r="BU1702" s="369"/>
      <c r="BV1702" s="369"/>
      <c r="BW1702" s="369"/>
      <c r="BX1702" s="369"/>
      <c r="BY1702" s="369"/>
      <c r="BZ1702" s="369"/>
      <c r="CA1702" s="369"/>
      <c r="CB1702" s="369"/>
      <c r="CC1702" s="369"/>
      <c r="CD1702" s="369"/>
      <c r="CE1702" s="369"/>
      <c r="CF1702" s="369"/>
      <c r="CG1702" s="369"/>
      <c r="CH1702" s="369"/>
      <c r="CI1702" s="325"/>
      <c r="CJ1702" s="369"/>
      <c r="CK1702" s="369"/>
      <c r="CL1702" s="369"/>
      <c r="CM1702" s="369"/>
      <c r="CN1702" s="369"/>
      <c r="CO1702" s="369"/>
      <c r="CP1702" s="369"/>
      <c r="CQ1702" s="369"/>
      <c r="CR1702" s="369"/>
      <c r="CS1702" s="369"/>
      <c r="CT1702" s="369"/>
      <c r="CU1702" s="369"/>
      <c r="CV1702" s="369"/>
      <c r="CW1702" s="369"/>
      <c r="CX1702" s="369"/>
      <c r="CY1702" s="325"/>
      <c r="CZ1702" s="325"/>
      <c r="DA1702" s="325"/>
      <c r="DB1702" s="325"/>
      <c r="DC1702" s="325"/>
      <c r="DD1702" s="325"/>
      <c r="DE1702" s="325"/>
      <c r="DF1702" s="325"/>
      <c r="DG1702" s="325"/>
      <c r="DH1702" s="325"/>
      <c r="DI1702" s="325"/>
    </row>
    <row r="1703" spans="68:113" x14ac:dyDescent="0.2">
      <c r="BP1703" s="369"/>
      <c r="BQ1703" s="372"/>
      <c r="BR1703" s="372"/>
      <c r="BS1703" s="372"/>
      <c r="BT1703" s="369"/>
      <c r="BU1703" s="369"/>
      <c r="BV1703" s="369"/>
      <c r="BW1703" s="369"/>
      <c r="BX1703" s="369"/>
      <c r="BY1703" s="369"/>
      <c r="BZ1703" s="369"/>
      <c r="CA1703" s="369"/>
      <c r="CB1703" s="369"/>
      <c r="CC1703" s="369"/>
      <c r="CD1703" s="369"/>
      <c r="CE1703" s="369"/>
      <c r="CF1703" s="369"/>
      <c r="CG1703" s="369"/>
      <c r="CH1703" s="369"/>
      <c r="CI1703" s="325"/>
      <c r="CJ1703" s="369"/>
      <c r="CK1703" s="369"/>
      <c r="CL1703" s="369"/>
      <c r="CM1703" s="369"/>
      <c r="CN1703" s="369"/>
      <c r="CO1703" s="369"/>
      <c r="CP1703" s="369"/>
      <c r="CQ1703" s="369"/>
      <c r="CR1703" s="369"/>
      <c r="CS1703" s="369"/>
      <c r="CT1703" s="369"/>
      <c r="CU1703" s="369"/>
      <c r="CV1703" s="369"/>
      <c r="CW1703" s="369"/>
      <c r="CX1703" s="369"/>
      <c r="CY1703" s="325"/>
      <c r="CZ1703" s="325"/>
      <c r="DA1703" s="325"/>
      <c r="DB1703" s="325"/>
      <c r="DC1703" s="325"/>
      <c r="DD1703" s="325"/>
      <c r="DE1703" s="325"/>
      <c r="DF1703" s="325"/>
      <c r="DG1703" s="325"/>
      <c r="DH1703" s="325"/>
      <c r="DI1703" s="325"/>
    </row>
    <row r="1704" spans="68:113" x14ac:dyDescent="0.2">
      <c r="BP1704" s="369"/>
      <c r="BQ1704" s="372"/>
      <c r="BR1704" s="372"/>
      <c r="BS1704" s="372"/>
      <c r="BT1704" s="369"/>
      <c r="BU1704" s="369"/>
      <c r="BV1704" s="369"/>
      <c r="BW1704" s="369"/>
      <c r="BX1704" s="369"/>
      <c r="BY1704" s="369"/>
      <c r="BZ1704" s="369"/>
      <c r="CA1704" s="369"/>
      <c r="CB1704" s="369"/>
      <c r="CC1704" s="369"/>
      <c r="CD1704" s="369"/>
      <c r="CE1704" s="369"/>
      <c r="CF1704" s="369"/>
      <c r="CG1704" s="369"/>
      <c r="CH1704" s="369"/>
      <c r="CI1704" s="325"/>
      <c r="CJ1704" s="369"/>
      <c r="CK1704" s="369"/>
      <c r="CL1704" s="369"/>
      <c r="CM1704" s="369"/>
      <c r="CN1704" s="369"/>
      <c r="CO1704" s="369"/>
      <c r="CP1704" s="369"/>
      <c r="CQ1704" s="369"/>
      <c r="CR1704" s="369"/>
      <c r="CS1704" s="369"/>
      <c r="CT1704" s="369"/>
      <c r="CU1704" s="369"/>
      <c r="CV1704" s="369"/>
      <c r="CW1704" s="369"/>
      <c r="CX1704" s="369"/>
      <c r="CY1704" s="325"/>
      <c r="CZ1704" s="325"/>
      <c r="DA1704" s="325"/>
      <c r="DB1704" s="325"/>
      <c r="DC1704" s="325"/>
      <c r="DD1704" s="325"/>
      <c r="DE1704" s="325"/>
      <c r="DF1704" s="325"/>
      <c r="DG1704" s="325"/>
      <c r="DH1704" s="325"/>
      <c r="DI1704" s="325"/>
    </row>
    <row r="1705" spans="68:113" x14ac:dyDescent="0.2">
      <c r="BP1705" s="369"/>
      <c r="BQ1705" s="372"/>
      <c r="BR1705" s="372"/>
      <c r="BS1705" s="372"/>
      <c r="BT1705" s="369"/>
      <c r="BU1705" s="369"/>
      <c r="BV1705" s="369"/>
      <c r="BW1705" s="369"/>
      <c r="BX1705" s="369"/>
      <c r="BY1705" s="369"/>
      <c r="BZ1705" s="369"/>
      <c r="CA1705" s="369"/>
      <c r="CB1705" s="369"/>
      <c r="CC1705" s="369"/>
      <c r="CD1705" s="369"/>
      <c r="CE1705" s="369"/>
      <c r="CF1705" s="369"/>
      <c r="CG1705" s="369"/>
      <c r="CH1705" s="369"/>
      <c r="CI1705" s="325"/>
      <c r="CJ1705" s="369"/>
      <c r="CK1705" s="369"/>
      <c r="CL1705" s="369"/>
      <c r="CM1705" s="369"/>
      <c r="CN1705" s="369"/>
      <c r="CO1705" s="369"/>
      <c r="CP1705" s="369"/>
      <c r="CQ1705" s="369"/>
      <c r="CR1705" s="369"/>
      <c r="CS1705" s="369"/>
      <c r="CT1705" s="369"/>
      <c r="CU1705" s="369"/>
      <c r="CV1705" s="369"/>
      <c r="CW1705" s="369"/>
      <c r="CX1705" s="369"/>
      <c r="CY1705" s="325"/>
      <c r="CZ1705" s="325"/>
      <c r="DA1705" s="325"/>
      <c r="DB1705" s="325"/>
      <c r="DC1705" s="325"/>
      <c r="DD1705" s="325"/>
      <c r="DE1705" s="325"/>
      <c r="DF1705" s="325"/>
      <c r="DG1705" s="325"/>
      <c r="DH1705" s="325"/>
      <c r="DI1705" s="325"/>
    </row>
    <row r="1706" spans="68:113" x14ac:dyDescent="0.2">
      <c r="BP1706" s="369"/>
      <c r="BQ1706" s="372"/>
      <c r="BR1706" s="372"/>
      <c r="BS1706" s="372"/>
      <c r="BT1706" s="369"/>
      <c r="BU1706" s="369"/>
      <c r="BV1706" s="369"/>
      <c r="BW1706" s="369"/>
      <c r="BX1706" s="369"/>
      <c r="BY1706" s="369"/>
      <c r="BZ1706" s="369"/>
      <c r="CA1706" s="369"/>
      <c r="CB1706" s="369"/>
      <c r="CC1706" s="369"/>
      <c r="CD1706" s="369"/>
      <c r="CE1706" s="369"/>
      <c r="CF1706" s="369"/>
      <c r="CG1706" s="369"/>
      <c r="CH1706" s="369"/>
      <c r="CI1706" s="325"/>
      <c r="CJ1706" s="369"/>
      <c r="CK1706" s="369"/>
      <c r="CL1706" s="369"/>
      <c r="CM1706" s="369"/>
      <c r="CN1706" s="369"/>
      <c r="CO1706" s="369"/>
      <c r="CP1706" s="369"/>
      <c r="CQ1706" s="369"/>
      <c r="CR1706" s="369"/>
      <c r="CS1706" s="369"/>
      <c r="CT1706" s="369"/>
      <c r="CU1706" s="369"/>
      <c r="CV1706" s="369"/>
      <c r="CW1706" s="369"/>
      <c r="CX1706" s="369"/>
      <c r="CY1706" s="325"/>
      <c r="CZ1706" s="325"/>
      <c r="DA1706" s="325"/>
      <c r="DB1706" s="325"/>
      <c r="DC1706" s="325"/>
      <c r="DD1706" s="325"/>
      <c r="DE1706" s="325"/>
      <c r="DF1706" s="325"/>
      <c r="DG1706" s="325"/>
      <c r="DH1706" s="325"/>
      <c r="DI1706" s="325"/>
    </row>
    <row r="1707" spans="68:113" x14ac:dyDescent="0.2">
      <c r="BP1707" s="369"/>
      <c r="BQ1707" s="372"/>
      <c r="BR1707" s="372"/>
      <c r="BS1707" s="372"/>
      <c r="BT1707" s="369"/>
      <c r="BU1707" s="369"/>
      <c r="BV1707" s="369"/>
      <c r="BW1707" s="369"/>
      <c r="BX1707" s="369"/>
      <c r="BY1707" s="369"/>
      <c r="BZ1707" s="369"/>
      <c r="CA1707" s="369"/>
      <c r="CB1707" s="369"/>
      <c r="CC1707" s="369"/>
      <c r="CD1707" s="369"/>
      <c r="CE1707" s="369"/>
      <c r="CF1707" s="369"/>
      <c r="CG1707" s="369"/>
      <c r="CH1707" s="369"/>
      <c r="CI1707" s="325"/>
      <c r="CJ1707" s="369"/>
      <c r="CK1707" s="369"/>
      <c r="CL1707" s="369"/>
      <c r="CM1707" s="369"/>
      <c r="CN1707" s="369"/>
      <c r="CO1707" s="369"/>
      <c r="CP1707" s="369"/>
      <c r="CQ1707" s="369"/>
      <c r="CR1707" s="369"/>
      <c r="CS1707" s="369"/>
      <c r="CT1707" s="369"/>
      <c r="CU1707" s="369"/>
      <c r="CV1707" s="369"/>
      <c r="CW1707" s="369"/>
      <c r="CX1707" s="369"/>
      <c r="CY1707" s="325"/>
      <c r="CZ1707" s="325"/>
      <c r="DA1707" s="325"/>
      <c r="DB1707" s="325"/>
      <c r="DC1707" s="325"/>
      <c r="DD1707" s="325"/>
      <c r="DE1707" s="325"/>
      <c r="DF1707" s="325"/>
      <c r="DG1707" s="325"/>
      <c r="DH1707" s="325"/>
      <c r="DI1707" s="325"/>
    </row>
    <row r="1708" spans="68:113" x14ac:dyDescent="0.2">
      <c r="BP1708" s="369"/>
      <c r="BQ1708" s="372"/>
      <c r="BR1708" s="372"/>
      <c r="BS1708" s="372"/>
      <c r="BT1708" s="369"/>
      <c r="BU1708" s="369"/>
      <c r="BV1708" s="369"/>
      <c r="BW1708" s="369"/>
      <c r="BX1708" s="369"/>
      <c r="BY1708" s="369"/>
      <c r="BZ1708" s="369"/>
      <c r="CA1708" s="369"/>
      <c r="CB1708" s="369"/>
      <c r="CC1708" s="369"/>
      <c r="CD1708" s="369"/>
      <c r="CE1708" s="369"/>
      <c r="CF1708" s="369"/>
      <c r="CG1708" s="369"/>
      <c r="CH1708" s="369"/>
      <c r="CI1708" s="325"/>
      <c r="CJ1708" s="369"/>
      <c r="CK1708" s="369"/>
      <c r="CL1708" s="369"/>
      <c r="CM1708" s="369"/>
      <c r="CN1708" s="369"/>
      <c r="CO1708" s="369"/>
      <c r="CP1708" s="369"/>
      <c r="CQ1708" s="369"/>
      <c r="CR1708" s="369"/>
      <c r="CS1708" s="369"/>
      <c r="CT1708" s="369"/>
      <c r="CU1708" s="369"/>
      <c r="CV1708" s="369"/>
      <c r="CW1708" s="369"/>
      <c r="CX1708" s="369"/>
      <c r="CY1708" s="325"/>
      <c r="CZ1708" s="325"/>
      <c r="DA1708" s="325"/>
      <c r="DB1708" s="325"/>
      <c r="DC1708" s="325"/>
      <c r="DD1708" s="325"/>
      <c r="DE1708" s="325"/>
      <c r="DF1708" s="325"/>
      <c r="DG1708" s="325"/>
      <c r="DH1708" s="325"/>
      <c r="DI1708" s="325"/>
    </row>
    <row r="1709" spans="68:113" x14ac:dyDescent="0.2">
      <c r="BP1709" s="369"/>
      <c r="BQ1709" s="372"/>
      <c r="BR1709" s="372"/>
      <c r="BS1709" s="372"/>
      <c r="BT1709" s="369"/>
      <c r="BU1709" s="369"/>
      <c r="BV1709" s="369"/>
      <c r="BW1709" s="369"/>
      <c r="BX1709" s="369"/>
      <c r="BY1709" s="369"/>
      <c r="BZ1709" s="369"/>
      <c r="CA1709" s="369"/>
      <c r="CB1709" s="369"/>
      <c r="CC1709" s="369"/>
      <c r="CD1709" s="369"/>
      <c r="CE1709" s="369"/>
      <c r="CF1709" s="369"/>
      <c r="CG1709" s="369"/>
      <c r="CH1709" s="369"/>
      <c r="CI1709" s="325"/>
      <c r="CJ1709" s="369"/>
      <c r="CK1709" s="369"/>
      <c r="CL1709" s="369"/>
      <c r="CM1709" s="369"/>
      <c r="CN1709" s="369"/>
      <c r="CO1709" s="369"/>
      <c r="CP1709" s="369"/>
      <c r="CQ1709" s="369"/>
      <c r="CR1709" s="369"/>
      <c r="CS1709" s="369"/>
      <c r="CT1709" s="369"/>
      <c r="CU1709" s="369"/>
      <c r="CV1709" s="369"/>
      <c r="CW1709" s="369"/>
      <c r="CX1709" s="369"/>
      <c r="CY1709" s="325"/>
      <c r="CZ1709" s="325"/>
      <c r="DA1709" s="325"/>
      <c r="DB1709" s="325"/>
      <c r="DC1709" s="325"/>
      <c r="DD1709" s="325"/>
      <c r="DE1709" s="325"/>
      <c r="DF1709" s="325"/>
      <c r="DG1709" s="325"/>
      <c r="DH1709" s="325"/>
      <c r="DI1709" s="325"/>
    </row>
    <row r="1710" spans="68:113" x14ac:dyDescent="0.2">
      <c r="BP1710" s="369"/>
      <c r="BQ1710" s="372"/>
      <c r="BR1710" s="372"/>
      <c r="BS1710" s="372"/>
      <c r="BT1710" s="369"/>
      <c r="BU1710" s="369"/>
      <c r="BV1710" s="369"/>
      <c r="BW1710" s="369"/>
      <c r="BX1710" s="369"/>
      <c r="BY1710" s="369"/>
      <c r="BZ1710" s="369"/>
      <c r="CA1710" s="369"/>
      <c r="CB1710" s="369"/>
      <c r="CC1710" s="369"/>
      <c r="CD1710" s="369"/>
      <c r="CE1710" s="369"/>
      <c r="CF1710" s="369"/>
      <c r="CG1710" s="369"/>
      <c r="CH1710" s="369"/>
      <c r="CI1710" s="325"/>
      <c r="CJ1710" s="369"/>
      <c r="CK1710" s="369"/>
      <c r="CL1710" s="369"/>
      <c r="CM1710" s="369"/>
      <c r="CN1710" s="369"/>
      <c r="CO1710" s="369"/>
      <c r="CP1710" s="369"/>
      <c r="CQ1710" s="369"/>
      <c r="CR1710" s="369"/>
      <c r="CS1710" s="369"/>
      <c r="CT1710" s="369"/>
      <c r="CU1710" s="369"/>
      <c r="CV1710" s="369"/>
      <c r="CW1710" s="369"/>
      <c r="CX1710" s="369"/>
      <c r="CY1710" s="325"/>
      <c r="CZ1710" s="325"/>
      <c r="DA1710" s="325"/>
      <c r="DB1710" s="325"/>
      <c r="DC1710" s="325"/>
      <c r="DD1710" s="325"/>
      <c r="DE1710" s="325"/>
      <c r="DF1710" s="325"/>
      <c r="DG1710" s="325"/>
      <c r="DH1710" s="325"/>
      <c r="DI1710" s="325"/>
    </row>
    <row r="1711" spans="68:113" x14ac:dyDescent="0.2">
      <c r="BP1711" s="369"/>
      <c r="BQ1711" s="372"/>
      <c r="BR1711" s="372"/>
      <c r="BS1711" s="372"/>
      <c r="BT1711" s="369"/>
      <c r="BU1711" s="369"/>
      <c r="BV1711" s="369"/>
      <c r="BW1711" s="369"/>
      <c r="BX1711" s="369"/>
      <c r="BY1711" s="369"/>
      <c r="BZ1711" s="369"/>
      <c r="CA1711" s="369"/>
      <c r="CB1711" s="369"/>
      <c r="CC1711" s="369"/>
      <c r="CD1711" s="369"/>
      <c r="CE1711" s="369"/>
      <c r="CF1711" s="369"/>
      <c r="CG1711" s="369"/>
      <c r="CH1711" s="369"/>
      <c r="CI1711" s="325"/>
      <c r="CJ1711" s="369"/>
      <c r="CK1711" s="369"/>
      <c r="CL1711" s="369"/>
      <c r="CM1711" s="369"/>
      <c r="CN1711" s="369"/>
      <c r="CO1711" s="369"/>
      <c r="CP1711" s="369"/>
      <c r="CQ1711" s="369"/>
      <c r="CR1711" s="369"/>
      <c r="CS1711" s="369"/>
      <c r="CT1711" s="369"/>
      <c r="CU1711" s="369"/>
      <c r="CV1711" s="369"/>
      <c r="CW1711" s="369"/>
      <c r="CX1711" s="369"/>
      <c r="CY1711" s="325"/>
      <c r="CZ1711" s="325"/>
      <c r="DA1711" s="325"/>
      <c r="DB1711" s="325"/>
      <c r="DC1711" s="325"/>
      <c r="DD1711" s="325"/>
      <c r="DE1711" s="325"/>
      <c r="DF1711" s="325"/>
      <c r="DG1711" s="325"/>
      <c r="DH1711" s="325"/>
      <c r="DI1711" s="325"/>
    </row>
    <row r="1712" spans="68:113" x14ac:dyDescent="0.2">
      <c r="BP1712" s="369"/>
      <c r="BQ1712" s="372"/>
      <c r="BR1712" s="372"/>
      <c r="BS1712" s="372"/>
      <c r="BT1712" s="369"/>
      <c r="BU1712" s="369"/>
      <c r="BV1712" s="369"/>
      <c r="BW1712" s="369"/>
      <c r="BX1712" s="369"/>
      <c r="BY1712" s="369"/>
      <c r="BZ1712" s="369"/>
      <c r="CA1712" s="369"/>
      <c r="CB1712" s="369"/>
      <c r="CC1712" s="369"/>
      <c r="CD1712" s="369"/>
      <c r="CE1712" s="369"/>
      <c r="CF1712" s="369"/>
      <c r="CG1712" s="369"/>
      <c r="CH1712" s="369"/>
      <c r="CI1712" s="325"/>
      <c r="CJ1712" s="369"/>
      <c r="CK1712" s="369"/>
      <c r="CL1712" s="369"/>
      <c r="CM1712" s="369"/>
      <c r="CN1712" s="369"/>
      <c r="CO1712" s="369"/>
      <c r="CP1712" s="369"/>
      <c r="CQ1712" s="369"/>
      <c r="CR1712" s="369"/>
      <c r="CS1712" s="369"/>
      <c r="CT1712" s="369"/>
      <c r="CU1712" s="369"/>
      <c r="CV1712" s="369"/>
      <c r="CW1712" s="369"/>
      <c r="CX1712" s="369"/>
      <c r="CY1712" s="325"/>
      <c r="CZ1712" s="325"/>
      <c r="DA1712" s="325"/>
      <c r="DB1712" s="325"/>
      <c r="DC1712" s="325"/>
      <c r="DD1712" s="325"/>
      <c r="DE1712" s="325"/>
      <c r="DF1712" s="325"/>
      <c r="DG1712" s="325"/>
      <c r="DH1712" s="325"/>
      <c r="DI1712" s="325"/>
    </row>
    <row r="1713" spans="68:113" x14ac:dyDescent="0.2">
      <c r="BP1713" s="369"/>
      <c r="BQ1713" s="372"/>
      <c r="BR1713" s="372"/>
      <c r="BS1713" s="372"/>
      <c r="BT1713" s="369"/>
      <c r="BU1713" s="369"/>
      <c r="BV1713" s="369"/>
      <c r="BW1713" s="369"/>
      <c r="BX1713" s="369"/>
      <c r="BY1713" s="369"/>
      <c r="BZ1713" s="369"/>
      <c r="CA1713" s="369"/>
      <c r="CB1713" s="369"/>
      <c r="CC1713" s="369"/>
      <c r="CD1713" s="369"/>
      <c r="CE1713" s="369"/>
      <c r="CF1713" s="369"/>
      <c r="CG1713" s="369"/>
      <c r="CH1713" s="369"/>
      <c r="CI1713" s="325"/>
      <c r="CJ1713" s="369"/>
      <c r="CK1713" s="369"/>
      <c r="CL1713" s="369"/>
      <c r="CM1713" s="369"/>
      <c r="CN1713" s="369"/>
      <c r="CO1713" s="369"/>
      <c r="CP1713" s="369"/>
      <c r="CQ1713" s="369"/>
      <c r="CR1713" s="369"/>
      <c r="CS1713" s="369"/>
      <c r="CT1713" s="369"/>
      <c r="CU1713" s="369"/>
      <c r="CV1713" s="369"/>
      <c r="CW1713" s="369"/>
      <c r="CX1713" s="369"/>
      <c r="CY1713" s="325"/>
      <c r="CZ1713" s="325"/>
      <c r="DA1713" s="325"/>
      <c r="DB1713" s="325"/>
      <c r="DC1713" s="325"/>
      <c r="DD1713" s="325"/>
      <c r="DE1713" s="325"/>
      <c r="DF1713" s="325"/>
      <c r="DG1713" s="325"/>
      <c r="DH1713" s="325"/>
      <c r="DI1713" s="325"/>
    </row>
    <row r="1714" spans="68:113" x14ac:dyDescent="0.2">
      <c r="BP1714" s="369"/>
      <c r="BQ1714" s="372"/>
      <c r="BR1714" s="372"/>
      <c r="BS1714" s="372"/>
      <c r="BT1714" s="369"/>
      <c r="BU1714" s="369"/>
      <c r="BV1714" s="369"/>
      <c r="BW1714" s="369"/>
      <c r="BX1714" s="369"/>
      <c r="BY1714" s="369"/>
      <c r="BZ1714" s="369"/>
      <c r="CA1714" s="369"/>
      <c r="CB1714" s="369"/>
      <c r="CC1714" s="369"/>
      <c r="CD1714" s="369"/>
      <c r="CE1714" s="369"/>
      <c r="CF1714" s="369"/>
      <c r="CG1714" s="369"/>
      <c r="CH1714" s="369"/>
      <c r="CI1714" s="325"/>
      <c r="CJ1714" s="369"/>
      <c r="CK1714" s="369"/>
      <c r="CL1714" s="369"/>
      <c r="CM1714" s="369"/>
      <c r="CN1714" s="369"/>
      <c r="CO1714" s="369"/>
      <c r="CP1714" s="369"/>
      <c r="CQ1714" s="369"/>
      <c r="CR1714" s="369"/>
      <c r="CS1714" s="369"/>
      <c r="CT1714" s="369"/>
      <c r="CU1714" s="369"/>
      <c r="CV1714" s="369"/>
      <c r="CW1714" s="369"/>
      <c r="CX1714" s="369"/>
      <c r="CY1714" s="325"/>
      <c r="CZ1714" s="325"/>
      <c r="DA1714" s="325"/>
      <c r="DB1714" s="325"/>
      <c r="DC1714" s="325"/>
      <c r="DD1714" s="325"/>
      <c r="DE1714" s="325"/>
      <c r="DF1714" s="325"/>
      <c r="DG1714" s="325"/>
      <c r="DH1714" s="325"/>
      <c r="DI1714" s="325"/>
    </row>
    <row r="1715" spans="68:113" x14ac:dyDescent="0.2">
      <c r="BP1715" s="369"/>
      <c r="BQ1715" s="372"/>
      <c r="BR1715" s="372"/>
      <c r="BS1715" s="372"/>
      <c r="BT1715" s="369"/>
      <c r="BU1715" s="369"/>
      <c r="BV1715" s="369"/>
      <c r="BW1715" s="369"/>
      <c r="BX1715" s="369"/>
      <c r="BY1715" s="369"/>
      <c r="BZ1715" s="369"/>
      <c r="CA1715" s="369"/>
      <c r="CB1715" s="369"/>
      <c r="CC1715" s="369"/>
      <c r="CD1715" s="369"/>
      <c r="CE1715" s="369"/>
      <c r="CF1715" s="369"/>
      <c r="CG1715" s="369"/>
      <c r="CH1715" s="369"/>
      <c r="CI1715" s="325"/>
      <c r="CJ1715" s="369"/>
      <c r="CK1715" s="369"/>
      <c r="CL1715" s="369"/>
      <c r="CM1715" s="369"/>
      <c r="CN1715" s="369"/>
      <c r="CO1715" s="369"/>
      <c r="CP1715" s="369"/>
      <c r="CQ1715" s="369"/>
      <c r="CR1715" s="369"/>
      <c r="CS1715" s="369"/>
      <c r="CT1715" s="369"/>
      <c r="CU1715" s="369"/>
      <c r="CV1715" s="369"/>
      <c r="CW1715" s="369"/>
      <c r="CX1715" s="369"/>
      <c r="CY1715" s="325"/>
      <c r="CZ1715" s="325"/>
      <c r="DA1715" s="325"/>
      <c r="DB1715" s="325"/>
      <c r="DC1715" s="325"/>
      <c r="DD1715" s="325"/>
      <c r="DE1715" s="325"/>
      <c r="DF1715" s="325"/>
      <c r="DG1715" s="325"/>
      <c r="DH1715" s="325"/>
      <c r="DI1715" s="325"/>
    </row>
    <row r="1716" spans="68:113" x14ac:dyDescent="0.2">
      <c r="BP1716" s="369"/>
      <c r="BQ1716" s="372"/>
      <c r="BR1716" s="372"/>
      <c r="BS1716" s="372"/>
      <c r="BT1716" s="369"/>
      <c r="BU1716" s="369"/>
      <c r="BV1716" s="369"/>
      <c r="BW1716" s="369"/>
      <c r="BX1716" s="369"/>
      <c r="BY1716" s="369"/>
      <c r="BZ1716" s="369"/>
      <c r="CA1716" s="369"/>
      <c r="CB1716" s="369"/>
      <c r="CC1716" s="369"/>
      <c r="CD1716" s="369"/>
      <c r="CE1716" s="369"/>
      <c r="CF1716" s="369"/>
      <c r="CG1716" s="369"/>
      <c r="CH1716" s="369"/>
      <c r="CI1716" s="325"/>
      <c r="CJ1716" s="369"/>
      <c r="CK1716" s="369"/>
      <c r="CL1716" s="369"/>
      <c r="CM1716" s="369"/>
      <c r="CN1716" s="369"/>
      <c r="CO1716" s="369"/>
      <c r="CP1716" s="369"/>
      <c r="CQ1716" s="369"/>
      <c r="CR1716" s="369"/>
      <c r="CS1716" s="369"/>
      <c r="CT1716" s="369"/>
      <c r="CU1716" s="369"/>
      <c r="CV1716" s="369"/>
      <c r="CW1716" s="369"/>
      <c r="CX1716" s="369"/>
      <c r="CY1716" s="325"/>
      <c r="CZ1716" s="325"/>
      <c r="DA1716" s="325"/>
      <c r="DB1716" s="325"/>
      <c r="DC1716" s="325"/>
      <c r="DD1716" s="325"/>
      <c r="DE1716" s="325"/>
      <c r="DF1716" s="325"/>
      <c r="DG1716" s="325"/>
      <c r="DH1716" s="325"/>
      <c r="DI1716" s="325"/>
    </row>
    <row r="1717" spans="68:113" x14ac:dyDescent="0.2">
      <c r="BP1717" s="369"/>
      <c r="BQ1717" s="372"/>
      <c r="BR1717" s="372"/>
      <c r="BS1717" s="372"/>
      <c r="BT1717" s="369"/>
      <c r="BU1717" s="369"/>
      <c r="BV1717" s="369"/>
      <c r="BW1717" s="369"/>
      <c r="BX1717" s="369"/>
      <c r="BY1717" s="369"/>
      <c r="BZ1717" s="369"/>
      <c r="CA1717" s="369"/>
      <c r="CB1717" s="369"/>
      <c r="CC1717" s="369"/>
      <c r="CD1717" s="369"/>
      <c r="CE1717" s="369"/>
      <c r="CF1717" s="369"/>
      <c r="CG1717" s="369"/>
      <c r="CH1717" s="369"/>
      <c r="CI1717" s="325"/>
      <c r="CJ1717" s="369"/>
      <c r="CK1717" s="369"/>
      <c r="CL1717" s="369"/>
      <c r="CM1717" s="369"/>
      <c r="CN1717" s="369"/>
      <c r="CO1717" s="369"/>
      <c r="CP1717" s="369"/>
      <c r="CQ1717" s="369"/>
      <c r="CR1717" s="369"/>
      <c r="CS1717" s="369"/>
      <c r="CT1717" s="369"/>
      <c r="CU1717" s="369"/>
      <c r="CV1717" s="369"/>
      <c r="CW1717" s="369"/>
      <c r="CX1717" s="369"/>
      <c r="CY1717" s="325"/>
      <c r="CZ1717" s="325"/>
      <c r="DA1717" s="325"/>
      <c r="DB1717" s="325"/>
      <c r="DC1717" s="325"/>
      <c r="DD1717" s="325"/>
      <c r="DE1717" s="325"/>
      <c r="DF1717" s="325"/>
      <c r="DG1717" s="325"/>
      <c r="DH1717" s="325"/>
      <c r="DI1717" s="325"/>
    </row>
    <row r="1718" spans="68:113" x14ac:dyDescent="0.2">
      <c r="BP1718" s="369"/>
      <c r="BQ1718" s="372"/>
      <c r="BR1718" s="372"/>
      <c r="BS1718" s="372"/>
      <c r="BT1718" s="369"/>
      <c r="BU1718" s="369"/>
      <c r="BV1718" s="369"/>
      <c r="BW1718" s="369"/>
      <c r="BX1718" s="369"/>
      <c r="BY1718" s="369"/>
      <c r="BZ1718" s="369"/>
      <c r="CA1718" s="369"/>
      <c r="CB1718" s="369"/>
      <c r="CC1718" s="369"/>
      <c r="CD1718" s="369"/>
      <c r="CE1718" s="369"/>
      <c r="CF1718" s="369"/>
      <c r="CG1718" s="369"/>
      <c r="CH1718" s="369"/>
      <c r="CI1718" s="325"/>
      <c r="CJ1718" s="369"/>
      <c r="CK1718" s="369"/>
      <c r="CL1718" s="369"/>
      <c r="CM1718" s="369"/>
      <c r="CN1718" s="369"/>
      <c r="CO1718" s="369"/>
      <c r="CP1718" s="369"/>
      <c r="CQ1718" s="369"/>
      <c r="CR1718" s="369"/>
      <c r="CS1718" s="369"/>
      <c r="CT1718" s="369"/>
      <c r="CU1718" s="369"/>
      <c r="CV1718" s="369"/>
      <c r="CW1718" s="369"/>
      <c r="CX1718" s="369"/>
      <c r="CY1718" s="325"/>
      <c r="CZ1718" s="325"/>
      <c r="DA1718" s="325"/>
      <c r="DB1718" s="325"/>
      <c r="DC1718" s="325"/>
      <c r="DD1718" s="325"/>
      <c r="DE1718" s="325"/>
      <c r="DF1718" s="325"/>
      <c r="DG1718" s="325"/>
      <c r="DH1718" s="325"/>
      <c r="DI1718" s="325"/>
    </row>
    <row r="1719" spans="68:113" x14ac:dyDescent="0.2">
      <c r="BP1719" s="369"/>
      <c r="BQ1719" s="372"/>
      <c r="BR1719" s="372"/>
      <c r="BS1719" s="372"/>
      <c r="BT1719" s="369"/>
      <c r="BU1719" s="369"/>
      <c r="BV1719" s="369"/>
      <c r="BW1719" s="369"/>
      <c r="BX1719" s="369"/>
      <c r="BY1719" s="369"/>
      <c r="BZ1719" s="369"/>
      <c r="CA1719" s="369"/>
      <c r="CB1719" s="369"/>
      <c r="CC1719" s="369"/>
      <c r="CD1719" s="369"/>
      <c r="CE1719" s="369"/>
      <c r="CF1719" s="369"/>
      <c r="CG1719" s="369"/>
      <c r="CH1719" s="369"/>
      <c r="CI1719" s="325"/>
      <c r="CJ1719" s="369"/>
      <c r="CK1719" s="369"/>
      <c r="CL1719" s="369"/>
      <c r="CM1719" s="369"/>
      <c r="CN1719" s="369"/>
      <c r="CO1719" s="369"/>
      <c r="CP1719" s="369"/>
      <c r="CQ1719" s="369"/>
      <c r="CR1719" s="369"/>
      <c r="CS1719" s="369"/>
      <c r="CT1719" s="369"/>
      <c r="CU1719" s="369"/>
      <c r="CV1719" s="369"/>
      <c r="CW1719" s="369"/>
      <c r="CX1719" s="369"/>
      <c r="CY1719" s="325"/>
      <c r="CZ1719" s="325"/>
      <c r="DA1719" s="325"/>
      <c r="DB1719" s="325"/>
      <c r="DC1719" s="325"/>
      <c r="DD1719" s="325"/>
      <c r="DE1719" s="325"/>
      <c r="DF1719" s="325"/>
      <c r="DG1719" s="325"/>
      <c r="DH1719" s="325"/>
      <c r="DI1719" s="325"/>
    </row>
    <row r="1720" spans="68:113" x14ac:dyDescent="0.2">
      <c r="BP1720" s="369"/>
      <c r="BQ1720" s="372"/>
      <c r="BR1720" s="372"/>
      <c r="BS1720" s="372"/>
      <c r="BT1720" s="369"/>
      <c r="BU1720" s="369"/>
      <c r="BV1720" s="369"/>
      <c r="BW1720" s="369"/>
      <c r="BX1720" s="369"/>
      <c r="BY1720" s="369"/>
      <c r="BZ1720" s="369"/>
      <c r="CA1720" s="369"/>
      <c r="CB1720" s="369"/>
      <c r="CC1720" s="369"/>
      <c r="CD1720" s="369"/>
      <c r="CE1720" s="369"/>
      <c r="CF1720" s="369"/>
      <c r="CG1720" s="369"/>
      <c r="CH1720" s="369"/>
      <c r="CI1720" s="325"/>
      <c r="CJ1720" s="369"/>
      <c r="CK1720" s="369"/>
      <c r="CL1720" s="369"/>
      <c r="CM1720" s="369"/>
      <c r="CN1720" s="369"/>
      <c r="CO1720" s="369"/>
      <c r="CP1720" s="369"/>
      <c r="CQ1720" s="369"/>
      <c r="CR1720" s="369"/>
      <c r="CS1720" s="369"/>
      <c r="CT1720" s="369"/>
      <c r="CU1720" s="369"/>
      <c r="CV1720" s="369"/>
      <c r="CW1720" s="369"/>
      <c r="CX1720" s="369"/>
      <c r="CY1720" s="325"/>
      <c r="CZ1720" s="325"/>
      <c r="DA1720" s="325"/>
      <c r="DB1720" s="325"/>
      <c r="DC1720" s="325"/>
      <c r="DD1720" s="325"/>
      <c r="DE1720" s="325"/>
      <c r="DF1720" s="325"/>
      <c r="DG1720" s="325"/>
      <c r="DH1720" s="325"/>
      <c r="DI1720" s="325"/>
    </row>
    <row r="1721" spans="68:113" x14ac:dyDescent="0.2">
      <c r="BP1721" s="369"/>
      <c r="BQ1721" s="372"/>
      <c r="BR1721" s="372"/>
      <c r="BS1721" s="372"/>
      <c r="BT1721" s="369"/>
      <c r="BU1721" s="369"/>
      <c r="BV1721" s="369"/>
      <c r="BW1721" s="369"/>
      <c r="BX1721" s="369"/>
      <c r="BY1721" s="369"/>
      <c r="BZ1721" s="369"/>
      <c r="CA1721" s="369"/>
      <c r="CB1721" s="369"/>
      <c r="CC1721" s="369"/>
      <c r="CD1721" s="369"/>
      <c r="CE1721" s="369"/>
      <c r="CF1721" s="369"/>
      <c r="CG1721" s="369"/>
      <c r="CH1721" s="369"/>
      <c r="CI1721" s="325"/>
      <c r="CJ1721" s="369"/>
      <c r="CK1721" s="369"/>
      <c r="CL1721" s="369"/>
      <c r="CM1721" s="369"/>
      <c r="CN1721" s="369"/>
      <c r="CO1721" s="369"/>
      <c r="CP1721" s="369"/>
      <c r="CQ1721" s="369"/>
      <c r="CR1721" s="369"/>
      <c r="CS1721" s="369"/>
      <c r="CT1721" s="369"/>
      <c r="CU1721" s="369"/>
      <c r="CV1721" s="369"/>
      <c r="CW1721" s="369"/>
      <c r="CX1721" s="369"/>
      <c r="CY1721" s="325"/>
      <c r="CZ1721" s="325"/>
      <c r="DA1721" s="325"/>
      <c r="DB1721" s="325"/>
      <c r="DC1721" s="325"/>
      <c r="DD1721" s="325"/>
      <c r="DE1721" s="325"/>
      <c r="DF1721" s="325"/>
      <c r="DG1721" s="325"/>
      <c r="DH1721" s="325"/>
      <c r="DI1721" s="325"/>
    </row>
    <row r="1722" spans="68:113" x14ac:dyDescent="0.2">
      <c r="BP1722" s="369"/>
      <c r="BQ1722" s="372"/>
      <c r="BR1722" s="372"/>
      <c r="BS1722" s="372"/>
      <c r="BT1722" s="369"/>
      <c r="BU1722" s="369"/>
      <c r="BV1722" s="369"/>
      <c r="BW1722" s="369"/>
      <c r="BX1722" s="369"/>
      <c r="BY1722" s="369"/>
      <c r="BZ1722" s="369"/>
      <c r="CA1722" s="369"/>
      <c r="CB1722" s="369"/>
      <c r="CC1722" s="369"/>
      <c r="CD1722" s="369"/>
      <c r="CE1722" s="369"/>
      <c r="CF1722" s="369"/>
      <c r="CG1722" s="369"/>
      <c r="CH1722" s="369"/>
      <c r="CI1722" s="325"/>
      <c r="CJ1722" s="369"/>
      <c r="CK1722" s="369"/>
      <c r="CL1722" s="369"/>
      <c r="CM1722" s="369"/>
      <c r="CN1722" s="369"/>
      <c r="CO1722" s="369"/>
      <c r="CP1722" s="369"/>
      <c r="CQ1722" s="369"/>
      <c r="CR1722" s="369"/>
      <c r="CS1722" s="369"/>
      <c r="CT1722" s="369"/>
      <c r="CU1722" s="369"/>
      <c r="CV1722" s="369"/>
      <c r="CW1722" s="369"/>
      <c r="CX1722" s="369"/>
      <c r="CY1722" s="325"/>
      <c r="CZ1722" s="325"/>
      <c r="DA1722" s="325"/>
      <c r="DB1722" s="325"/>
      <c r="DC1722" s="325"/>
      <c r="DD1722" s="325"/>
      <c r="DE1722" s="325"/>
      <c r="DF1722" s="325"/>
      <c r="DG1722" s="325"/>
      <c r="DH1722" s="325"/>
      <c r="DI1722" s="325"/>
    </row>
    <row r="1723" spans="68:113" x14ac:dyDescent="0.2">
      <c r="BP1723" s="369"/>
      <c r="BQ1723" s="372"/>
      <c r="BR1723" s="372"/>
      <c r="BS1723" s="372"/>
      <c r="BT1723" s="369"/>
      <c r="BU1723" s="369"/>
      <c r="BV1723" s="369"/>
      <c r="BW1723" s="369"/>
      <c r="BX1723" s="369"/>
      <c r="BY1723" s="369"/>
      <c r="BZ1723" s="369"/>
      <c r="CA1723" s="369"/>
      <c r="CB1723" s="369"/>
      <c r="CC1723" s="369"/>
      <c r="CD1723" s="369"/>
      <c r="CE1723" s="369"/>
      <c r="CF1723" s="369"/>
      <c r="CG1723" s="369"/>
      <c r="CH1723" s="369"/>
      <c r="CI1723" s="325"/>
      <c r="CJ1723" s="369"/>
      <c r="CK1723" s="369"/>
      <c r="CL1723" s="369"/>
      <c r="CM1723" s="369"/>
      <c r="CN1723" s="369"/>
      <c r="CO1723" s="369"/>
      <c r="CP1723" s="369"/>
      <c r="CQ1723" s="369"/>
      <c r="CR1723" s="369"/>
      <c r="CS1723" s="369"/>
      <c r="CT1723" s="369"/>
      <c r="CU1723" s="369"/>
      <c r="CV1723" s="369"/>
      <c r="CW1723" s="369"/>
      <c r="CX1723" s="369"/>
      <c r="CY1723" s="325"/>
      <c r="CZ1723" s="325"/>
      <c r="DA1723" s="325"/>
      <c r="DB1723" s="325"/>
      <c r="DC1723" s="325"/>
      <c r="DD1723" s="325"/>
      <c r="DE1723" s="325"/>
      <c r="DF1723" s="325"/>
      <c r="DG1723" s="325"/>
      <c r="DH1723" s="325"/>
      <c r="DI1723" s="325"/>
    </row>
    <row r="1724" spans="68:113" x14ac:dyDescent="0.2">
      <c r="BP1724" s="369"/>
      <c r="BQ1724" s="372"/>
      <c r="BR1724" s="372"/>
      <c r="BS1724" s="372"/>
      <c r="BT1724" s="369"/>
      <c r="BU1724" s="369"/>
      <c r="BV1724" s="369"/>
      <c r="BW1724" s="369"/>
      <c r="BX1724" s="369"/>
      <c r="BY1724" s="369"/>
      <c r="BZ1724" s="369"/>
      <c r="CA1724" s="369"/>
      <c r="CB1724" s="369"/>
      <c r="CC1724" s="369"/>
      <c r="CD1724" s="369"/>
      <c r="CE1724" s="369"/>
      <c r="CF1724" s="369"/>
      <c r="CG1724" s="369"/>
      <c r="CH1724" s="369"/>
      <c r="CI1724" s="325"/>
      <c r="CJ1724" s="369"/>
      <c r="CK1724" s="369"/>
      <c r="CL1724" s="369"/>
      <c r="CM1724" s="369"/>
      <c r="CN1724" s="369"/>
      <c r="CO1724" s="369"/>
      <c r="CP1724" s="369"/>
      <c r="CQ1724" s="369"/>
      <c r="CR1724" s="369"/>
      <c r="CS1724" s="369"/>
      <c r="CT1724" s="369"/>
      <c r="CU1724" s="369"/>
      <c r="CV1724" s="369"/>
      <c r="CW1724" s="369"/>
      <c r="CX1724" s="369"/>
      <c r="CY1724" s="325"/>
      <c r="CZ1724" s="325"/>
      <c r="DA1724" s="325"/>
      <c r="DB1724" s="325"/>
      <c r="DC1724" s="325"/>
      <c r="DD1724" s="325"/>
      <c r="DE1724" s="325"/>
      <c r="DF1724" s="325"/>
      <c r="DG1724" s="325"/>
      <c r="DH1724" s="325"/>
      <c r="DI1724" s="325"/>
    </row>
    <row r="1725" spans="68:113" x14ac:dyDescent="0.2">
      <c r="BP1725" s="369"/>
      <c r="BQ1725" s="372"/>
      <c r="BR1725" s="372"/>
      <c r="BS1725" s="372"/>
      <c r="BT1725" s="369"/>
      <c r="BU1725" s="369"/>
      <c r="BV1725" s="369"/>
      <c r="BW1725" s="369"/>
      <c r="BX1725" s="369"/>
      <c r="BY1725" s="369"/>
      <c r="BZ1725" s="369"/>
      <c r="CA1725" s="369"/>
      <c r="CB1725" s="369"/>
      <c r="CC1725" s="369"/>
      <c r="CD1725" s="369"/>
      <c r="CE1725" s="369"/>
      <c r="CF1725" s="369"/>
      <c r="CG1725" s="369"/>
      <c r="CH1725" s="369"/>
      <c r="CI1725" s="325"/>
      <c r="CJ1725" s="369"/>
      <c r="CK1725" s="369"/>
      <c r="CL1725" s="369"/>
      <c r="CM1725" s="369"/>
      <c r="CN1725" s="369"/>
      <c r="CO1725" s="369"/>
      <c r="CP1725" s="369"/>
      <c r="CQ1725" s="369"/>
      <c r="CR1725" s="369"/>
      <c r="CS1725" s="369"/>
      <c r="CT1725" s="369"/>
      <c r="CU1725" s="369"/>
      <c r="CV1725" s="369"/>
      <c r="CW1725" s="369"/>
      <c r="CX1725" s="369"/>
      <c r="CY1725" s="325"/>
      <c r="CZ1725" s="325"/>
      <c r="DA1725" s="325"/>
      <c r="DB1725" s="325"/>
      <c r="DC1725" s="325"/>
      <c r="DD1725" s="325"/>
      <c r="DE1725" s="325"/>
      <c r="DF1725" s="325"/>
      <c r="DG1725" s="325"/>
      <c r="DH1725" s="325"/>
      <c r="DI1725" s="325"/>
    </row>
    <row r="1726" spans="68:113" x14ac:dyDescent="0.2">
      <c r="BP1726" s="369"/>
      <c r="BQ1726" s="372"/>
      <c r="BR1726" s="372"/>
      <c r="BS1726" s="372"/>
      <c r="BT1726" s="369"/>
      <c r="BU1726" s="369"/>
      <c r="BV1726" s="369"/>
      <c r="BW1726" s="369"/>
      <c r="BX1726" s="369"/>
      <c r="BY1726" s="369"/>
      <c r="BZ1726" s="369"/>
      <c r="CA1726" s="369"/>
      <c r="CB1726" s="369"/>
      <c r="CC1726" s="369"/>
      <c r="CD1726" s="369"/>
      <c r="CE1726" s="369"/>
      <c r="CF1726" s="369"/>
      <c r="CG1726" s="369"/>
      <c r="CH1726" s="369"/>
      <c r="CI1726" s="325"/>
      <c r="CJ1726" s="369"/>
      <c r="CK1726" s="369"/>
      <c r="CL1726" s="369"/>
      <c r="CM1726" s="369"/>
      <c r="CN1726" s="369"/>
      <c r="CO1726" s="369"/>
      <c r="CP1726" s="369"/>
      <c r="CQ1726" s="369"/>
      <c r="CR1726" s="369"/>
      <c r="CS1726" s="369"/>
      <c r="CT1726" s="369"/>
      <c r="CU1726" s="369"/>
      <c r="CV1726" s="369"/>
      <c r="CW1726" s="369"/>
      <c r="CX1726" s="369"/>
      <c r="CY1726" s="325"/>
      <c r="CZ1726" s="325"/>
      <c r="DA1726" s="325"/>
      <c r="DB1726" s="325"/>
      <c r="DC1726" s="325"/>
      <c r="DD1726" s="325"/>
      <c r="DE1726" s="325"/>
      <c r="DF1726" s="325"/>
      <c r="DG1726" s="325"/>
      <c r="DH1726" s="325"/>
      <c r="DI1726" s="325"/>
    </row>
    <row r="1727" spans="68:113" x14ac:dyDescent="0.2">
      <c r="BP1727" s="369"/>
      <c r="BQ1727" s="372"/>
      <c r="BR1727" s="372"/>
      <c r="BS1727" s="372"/>
      <c r="BT1727" s="369"/>
      <c r="BU1727" s="369"/>
      <c r="BV1727" s="369"/>
      <c r="BW1727" s="369"/>
      <c r="BX1727" s="369"/>
      <c r="BY1727" s="369"/>
      <c r="BZ1727" s="369"/>
      <c r="CA1727" s="369"/>
      <c r="CB1727" s="369"/>
      <c r="CC1727" s="369"/>
      <c r="CD1727" s="369"/>
      <c r="CE1727" s="369"/>
      <c r="CF1727" s="369"/>
      <c r="CG1727" s="369"/>
      <c r="CH1727" s="369"/>
      <c r="CI1727" s="325"/>
      <c r="CJ1727" s="369"/>
      <c r="CK1727" s="369"/>
      <c r="CL1727" s="369"/>
      <c r="CM1727" s="369"/>
      <c r="CN1727" s="369"/>
      <c r="CO1727" s="369"/>
      <c r="CP1727" s="369"/>
      <c r="CQ1727" s="369"/>
      <c r="CR1727" s="369"/>
      <c r="CS1727" s="369"/>
      <c r="CT1727" s="369"/>
      <c r="CU1727" s="369"/>
      <c r="CV1727" s="369"/>
      <c r="CW1727" s="369"/>
      <c r="CX1727" s="369"/>
      <c r="CY1727" s="325"/>
      <c r="CZ1727" s="325"/>
      <c r="DA1727" s="325"/>
      <c r="DB1727" s="325"/>
      <c r="DC1727" s="325"/>
      <c r="DD1727" s="325"/>
      <c r="DE1727" s="325"/>
      <c r="DF1727" s="325"/>
      <c r="DG1727" s="325"/>
      <c r="DH1727" s="325"/>
      <c r="DI1727" s="325"/>
    </row>
    <row r="1728" spans="68:113" x14ac:dyDescent="0.2">
      <c r="BP1728" s="369"/>
      <c r="BQ1728" s="372"/>
      <c r="BR1728" s="372"/>
      <c r="BS1728" s="372"/>
      <c r="BT1728" s="369"/>
      <c r="BU1728" s="369"/>
      <c r="BV1728" s="369"/>
      <c r="BW1728" s="369"/>
      <c r="BX1728" s="369"/>
      <c r="BY1728" s="369"/>
      <c r="BZ1728" s="369"/>
      <c r="CA1728" s="369"/>
      <c r="CB1728" s="369"/>
      <c r="CC1728" s="369"/>
      <c r="CD1728" s="369"/>
      <c r="CE1728" s="369"/>
      <c r="CF1728" s="369"/>
      <c r="CG1728" s="369"/>
      <c r="CH1728" s="369"/>
      <c r="CI1728" s="325"/>
      <c r="CJ1728" s="369"/>
      <c r="CK1728" s="369"/>
      <c r="CL1728" s="369"/>
      <c r="CM1728" s="369"/>
      <c r="CN1728" s="369"/>
      <c r="CO1728" s="369"/>
      <c r="CP1728" s="369"/>
      <c r="CQ1728" s="369"/>
      <c r="CR1728" s="369"/>
      <c r="CS1728" s="369"/>
      <c r="CT1728" s="369"/>
      <c r="CU1728" s="369"/>
      <c r="CV1728" s="369"/>
      <c r="CW1728" s="369"/>
      <c r="CX1728" s="369"/>
      <c r="CY1728" s="325"/>
      <c r="CZ1728" s="325"/>
      <c r="DA1728" s="325"/>
      <c r="DB1728" s="325"/>
      <c r="DC1728" s="325"/>
      <c r="DD1728" s="325"/>
      <c r="DE1728" s="325"/>
      <c r="DF1728" s="325"/>
      <c r="DG1728" s="325"/>
      <c r="DH1728" s="325"/>
      <c r="DI1728" s="325"/>
    </row>
    <row r="1729" spans="68:113" x14ac:dyDescent="0.2">
      <c r="BP1729" s="369"/>
      <c r="BQ1729" s="372"/>
      <c r="BR1729" s="372"/>
      <c r="BS1729" s="372"/>
      <c r="BT1729" s="369"/>
      <c r="BU1729" s="369"/>
      <c r="BV1729" s="369"/>
      <c r="BW1729" s="369"/>
      <c r="BX1729" s="369"/>
      <c r="BY1729" s="369"/>
      <c r="BZ1729" s="369"/>
      <c r="CA1729" s="369"/>
      <c r="CB1729" s="369"/>
      <c r="CC1729" s="369"/>
      <c r="CD1729" s="369"/>
      <c r="CE1729" s="369"/>
      <c r="CF1729" s="369"/>
      <c r="CG1729" s="369"/>
      <c r="CH1729" s="369"/>
      <c r="CI1729" s="325"/>
      <c r="CJ1729" s="369"/>
      <c r="CK1729" s="369"/>
      <c r="CL1729" s="369"/>
      <c r="CM1729" s="369"/>
      <c r="CN1729" s="369"/>
      <c r="CO1729" s="369"/>
      <c r="CP1729" s="369"/>
      <c r="CQ1729" s="369"/>
      <c r="CR1729" s="369"/>
      <c r="CS1729" s="369"/>
      <c r="CT1729" s="369"/>
      <c r="CU1729" s="369"/>
      <c r="CV1729" s="369"/>
      <c r="CW1729" s="369"/>
      <c r="CX1729" s="369"/>
      <c r="CY1729" s="325"/>
      <c r="CZ1729" s="325"/>
      <c r="DA1729" s="325"/>
      <c r="DB1729" s="325"/>
      <c r="DC1729" s="325"/>
      <c r="DD1729" s="325"/>
      <c r="DE1729" s="325"/>
      <c r="DF1729" s="325"/>
      <c r="DG1729" s="325"/>
      <c r="DH1729" s="325"/>
      <c r="DI1729" s="325"/>
    </row>
    <row r="1730" spans="68:113" x14ac:dyDescent="0.2">
      <c r="BP1730" s="369"/>
      <c r="BQ1730" s="372"/>
      <c r="BR1730" s="372"/>
      <c r="BS1730" s="372"/>
      <c r="BT1730" s="369"/>
      <c r="BU1730" s="369"/>
      <c r="BV1730" s="369"/>
      <c r="BW1730" s="369"/>
      <c r="BX1730" s="369"/>
      <c r="BY1730" s="369"/>
      <c r="BZ1730" s="369"/>
      <c r="CA1730" s="369"/>
      <c r="CB1730" s="369"/>
      <c r="CC1730" s="369"/>
      <c r="CD1730" s="369"/>
      <c r="CE1730" s="369"/>
      <c r="CF1730" s="369"/>
      <c r="CG1730" s="369"/>
      <c r="CH1730" s="369"/>
      <c r="CI1730" s="325"/>
      <c r="CJ1730" s="369"/>
      <c r="CK1730" s="369"/>
      <c r="CL1730" s="369"/>
      <c r="CM1730" s="369"/>
      <c r="CN1730" s="369"/>
      <c r="CO1730" s="369"/>
      <c r="CP1730" s="369"/>
      <c r="CQ1730" s="369"/>
      <c r="CR1730" s="369"/>
      <c r="CS1730" s="369"/>
      <c r="CT1730" s="369"/>
      <c r="CU1730" s="369"/>
      <c r="CV1730" s="369"/>
      <c r="CW1730" s="369"/>
      <c r="CX1730" s="369"/>
      <c r="CY1730" s="325"/>
      <c r="CZ1730" s="325"/>
      <c r="DA1730" s="325"/>
      <c r="DB1730" s="325"/>
      <c r="DC1730" s="325"/>
      <c r="DD1730" s="325"/>
      <c r="DE1730" s="325"/>
      <c r="DF1730" s="325"/>
      <c r="DG1730" s="325"/>
      <c r="DH1730" s="325"/>
      <c r="DI1730" s="325"/>
    </row>
    <row r="1731" spans="68:113" x14ac:dyDescent="0.2">
      <c r="BP1731" s="369"/>
      <c r="BQ1731" s="372"/>
      <c r="BR1731" s="372"/>
      <c r="BS1731" s="372"/>
      <c r="BT1731" s="369"/>
      <c r="BU1731" s="369"/>
      <c r="BV1731" s="369"/>
      <c r="BW1731" s="369"/>
      <c r="BX1731" s="369"/>
      <c r="BY1731" s="369"/>
      <c r="BZ1731" s="369"/>
      <c r="CA1731" s="369"/>
      <c r="CB1731" s="369"/>
      <c r="CC1731" s="369"/>
      <c r="CD1731" s="369"/>
      <c r="CE1731" s="369"/>
      <c r="CF1731" s="369"/>
      <c r="CG1731" s="369"/>
      <c r="CH1731" s="369"/>
      <c r="CI1731" s="325"/>
      <c r="CJ1731" s="369"/>
      <c r="CK1731" s="369"/>
      <c r="CL1731" s="369"/>
      <c r="CM1731" s="369"/>
      <c r="CN1731" s="369"/>
      <c r="CO1731" s="369"/>
      <c r="CP1731" s="369"/>
      <c r="CQ1731" s="369"/>
      <c r="CR1731" s="369"/>
      <c r="CS1731" s="369"/>
      <c r="CT1731" s="369"/>
      <c r="CU1731" s="369"/>
      <c r="CV1731" s="369"/>
      <c r="CW1731" s="369"/>
      <c r="CX1731" s="369"/>
      <c r="CY1731" s="325"/>
      <c r="CZ1731" s="325"/>
      <c r="DA1731" s="325"/>
      <c r="DB1731" s="325"/>
      <c r="DC1731" s="325"/>
      <c r="DD1731" s="325"/>
      <c r="DE1731" s="325"/>
      <c r="DF1731" s="325"/>
      <c r="DG1731" s="325"/>
      <c r="DH1731" s="325"/>
      <c r="DI1731" s="325"/>
    </row>
    <row r="1732" spans="68:113" x14ac:dyDescent="0.2">
      <c r="BP1732" s="369"/>
      <c r="BQ1732" s="372"/>
      <c r="BR1732" s="372"/>
      <c r="BS1732" s="372"/>
      <c r="BT1732" s="369"/>
      <c r="BU1732" s="369"/>
      <c r="BV1732" s="369"/>
      <c r="BW1732" s="369"/>
      <c r="BX1732" s="369"/>
      <c r="BY1732" s="369"/>
      <c r="BZ1732" s="369"/>
      <c r="CA1732" s="369"/>
      <c r="CB1732" s="369"/>
      <c r="CC1732" s="369"/>
      <c r="CD1732" s="369"/>
      <c r="CE1732" s="369"/>
      <c r="CF1732" s="369"/>
      <c r="CG1732" s="369"/>
      <c r="CH1732" s="369"/>
      <c r="CI1732" s="325"/>
      <c r="CJ1732" s="369"/>
      <c r="CK1732" s="369"/>
      <c r="CL1732" s="369"/>
      <c r="CM1732" s="369"/>
      <c r="CN1732" s="369"/>
      <c r="CO1732" s="369"/>
      <c r="CP1732" s="369"/>
      <c r="CQ1732" s="369"/>
      <c r="CR1732" s="369"/>
      <c r="CS1732" s="369"/>
      <c r="CT1732" s="369"/>
      <c r="CU1732" s="369"/>
      <c r="CV1732" s="369"/>
      <c r="CW1732" s="369"/>
      <c r="CX1732" s="369"/>
      <c r="CY1732" s="325"/>
      <c r="CZ1732" s="325"/>
      <c r="DA1732" s="325"/>
      <c r="DB1732" s="325"/>
      <c r="DC1732" s="325"/>
      <c r="DD1732" s="325"/>
      <c r="DE1732" s="325"/>
      <c r="DF1732" s="325"/>
      <c r="DG1732" s="325"/>
      <c r="DH1732" s="325"/>
      <c r="DI1732" s="325"/>
    </row>
    <row r="1733" spans="68:113" x14ac:dyDescent="0.2">
      <c r="BP1733" s="369"/>
      <c r="BQ1733" s="372"/>
      <c r="BR1733" s="372"/>
      <c r="BS1733" s="372"/>
      <c r="BT1733" s="369"/>
      <c r="BU1733" s="369"/>
      <c r="BV1733" s="369"/>
      <c r="BW1733" s="369"/>
      <c r="BX1733" s="369"/>
      <c r="BY1733" s="369"/>
      <c r="BZ1733" s="369"/>
      <c r="CA1733" s="369"/>
      <c r="CB1733" s="369"/>
      <c r="CC1733" s="369"/>
      <c r="CD1733" s="369"/>
      <c r="CE1733" s="369"/>
      <c r="CF1733" s="369"/>
      <c r="CG1733" s="369"/>
      <c r="CH1733" s="369"/>
      <c r="CI1733" s="325"/>
      <c r="CJ1733" s="369"/>
      <c r="CK1733" s="369"/>
      <c r="CL1733" s="369"/>
      <c r="CM1733" s="369"/>
      <c r="CN1733" s="369"/>
      <c r="CO1733" s="369"/>
      <c r="CP1733" s="369"/>
      <c r="CQ1733" s="369"/>
      <c r="CR1733" s="369"/>
      <c r="CS1733" s="369"/>
      <c r="CT1733" s="369"/>
      <c r="CU1733" s="369"/>
      <c r="CV1733" s="369"/>
      <c r="CW1733" s="369"/>
      <c r="CX1733" s="369"/>
      <c r="CY1733" s="325"/>
      <c r="CZ1733" s="325"/>
      <c r="DA1733" s="325"/>
      <c r="DB1733" s="325"/>
      <c r="DC1733" s="325"/>
      <c r="DD1733" s="325"/>
      <c r="DE1733" s="325"/>
      <c r="DF1733" s="325"/>
      <c r="DG1733" s="325"/>
      <c r="DH1733" s="325"/>
      <c r="DI1733" s="325"/>
    </row>
    <row r="1734" spans="68:113" x14ac:dyDescent="0.2">
      <c r="BP1734" s="369"/>
      <c r="BQ1734" s="372"/>
      <c r="BR1734" s="372"/>
      <c r="BS1734" s="372"/>
      <c r="BT1734" s="369"/>
      <c r="BU1734" s="369"/>
      <c r="BV1734" s="369"/>
      <c r="BW1734" s="369"/>
      <c r="BX1734" s="369"/>
      <c r="BY1734" s="369"/>
      <c r="BZ1734" s="369"/>
      <c r="CA1734" s="369"/>
      <c r="CB1734" s="369"/>
      <c r="CC1734" s="369"/>
      <c r="CD1734" s="369"/>
      <c r="CE1734" s="369"/>
      <c r="CF1734" s="369"/>
      <c r="CG1734" s="369"/>
      <c r="CH1734" s="369"/>
      <c r="CI1734" s="325"/>
      <c r="CJ1734" s="369"/>
      <c r="CK1734" s="369"/>
      <c r="CL1734" s="369"/>
      <c r="CM1734" s="369"/>
      <c r="CN1734" s="369"/>
      <c r="CO1734" s="369"/>
      <c r="CP1734" s="369"/>
      <c r="CQ1734" s="369"/>
      <c r="CR1734" s="369"/>
      <c r="CS1734" s="369"/>
      <c r="CT1734" s="369"/>
      <c r="CU1734" s="369"/>
      <c r="CV1734" s="369"/>
      <c r="CW1734" s="369"/>
      <c r="CX1734" s="369"/>
      <c r="CY1734" s="325"/>
      <c r="CZ1734" s="325"/>
      <c r="DA1734" s="325"/>
      <c r="DB1734" s="325"/>
      <c r="DC1734" s="325"/>
      <c r="DD1734" s="325"/>
      <c r="DE1734" s="325"/>
      <c r="DF1734" s="325"/>
      <c r="DG1734" s="325"/>
      <c r="DH1734" s="325"/>
      <c r="DI1734" s="325"/>
    </row>
    <row r="1735" spans="68:113" x14ac:dyDescent="0.2">
      <c r="BP1735" s="369"/>
      <c r="BQ1735" s="372"/>
      <c r="BR1735" s="372"/>
      <c r="BS1735" s="372"/>
      <c r="BT1735" s="369"/>
      <c r="BU1735" s="369"/>
      <c r="BV1735" s="369"/>
      <c r="BW1735" s="369"/>
      <c r="BX1735" s="369"/>
      <c r="BY1735" s="369"/>
      <c r="BZ1735" s="369"/>
      <c r="CA1735" s="369"/>
      <c r="CB1735" s="369"/>
      <c r="CC1735" s="369"/>
      <c r="CD1735" s="369"/>
      <c r="CE1735" s="369"/>
      <c r="CF1735" s="369"/>
      <c r="CG1735" s="369"/>
      <c r="CH1735" s="369"/>
      <c r="CI1735" s="325"/>
      <c r="CJ1735" s="369"/>
      <c r="CK1735" s="369"/>
      <c r="CL1735" s="369"/>
      <c r="CM1735" s="369"/>
      <c r="CN1735" s="369"/>
      <c r="CO1735" s="369"/>
      <c r="CP1735" s="369"/>
      <c r="CQ1735" s="369"/>
      <c r="CR1735" s="369"/>
      <c r="CS1735" s="369"/>
      <c r="CT1735" s="369"/>
      <c r="CU1735" s="369"/>
      <c r="CV1735" s="369"/>
      <c r="CW1735" s="369"/>
      <c r="CX1735" s="369"/>
      <c r="CY1735" s="325"/>
      <c r="CZ1735" s="325"/>
      <c r="DA1735" s="325"/>
      <c r="DB1735" s="325"/>
      <c r="DC1735" s="325"/>
      <c r="DD1735" s="325"/>
      <c r="DE1735" s="325"/>
      <c r="DF1735" s="325"/>
      <c r="DG1735" s="325"/>
      <c r="DH1735" s="325"/>
      <c r="DI1735" s="325"/>
    </row>
    <row r="1736" spans="68:113" x14ac:dyDescent="0.2">
      <c r="BP1736" s="369"/>
      <c r="BQ1736" s="372"/>
      <c r="BR1736" s="372"/>
      <c r="BS1736" s="372"/>
      <c r="BT1736" s="369"/>
      <c r="BU1736" s="369"/>
      <c r="BV1736" s="369"/>
      <c r="BW1736" s="369"/>
      <c r="BX1736" s="369"/>
      <c r="BY1736" s="369"/>
      <c r="BZ1736" s="369"/>
      <c r="CA1736" s="369"/>
      <c r="CB1736" s="369"/>
      <c r="CC1736" s="369"/>
      <c r="CD1736" s="369"/>
      <c r="CE1736" s="369"/>
      <c r="CF1736" s="369"/>
      <c r="CG1736" s="369"/>
      <c r="CH1736" s="369"/>
      <c r="CI1736" s="325"/>
      <c r="CJ1736" s="369"/>
      <c r="CK1736" s="369"/>
      <c r="CL1736" s="369"/>
      <c r="CM1736" s="369"/>
      <c r="CN1736" s="369"/>
      <c r="CO1736" s="369"/>
      <c r="CP1736" s="369"/>
      <c r="CQ1736" s="369"/>
      <c r="CR1736" s="369"/>
      <c r="CS1736" s="369"/>
      <c r="CT1736" s="369"/>
      <c r="CU1736" s="369"/>
      <c r="CV1736" s="369"/>
      <c r="CW1736" s="369"/>
      <c r="CX1736" s="369"/>
      <c r="CY1736" s="325"/>
      <c r="CZ1736" s="325"/>
      <c r="DA1736" s="325"/>
      <c r="DB1736" s="325"/>
      <c r="DC1736" s="325"/>
      <c r="DD1736" s="325"/>
      <c r="DE1736" s="325"/>
      <c r="DF1736" s="325"/>
      <c r="DG1736" s="325"/>
      <c r="DH1736" s="325"/>
      <c r="DI1736" s="325"/>
    </row>
    <row r="1737" spans="68:113" x14ac:dyDescent="0.2">
      <c r="BP1737" s="369"/>
      <c r="BQ1737" s="372"/>
      <c r="BR1737" s="372"/>
      <c r="BS1737" s="372"/>
      <c r="BT1737" s="369"/>
      <c r="BU1737" s="369"/>
      <c r="BV1737" s="369"/>
      <c r="BW1737" s="369"/>
      <c r="BX1737" s="369"/>
      <c r="BY1737" s="369"/>
      <c r="BZ1737" s="369"/>
      <c r="CA1737" s="369"/>
      <c r="CB1737" s="369"/>
      <c r="CC1737" s="369"/>
      <c r="CD1737" s="369"/>
      <c r="CE1737" s="369"/>
      <c r="CF1737" s="369"/>
      <c r="CG1737" s="369"/>
      <c r="CH1737" s="369"/>
      <c r="CI1737" s="325"/>
      <c r="CJ1737" s="369"/>
      <c r="CK1737" s="369"/>
      <c r="CL1737" s="369"/>
      <c r="CM1737" s="369"/>
      <c r="CN1737" s="369"/>
      <c r="CO1737" s="369"/>
      <c r="CP1737" s="369"/>
      <c r="CQ1737" s="369"/>
      <c r="CR1737" s="369"/>
      <c r="CS1737" s="369"/>
      <c r="CT1737" s="369"/>
      <c r="CU1737" s="369"/>
      <c r="CV1737" s="369"/>
      <c r="CW1737" s="369"/>
      <c r="CX1737" s="369"/>
      <c r="CY1737" s="325"/>
      <c r="CZ1737" s="325"/>
      <c r="DA1737" s="325"/>
      <c r="DB1737" s="325"/>
      <c r="DC1737" s="325"/>
      <c r="DD1737" s="325"/>
      <c r="DE1737" s="325"/>
      <c r="DF1737" s="325"/>
      <c r="DG1737" s="325"/>
      <c r="DH1737" s="325"/>
      <c r="DI1737" s="325"/>
    </row>
    <row r="1738" spans="68:113" x14ac:dyDescent="0.2">
      <c r="BP1738" s="369"/>
      <c r="BQ1738" s="372"/>
      <c r="BR1738" s="372"/>
      <c r="BS1738" s="372"/>
      <c r="BT1738" s="369"/>
      <c r="BU1738" s="369"/>
      <c r="BV1738" s="369"/>
      <c r="BW1738" s="369"/>
      <c r="BX1738" s="369"/>
      <c r="BY1738" s="369"/>
      <c r="BZ1738" s="369"/>
      <c r="CA1738" s="369"/>
      <c r="CB1738" s="369"/>
      <c r="CC1738" s="369"/>
      <c r="CD1738" s="369"/>
      <c r="CE1738" s="369"/>
      <c r="CF1738" s="369"/>
      <c r="CG1738" s="369"/>
      <c r="CH1738" s="369"/>
      <c r="CI1738" s="325"/>
      <c r="CJ1738" s="369"/>
      <c r="CK1738" s="369"/>
      <c r="CL1738" s="369"/>
      <c r="CM1738" s="369"/>
      <c r="CN1738" s="369"/>
      <c r="CO1738" s="369"/>
      <c r="CP1738" s="369"/>
      <c r="CQ1738" s="369"/>
      <c r="CR1738" s="369"/>
      <c r="CS1738" s="369"/>
      <c r="CT1738" s="369"/>
      <c r="CU1738" s="369"/>
      <c r="CV1738" s="369"/>
      <c r="CW1738" s="369"/>
      <c r="CX1738" s="369"/>
      <c r="CY1738" s="325"/>
      <c r="CZ1738" s="325"/>
      <c r="DA1738" s="325"/>
      <c r="DB1738" s="325"/>
      <c r="DC1738" s="325"/>
      <c r="DD1738" s="325"/>
      <c r="DE1738" s="325"/>
      <c r="DF1738" s="325"/>
      <c r="DG1738" s="325"/>
      <c r="DH1738" s="325"/>
      <c r="DI1738" s="325"/>
    </row>
    <row r="1739" spans="68:113" x14ac:dyDescent="0.2">
      <c r="BP1739" s="369"/>
      <c r="BQ1739" s="372"/>
      <c r="BR1739" s="372"/>
      <c r="BS1739" s="372"/>
      <c r="BT1739" s="369"/>
      <c r="BU1739" s="369"/>
      <c r="BV1739" s="369"/>
      <c r="BW1739" s="369"/>
      <c r="BX1739" s="369"/>
      <c r="BY1739" s="369"/>
      <c r="BZ1739" s="369"/>
      <c r="CA1739" s="369"/>
      <c r="CB1739" s="369"/>
      <c r="CC1739" s="369"/>
      <c r="CD1739" s="369"/>
      <c r="CE1739" s="369"/>
      <c r="CF1739" s="369"/>
      <c r="CG1739" s="369"/>
      <c r="CH1739" s="369"/>
      <c r="CI1739" s="325"/>
      <c r="CJ1739" s="369"/>
      <c r="CK1739" s="369"/>
      <c r="CL1739" s="369"/>
      <c r="CM1739" s="369"/>
      <c r="CN1739" s="369"/>
      <c r="CO1739" s="369"/>
      <c r="CP1739" s="369"/>
      <c r="CQ1739" s="369"/>
      <c r="CR1739" s="369"/>
      <c r="CS1739" s="369"/>
      <c r="CT1739" s="369"/>
      <c r="CU1739" s="369"/>
      <c r="CV1739" s="369"/>
      <c r="CW1739" s="369"/>
      <c r="CX1739" s="369"/>
      <c r="CY1739" s="325"/>
      <c r="CZ1739" s="325"/>
      <c r="DA1739" s="325"/>
      <c r="DB1739" s="325"/>
      <c r="DC1739" s="325"/>
      <c r="DD1739" s="325"/>
      <c r="DE1739" s="325"/>
      <c r="DF1739" s="325"/>
      <c r="DG1739" s="325"/>
      <c r="DH1739" s="325"/>
      <c r="DI1739" s="325"/>
    </row>
    <row r="1740" spans="68:113" x14ac:dyDescent="0.2">
      <c r="BP1740" s="369"/>
      <c r="BQ1740" s="372"/>
      <c r="BR1740" s="372"/>
      <c r="BS1740" s="372"/>
      <c r="BT1740" s="369"/>
      <c r="BU1740" s="369"/>
      <c r="BV1740" s="369"/>
      <c r="BW1740" s="369"/>
      <c r="BX1740" s="369"/>
      <c r="BY1740" s="369"/>
      <c r="BZ1740" s="369"/>
      <c r="CA1740" s="369"/>
      <c r="CB1740" s="369"/>
      <c r="CC1740" s="369"/>
      <c r="CD1740" s="369"/>
      <c r="CE1740" s="369"/>
      <c r="CF1740" s="369"/>
      <c r="CG1740" s="369"/>
      <c r="CH1740" s="369"/>
      <c r="CI1740" s="325"/>
      <c r="CJ1740" s="369"/>
      <c r="CK1740" s="369"/>
      <c r="CL1740" s="369"/>
      <c r="CM1740" s="369"/>
      <c r="CN1740" s="369"/>
      <c r="CO1740" s="369"/>
      <c r="CP1740" s="369"/>
      <c r="CQ1740" s="369"/>
      <c r="CR1740" s="369"/>
      <c r="CS1740" s="369"/>
      <c r="CT1740" s="369"/>
      <c r="CU1740" s="369"/>
      <c r="CV1740" s="369"/>
      <c r="CW1740" s="369"/>
      <c r="CX1740" s="369"/>
      <c r="CY1740" s="325"/>
      <c r="CZ1740" s="325"/>
      <c r="DA1740" s="325"/>
      <c r="DB1740" s="325"/>
      <c r="DC1740" s="325"/>
      <c r="DD1740" s="325"/>
      <c r="DE1740" s="325"/>
      <c r="DF1740" s="325"/>
      <c r="DG1740" s="325"/>
      <c r="DH1740" s="325"/>
      <c r="DI1740" s="325"/>
    </row>
    <row r="1741" spans="68:113" x14ac:dyDescent="0.2">
      <c r="BP1741" s="369"/>
      <c r="BQ1741" s="372"/>
      <c r="BR1741" s="372"/>
      <c r="BS1741" s="372"/>
      <c r="BT1741" s="369"/>
      <c r="BU1741" s="369"/>
      <c r="BV1741" s="369"/>
      <c r="BW1741" s="369"/>
      <c r="BX1741" s="369"/>
      <c r="BY1741" s="369"/>
      <c r="BZ1741" s="369"/>
      <c r="CA1741" s="369"/>
      <c r="CB1741" s="369"/>
      <c r="CC1741" s="369"/>
      <c r="CD1741" s="369"/>
      <c r="CE1741" s="369"/>
      <c r="CF1741" s="369"/>
      <c r="CG1741" s="369"/>
      <c r="CH1741" s="369"/>
      <c r="CI1741" s="325"/>
      <c r="CJ1741" s="369"/>
      <c r="CK1741" s="369"/>
      <c r="CL1741" s="369"/>
      <c r="CM1741" s="369"/>
      <c r="CN1741" s="369"/>
      <c r="CO1741" s="369"/>
      <c r="CP1741" s="369"/>
      <c r="CQ1741" s="369"/>
      <c r="CR1741" s="369"/>
      <c r="CS1741" s="369"/>
      <c r="CT1741" s="369"/>
      <c r="CU1741" s="369"/>
      <c r="CV1741" s="369"/>
      <c r="CW1741" s="369"/>
      <c r="CX1741" s="369"/>
      <c r="CY1741" s="325"/>
      <c r="CZ1741" s="325"/>
      <c r="DA1741" s="325"/>
      <c r="DB1741" s="325"/>
      <c r="DC1741" s="325"/>
      <c r="DD1741" s="325"/>
      <c r="DE1741" s="325"/>
      <c r="DF1741" s="325"/>
      <c r="DG1741" s="325"/>
      <c r="DH1741" s="325"/>
      <c r="DI1741" s="325"/>
    </row>
    <row r="1742" spans="68:113" x14ac:dyDescent="0.2">
      <c r="BP1742" s="369"/>
      <c r="BQ1742" s="372"/>
      <c r="BR1742" s="372"/>
      <c r="BS1742" s="372"/>
      <c r="BT1742" s="369"/>
      <c r="BU1742" s="369"/>
      <c r="BV1742" s="369"/>
      <c r="BW1742" s="369"/>
      <c r="BX1742" s="369"/>
      <c r="BY1742" s="369"/>
      <c r="BZ1742" s="369"/>
      <c r="CA1742" s="369"/>
      <c r="CB1742" s="369"/>
      <c r="CC1742" s="369"/>
      <c r="CD1742" s="369"/>
      <c r="CE1742" s="369"/>
      <c r="CF1742" s="369"/>
      <c r="CG1742" s="369"/>
      <c r="CH1742" s="369"/>
      <c r="CI1742" s="325"/>
      <c r="CJ1742" s="369"/>
      <c r="CK1742" s="369"/>
      <c r="CL1742" s="369"/>
      <c r="CM1742" s="369"/>
      <c r="CN1742" s="369"/>
      <c r="CO1742" s="369"/>
      <c r="CP1742" s="369"/>
      <c r="CQ1742" s="369"/>
      <c r="CR1742" s="369"/>
      <c r="CS1742" s="369"/>
      <c r="CT1742" s="369"/>
      <c r="CU1742" s="369"/>
      <c r="CV1742" s="369"/>
      <c r="CW1742" s="369"/>
      <c r="CX1742" s="369"/>
      <c r="CY1742" s="325"/>
      <c r="CZ1742" s="325"/>
      <c r="DA1742" s="325"/>
      <c r="DB1742" s="325"/>
      <c r="DC1742" s="325"/>
      <c r="DD1742" s="325"/>
      <c r="DE1742" s="325"/>
      <c r="DF1742" s="325"/>
      <c r="DG1742" s="325"/>
      <c r="DH1742" s="325"/>
      <c r="DI1742" s="325"/>
    </row>
    <row r="1743" spans="68:113" x14ac:dyDescent="0.2">
      <c r="BP1743" s="369"/>
      <c r="BQ1743" s="372"/>
      <c r="BR1743" s="372"/>
      <c r="BS1743" s="372"/>
      <c r="BT1743" s="369"/>
      <c r="BU1743" s="369"/>
      <c r="BV1743" s="369"/>
      <c r="BW1743" s="369"/>
      <c r="BX1743" s="369"/>
      <c r="BY1743" s="369"/>
      <c r="BZ1743" s="369"/>
      <c r="CA1743" s="369"/>
      <c r="CB1743" s="369"/>
      <c r="CC1743" s="369"/>
      <c r="CD1743" s="369"/>
      <c r="CE1743" s="369"/>
      <c r="CF1743" s="369"/>
      <c r="CG1743" s="369"/>
      <c r="CH1743" s="369"/>
      <c r="CI1743" s="325"/>
      <c r="CJ1743" s="369"/>
      <c r="CK1743" s="369"/>
      <c r="CL1743" s="369"/>
      <c r="CM1743" s="369"/>
      <c r="CN1743" s="369"/>
      <c r="CO1743" s="369"/>
      <c r="CP1743" s="369"/>
      <c r="CQ1743" s="369"/>
      <c r="CR1743" s="369"/>
      <c r="CS1743" s="369"/>
      <c r="CT1743" s="369"/>
      <c r="CU1743" s="369"/>
      <c r="CV1743" s="369"/>
      <c r="CW1743" s="369"/>
      <c r="CX1743" s="369"/>
      <c r="CY1743" s="325"/>
      <c r="CZ1743" s="325"/>
      <c r="DA1743" s="325"/>
      <c r="DB1743" s="325"/>
      <c r="DC1743" s="325"/>
      <c r="DD1743" s="325"/>
      <c r="DE1743" s="325"/>
      <c r="DF1743" s="325"/>
      <c r="DG1743" s="325"/>
      <c r="DH1743" s="325"/>
      <c r="DI1743" s="325"/>
    </row>
    <row r="1744" spans="68:113" x14ac:dyDescent="0.2">
      <c r="BP1744" s="369"/>
      <c r="BQ1744" s="372"/>
      <c r="BR1744" s="372"/>
      <c r="BS1744" s="372"/>
      <c r="BT1744" s="369"/>
      <c r="BU1744" s="369"/>
      <c r="BV1744" s="369"/>
      <c r="BW1744" s="369"/>
      <c r="BX1744" s="369"/>
      <c r="BY1744" s="369"/>
      <c r="BZ1744" s="369"/>
      <c r="CA1744" s="369"/>
      <c r="CB1744" s="369"/>
      <c r="CC1744" s="369"/>
      <c r="CD1744" s="369"/>
      <c r="CE1744" s="369"/>
      <c r="CF1744" s="369"/>
      <c r="CG1744" s="369"/>
      <c r="CH1744" s="369"/>
      <c r="CI1744" s="325"/>
      <c r="CJ1744" s="369"/>
      <c r="CK1744" s="369"/>
      <c r="CL1744" s="369"/>
      <c r="CM1744" s="369"/>
      <c r="CN1744" s="369"/>
      <c r="CO1744" s="369"/>
      <c r="CP1744" s="369"/>
      <c r="CQ1744" s="369"/>
      <c r="CR1744" s="369"/>
      <c r="CS1744" s="369"/>
      <c r="CT1744" s="369"/>
      <c r="CU1744" s="369"/>
      <c r="CV1744" s="369"/>
      <c r="CW1744" s="369"/>
      <c r="CX1744" s="369"/>
      <c r="CY1744" s="325"/>
      <c r="CZ1744" s="325"/>
      <c r="DA1744" s="325"/>
      <c r="DB1744" s="325"/>
      <c r="DC1744" s="325"/>
      <c r="DD1744" s="325"/>
      <c r="DE1744" s="325"/>
      <c r="DF1744" s="325"/>
      <c r="DG1744" s="325"/>
      <c r="DH1744" s="325"/>
      <c r="DI1744" s="325"/>
    </row>
    <row r="1745" spans="68:113" x14ac:dyDescent="0.2">
      <c r="BP1745" s="369"/>
      <c r="BQ1745" s="372"/>
      <c r="BR1745" s="372"/>
      <c r="BS1745" s="372"/>
      <c r="BT1745" s="369"/>
      <c r="BU1745" s="369"/>
      <c r="BV1745" s="369"/>
      <c r="BW1745" s="369"/>
      <c r="BX1745" s="369"/>
      <c r="BY1745" s="369"/>
      <c r="BZ1745" s="369"/>
      <c r="CA1745" s="369"/>
      <c r="CB1745" s="369"/>
      <c r="CC1745" s="369"/>
      <c r="CD1745" s="369"/>
      <c r="CE1745" s="369"/>
      <c r="CF1745" s="369"/>
      <c r="CG1745" s="369"/>
      <c r="CH1745" s="369"/>
      <c r="CI1745" s="325"/>
      <c r="CJ1745" s="369"/>
      <c r="CK1745" s="369"/>
      <c r="CL1745" s="369"/>
      <c r="CM1745" s="369"/>
      <c r="CN1745" s="369"/>
      <c r="CO1745" s="369"/>
      <c r="CP1745" s="369"/>
      <c r="CQ1745" s="369"/>
      <c r="CR1745" s="369"/>
      <c r="CS1745" s="369"/>
      <c r="CT1745" s="369"/>
      <c r="CU1745" s="369"/>
      <c r="CV1745" s="369"/>
      <c r="CW1745" s="369"/>
      <c r="CX1745" s="369"/>
      <c r="CY1745" s="325"/>
      <c r="CZ1745" s="325"/>
      <c r="DA1745" s="325"/>
      <c r="DB1745" s="325"/>
      <c r="DC1745" s="325"/>
      <c r="DD1745" s="325"/>
      <c r="DE1745" s="325"/>
      <c r="DF1745" s="325"/>
      <c r="DG1745" s="325"/>
      <c r="DH1745" s="325"/>
      <c r="DI1745" s="325"/>
    </row>
    <row r="1746" spans="68:113" x14ac:dyDescent="0.2">
      <c r="BP1746" s="369"/>
      <c r="BQ1746" s="372"/>
      <c r="BR1746" s="372"/>
      <c r="BS1746" s="372"/>
      <c r="BT1746" s="369"/>
      <c r="BU1746" s="369"/>
      <c r="BV1746" s="369"/>
      <c r="BW1746" s="369"/>
      <c r="BX1746" s="369"/>
      <c r="BY1746" s="369"/>
      <c r="BZ1746" s="369"/>
      <c r="CA1746" s="369"/>
      <c r="CB1746" s="369"/>
      <c r="CC1746" s="369"/>
      <c r="CD1746" s="369"/>
      <c r="CE1746" s="369"/>
      <c r="CF1746" s="369"/>
      <c r="CG1746" s="369"/>
      <c r="CH1746" s="369"/>
      <c r="CI1746" s="325"/>
      <c r="CJ1746" s="369"/>
      <c r="CK1746" s="369"/>
      <c r="CL1746" s="369"/>
      <c r="CM1746" s="369"/>
      <c r="CN1746" s="369"/>
      <c r="CO1746" s="369"/>
      <c r="CP1746" s="369"/>
      <c r="CQ1746" s="369"/>
      <c r="CR1746" s="369"/>
      <c r="CS1746" s="369"/>
      <c r="CT1746" s="369"/>
      <c r="CU1746" s="369"/>
      <c r="CV1746" s="369"/>
      <c r="CW1746" s="369"/>
      <c r="CX1746" s="369"/>
      <c r="CY1746" s="325"/>
      <c r="CZ1746" s="325"/>
      <c r="DA1746" s="325"/>
      <c r="DB1746" s="325"/>
      <c r="DC1746" s="325"/>
      <c r="DD1746" s="325"/>
      <c r="DE1746" s="325"/>
      <c r="DF1746" s="325"/>
      <c r="DG1746" s="325"/>
      <c r="DH1746" s="325"/>
      <c r="DI1746" s="325"/>
    </row>
    <row r="1747" spans="68:113" x14ac:dyDescent="0.2">
      <c r="BP1747" s="369"/>
      <c r="BQ1747" s="372"/>
      <c r="BR1747" s="372"/>
      <c r="BS1747" s="372"/>
      <c r="BT1747" s="369"/>
      <c r="BU1747" s="369"/>
      <c r="BV1747" s="369"/>
      <c r="BW1747" s="369"/>
      <c r="BX1747" s="369"/>
      <c r="BY1747" s="369"/>
      <c r="BZ1747" s="369"/>
      <c r="CA1747" s="369"/>
      <c r="CB1747" s="369"/>
      <c r="CC1747" s="369"/>
      <c r="CD1747" s="369"/>
      <c r="CE1747" s="369"/>
      <c r="CF1747" s="369"/>
      <c r="CG1747" s="369"/>
      <c r="CH1747" s="369"/>
      <c r="CI1747" s="325"/>
      <c r="CJ1747" s="369"/>
      <c r="CK1747" s="369"/>
      <c r="CL1747" s="369"/>
      <c r="CM1747" s="369"/>
      <c r="CN1747" s="369"/>
      <c r="CO1747" s="369"/>
      <c r="CP1747" s="369"/>
      <c r="CQ1747" s="369"/>
      <c r="CR1747" s="369"/>
      <c r="CS1747" s="369"/>
      <c r="CT1747" s="369"/>
      <c r="CU1747" s="369"/>
      <c r="CV1747" s="369"/>
      <c r="CW1747" s="369"/>
      <c r="CX1747" s="369"/>
      <c r="CY1747" s="325"/>
      <c r="CZ1747" s="325"/>
      <c r="DA1747" s="325"/>
      <c r="DB1747" s="325"/>
      <c r="DC1747" s="325"/>
      <c r="DD1747" s="325"/>
      <c r="DE1747" s="325"/>
      <c r="DF1747" s="325"/>
      <c r="DG1747" s="325"/>
      <c r="DH1747" s="325"/>
      <c r="DI1747" s="325"/>
    </row>
    <row r="1748" spans="68:113" x14ac:dyDescent="0.2">
      <c r="BP1748" s="369"/>
      <c r="BQ1748" s="372"/>
      <c r="BR1748" s="372"/>
      <c r="BS1748" s="372"/>
      <c r="BT1748" s="369"/>
      <c r="BU1748" s="369"/>
      <c r="BV1748" s="369"/>
      <c r="BW1748" s="369"/>
      <c r="BX1748" s="369"/>
      <c r="BY1748" s="369"/>
      <c r="BZ1748" s="369"/>
      <c r="CA1748" s="369"/>
      <c r="CB1748" s="369"/>
      <c r="CC1748" s="369"/>
      <c r="CD1748" s="369"/>
      <c r="CE1748" s="369"/>
      <c r="CF1748" s="369"/>
      <c r="CG1748" s="369"/>
      <c r="CH1748" s="369"/>
      <c r="CI1748" s="325"/>
      <c r="CJ1748" s="369"/>
      <c r="CK1748" s="369"/>
      <c r="CL1748" s="369"/>
      <c r="CM1748" s="369"/>
      <c r="CN1748" s="369"/>
      <c r="CO1748" s="369"/>
      <c r="CP1748" s="369"/>
      <c r="CQ1748" s="369"/>
      <c r="CR1748" s="369"/>
      <c r="CS1748" s="369"/>
      <c r="CT1748" s="369"/>
      <c r="CU1748" s="369"/>
      <c r="CV1748" s="369"/>
      <c r="CW1748" s="369"/>
      <c r="CX1748" s="369"/>
      <c r="CY1748" s="325"/>
      <c r="CZ1748" s="325"/>
      <c r="DA1748" s="325"/>
      <c r="DB1748" s="325"/>
      <c r="DC1748" s="325"/>
      <c r="DD1748" s="325"/>
      <c r="DE1748" s="325"/>
      <c r="DF1748" s="325"/>
      <c r="DG1748" s="325"/>
      <c r="DH1748" s="325"/>
      <c r="DI1748" s="325"/>
    </row>
    <row r="1749" spans="68:113" x14ac:dyDescent="0.2">
      <c r="BP1749" s="369"/>
      <c r="BQ1749" s="372"/>
      <c r="BR1749" s="372"/>
      <c r="BS1749" s="372"/>
      <c r="BT1749" s="369"/>
      <c r="BU1749" s="369"/>
      <c r="BV1749" s="369"/>
      <c r="BW1749" s="369"/>
      <c r="BX1749" s="369"/>
      <c r="BY1749" s="369"/>
      <c r="BZ1749" s="369"/>
      <c r="CA1749" s="369"/>
      <c r="CB1749" s="369"/>
      <c r="CC1749" s="369"/>
      <c r="CD1749" s="369"/>
      <c r="CE1749" s="369"/>
      <c r="CF1749" s="369"/>
      <c r="CG1749" s="369"/>
      <c r="CH1749" s="369"/>
      <c r="CI1749" s="325"/>
      <c r="CJ1749" s="369"/>
      <c r="CK1749" s="369"/>
      <c r="CL1749" s="369"/>
      <c r="CM1749" s="369"/>
      <c r="CN1749" s="369"/>
      <c r="CO1749" s="369"/>
      <c r="CP1749" s="369"/>
      <c r="CQ1749" s="369"/>
      <c r="CR1749" s="369"/>
      <c r="CS1749" s="369"/>
      <c r="CT1749" s="369"/>
      <c r="CU1749" s="369"/>
      <c r="CV1749" s="369"/>
      <c r="CW1749" s="369"/>
      <c r="CX1749" s="369"/>
      <c r="CY1749" s="325"/>
      <c r="CZ1749" s="325"/>
      <c r="DA1749" s="325"/>
      <c r="DB1749" s="325"/>
      <c r="DC1749" s="325"/>
      <c r="DD1749" s="325"/>
      <c r="DE1749" s="325"/>
      <c r="DF1749" s="325"/>
      <c r="DG1749" s="325"/>
      <c r="DH1749" s="325"/>
      <c r="DI1749" s="325"/>
    </row>
    <row r="1750" spans="68:113" x14ac:dyDescent="0.2">
      <c r="BP1750" s="369"/>
      <c r="BQ1750" s="372"/>
      <c r="BR1750" s="372"/>
      <c r="BS1750" s="372"/>
      <c r="BT1750" s="369"/>
      <c r="BU1750" s="369"/>
      <c r="BV1750" s="369"/>
      <c r="BW1750" s="369"/>
      <c r="BX1750" s="369"/>
      <c r="BY1750" s="369"/>
      <c r="BZ1750" s="369"/>
      <c r="CA1750" s="369"/>
      <c r="CB1750" s="369"/>
      <c r="CC1750" s="369"/>
      <c r="CD1750" s="369"/>
      <c r="CE1750" s="369"/>
      <c r="CF1750" s="369"/>
      <c r="CG1750" s="369"/>
      <c r="CH1750" s="369"/>
      <c r="CI1750" s="325"/>
      <c r="CJ1750" s="369"/>
      <c r="CK1750" s="369"/>
      <c r="CL1750" s="369"/>
      <c r="CM1750" s="369"/>
      <c r="CN1750" s="369"/>
      <c r="CO1750" s="369"/>
      <c r="CP1750" s="369"/>
      <c r="CQ1750" s="369"/>
      <c r="CR1750" s="369"/>
      <c r="CS1750" s="369"/>
      <c r="CT1750" s="369"/>
      <c r="CU1750" s="369"/>
      <c r="CV1750" s="369"/>
      <c r="CW1750" s="369"/>
      <c r="CX1750" s="369"/>
      <c r="CY1750" s="325"/>
      <c r="CZ1750" s="325"/>
      <c r="DA1750" s="325"/>
      <c r="DB1750" s="325"/>
      <c r="DC1750" s="325"/>
      <c r="DD1750" s="325"/>
      <c r="DE1750" s="325"/>
      <c r="DF1750" s="325"/>
      <c r="DG1750" s="325"/>
      <c r="DH1750" s="325"/>
      <c r="DI1750" s="325"/>
    </row>
    <row r="1751" spans="68:113" x14ac:dyDescent="0.2">
      <c r="BP1751" s="369"/>
      <c r="BQ1751" s="372"/>
      <c r="BR1751" s="372"/>
      <c r="BS1751" s="372"/>
      <c r="BT1751" s="369"/>
      <c r="BU1751" s="369"/>
      <c r="BV1751" s="369"/>
      <c r="BW1751" s="369"/>
      <c r="BX1751" s="369"/>
      <c r="BY1751" s="369"/>
      <c r="BZ1751" s="369"/>
      <c r="CA1751" s="369"/>
      <c r="CB1751" s="369"/>
      <c r="CC1751" s="369"/>
      <c r="CD1751" s="369"/>
      <c r="CE1751" s="369"/>
      <c r="CF1751" s="369"/>
      <c r="CG1751" s="369"/>
      <c r="CH1751" s="369"/>
      <c r="CI1751" s="325"/>
      <c r="CJ1751" s="369"/>
      <c r="CK1751" s="369"/>
      <c r="CL1751" s="369"/>
      <c r="CM1751" s="369"/>
      <c r="CN1751" s="369"/>
      <c r="CO1751" s="369"/>
      <c r="CP1751" s="369"/>
      <c r="CQ1751" s="369"/>
      <c r="CR1751" s="369"/>
      <c r="CS1751" s="369"/>
      <c r="CT1751" s="369"/>
      <c r="CU1751" s="369"/>
      <c r="CV1751" s="369"/>
      <c r="CW1751" s="369"/>
      <c r="CX1751" s="369"/>
      <c r="CY1751" s="325"/>
      <c r="CZ1751" s="325"/>
      <c r="DA1751" s="325"/>
      <c r="DB1751" s="325"/>
      <c r="DC1751" s="325"/>
      <c r="DD1751" s="325"/>
      <c r="DE1751" s="325"/>
      <c r="DF1751" s="325"/>
      <c r="DG1751" s="325"/>
      <c r="DH1751" s="325"/>
      <c r="DI1751" s="325"/>
    </row>
    <row r="1752" spans="68:113" x14ac:dyDescent="0.2">
      <c r="BP1752" s="369"/>
      <c r="BQ1752" s="372"/>
      <c r="BR1752" s="372"/>
      <c r="BS1752" s="372"/>
      <c r="BT1752" s="369"/>
      <c r="BU1752" s="369"/>
      <c r="BV1752" s="369"/>
      <c r="BW1752" s="369"/>
      <c r="BX1752" s="369"/>
      <c r="BY1752" s="369"/>
      <c r="BZ1752" s="369"/>
      <c r="CA1752" s="369"/>
      <c r="CB1752" s="369"/>
      <c r="CC1752" s="369"/>
      <c r="CD1752" s="369"/>
      <c r="CE1752" s="369"/>
      <c r="CF1752" s="369"/>
      <c r="CG1752" s="369"/>
      <c r="CH1752" s="369"/>
      <c r="CI1752" s="325"/>
      <c r="CJ1752" s="369"/>
      <c r="CK1752" s="369"/>
      <c r="CL1752" s="369"/>
      <c r="CM1752" s="369"/>
      <c r="CN1752" s="369"/>
      <c r="CO1752" s="369"/>
      <c r="CP1752" s="369"/>
      <c r="CQ1752" s="369"/>
      <c r="CR1752" s="369"/>
      <c r="CS1752" s="369"/>
      <c r="CT1752" s="369"/>
      <c r="CU1752" s="369"/>
      <c r="CV1752" s="369"/>
      <c r="CW1752" s="369"/>
      <c r="CX1752" s="369"/>
      <c r="CY1752" s="325"/>
      <c r="CZ1752" s="325"/>
      <c r="DA1752" s="325"/>
      <c r="DB1752" s="325"/>
      <c r="DC1752" s="325"/>
      <c r="DD1752" s="325"/>
      <c r="DE1752" s="325"/>
      <c r="DF1752" s="325"/>
      <c r="DG1752" s="325"/>
      <c r="DH1752" s="325"/>
      <c r="DI1752" s="325"/>
    </row>
    <row r="1753" spans="68:113" x14ac:dyDescent="0.2">
      <c r="BP1753" s="369"/>
      <c r="BQ1753" s="372"/>
      <c r="BR1753" s="372"/>
      <c r="BS1753" s="372"/>
      <c r="BT1753" s="369"/>
      <c r="BU1753" s="369"/>
      <c r="BV1753" s="369"/>
      <c r="BW1753" s="369"/>
      <c r="BX1753" s="369"/>
      <c r="BY1753" s="369"/>
      <c r="BZ1753" s="369"/>
      <c r="CA1753" s="369"/>
      <c r="CB1753" s="369"/>
      <c r="CC1753" s="369"/>
      <c r="CD1753" s="369"/>
      <c r="CE1753" s="369"/>
      <c r="CF1753" s="369"/>
      <c r="CG1753" s="369"/>
      <c r="CH1753" s="369"/>
      <c r="CI1753" s="325"/>
      <c r="CJ1753" s="369"/>
      <c r="CK1753" s="369"/>
      <c r="CL1753" s="369"/>
      <c r="CM1753" s="369"/>
      <c r="CN1753" s="369"/>
      <c r="CO1753" s="369"/>
      <c r="CP1753" s="369"/>
      <c r="CQ1753" s="369"/>
      <c r="CR1753" s="369"/>
      <c r="CS1753" s="369"/>
      <c r="CT1753" s="369"/>
      <c r="CU1753" s="369"/>
      <c r="CV1753" s="369"/>
      <c r="CW1753" s="369"/>
      <c r="CX1753" s="369"/>
      <c r="CY1753" s="325"/>
      <c r="CZ1753" s="325"/>
      <c r="DA1753" s="325"/>
      <c r="DB1753" s="325"/>
      <c r="DC1753" s="325"/>
      <c r="DD1753" s="325"/>
      <c r="DE1753" s="325"/>
      <c r="DF1753" s="325"/>
      <c r="DG1753" s="325"/>
      <c r="DH1753" s="325"/>
      <c r="DI1753" s="325"/>
    </row>
    <row r="1754" spans="68:113" x14ac:dyDescent="0.2">
      <c r="BP1754" s="369"/>
      <c r="BQ1754" s="372"/>
      <c r="BR1754" s="372"/>
      <c r="BS1754" s="372"/>
      <c r="BT1754" s="369"/>
      <c r="BU1754" s="369"/>
      <c r="BV1754" s="369"/>
      <c r="BW1754" s="369"/>
      <c r="BX1754" s="369"/>
      <c r="BY1754" s="369"/>
      <c r="BZ1754" s="369"/>
      <c r="CA1754" s="369"/>
      <c r="CB1754" s="369"/>
      <c r="CC1754" s="369"/>
      <c r="CD1754" s="369"/>
      <c r="CE1754" s="369"/>
      <c r="CF1754" s="369"/>
      <c r="CG1754" s="369"/>
      <c r="CH1754" s="369"/>
      <c r="CI1754" s="325"/>
      <c r="CJ1754" s="369"/>
      <c r="CK1754" s="369"/>
      <c r="CL1754" s="369"/>
      <c r="CM1754" s="369"/>
      <c r="CN1754" s="369"/>
      <c r="CO1754" s="369"/>
      <c r="CP1754" s="369"/>
      <c r="CQ1754" s="369"/>
      <c r="CR1754" s="369"/>
      <c r="CS1754" s="369"/>
      <c r="CT1754" s="369"/>
      <c r="CU1754" s="369"/>
      <c r="CV1754" s="369"/>
      <c r="CW1754" s="369"/>
      <c r="CX1754" s="369"/>
      <c r="CY1754" s="325"/>
      <c r="CZ1754" s="325"/>
      <c r="DA1754" s="325"/>
      <c r="DB1754" s="325"/>
      <c r="DC1754" s="325"/>
      <c r="DD1754" s="325"/>
      <c r="DE1754" s="325"/>
      <c r="DF1754" s="325"/>
      <c r="DG1754" s="325"/>
      <c r="DH1754" s="325"/>
      <c r="DI1754" s="325"/>
    </row>
    <row r="1755" spans="68:113" x14ac:dyDescent="0.2">
      <c r="BP1755" s="369"/>
      <c r="BQ1755" s="372"/>
      <c r="BR1755" s="372"/>
      <c r="BS1755" s="372"/>
      <c r="BT1755" s="369"/>
      <c r="BU1755" s="369"/>
      <c r="BV1755" s="369"/>
      <c r="BW1755" s="369"/>
      <c r="BX1755" s="369"/>
      <c r="BY1755" s="369"/>
      <c r="BZ1755" s="369"/>
      <c r="CA1755" s="369"/>
      <c r="CB1755" s="369"/>
      <c r="CC1755" s="369"/>
      <c r="CD1755" s="369"/>
      <c r="CE1755" s="369"/>
      <c r="CF1755" s="369"/>
      <c r="CG1755" s="369"/>
      <c r="CH1755" s="369"/>
      <c r="CI1755" s="325"/>
      <c r="CJ1755" s="369"/>
      <c r="CK1755" s="369"/>
      <c r="CL1755" s="369"/>
      <c r="CM1755" s="369"/>
      <c r="CN1755" s="369"/>
      <c r="CO1755" s="369"/>
      <c r="CP1755" s="369"/>
      <c r="CQ1755" s="369"/>
      <c r="CR1755" s="369"/>
      <c r="CS1755" s="369"/>
      <c r="CT1755" s="369"/>
      <c r="CU1755" s="369"/>
      <c r="CV1755" s="369"/>
      <c r="CW1755" s="369"/>
      <c r="CX1755" s="369"/>
      <c r="CY1755" s="325"/>
      <c r="CZ1755" s="325"/>
      <c r="DA1755" s="325"/>
      <c r="DB1755" s="325"/>
      <c r="DC1755" s="325"/>
      <c r="DD1755" s="325"/>
      <c r="DE1755" s="325"/>
      <c r="DF1755" s="325"/>
      <c r="DG1755" s="325"/>
      <c r="DH1755" s="325"/>
      <c r="DI1755" s="325"/>
    </row>
    <row r="1756" spans="68:113" x14ac:dyDescent="0.2">
      <c r="BP1756" s="369"/>
      <c r="BQ1756" s="372"/>
      <c r="BR1756" s="372"/>
      <c r="BS1756" s="372"/>
      <c r="BT1756" s="369"/>
      <c r="BU1756" s="369"/>
      <c r="BV1756" s="369"/>
      <c r="BW1756" s="369"/>
      <c r="BX1756" s="369"/>
      <c r="BY1756" s="369"/>
      <c r="BZ1756" s="369"/>
      <c r="CA1756" s="369"/>
      <c r="CB1756" s="369"/>
      <c r="CC1756" s="369"/>
      <c r="CD1756" s="369"/>
      <c r="CE1756" s="369"/>
      <c r="CF1756" s="369"/>
      <c r="CG1756" s="369"/>
      <c r="CH1756" s="369"/>
      <c r="CI1756" s="325"/>
      <c r="CJ1756" s="369"/>
      <c r="CK1756" s="369"/>
      <c r="CL1756" s="369"/>
      <c r="CM1756" s="369"/>
      <c r="CN1756" s="369"/>
      <c r="CO1756" s="369"/>
      <c r="CP1756" s="369"/>
      <c r="CQ1756" s="369"/>
      <c r="CR1756" s="369"/>
      <c r="CS1756" s="369"/>
      <c r="CT1756" s="369"/>
      <c r="CU1756" s="369"/>
      <c r="CV1756" s="369"/>
      <c r="CW1756" s="369"/>
      <c r="CX1756" s="369"/>
      <c r="CY1756" s="325"/>
      <c r="CZ1756" s="325"/>
      <c r="DA1756" s="325"/>
      <c r="DB1756" s="325"/>
      <c r="DC1756" s="325"/>
      <c r="DD1756" s="325"/>
      <c r="DE1756" s="325"/>
      <c r="DF1756" s="325"/>
      <c r="DG1756" s="325"/>
      <c r="DH1756" s="325"/>
      <c r="DI1756" s="325"/>
    </row>
    <row r="1757" spans="68:113" x14ac:dyDescent="0.2">
      <c r="BP1757" s="369"/>
      <c r="BQ1757" s="372"/>
      <c r="BR1757" s="372"/>
      <c r="BS1757" s="372"/>
      <c r="BT1757" s="369"/>
      <c r="BU1757" s="369"/>
      <c r="BV1757" s="369"/>
      <c r="BW1757" s="369"/>
      <c r="BX1757" s="369"/>
      <c r="BY1757" s="369"/>
      <c r="BZ1757" s="369"/>
      <c r="CA1757" s="369"/>
      <c r="CB1757" s="369"/>
      <c r="CC1757" s="369"/>
      <c r="CD1757" s="369"/>
      <c r="CE1757" s="369"/>
      <c r="CF1757" s="369"/>
      <c r="CG1757" s="369"/>
      <c r="CH1757" s="369"/>
      <c r="CI1757" s="325"/>
      <c r="CJ1757" s="369"/>
      <c r="CK1757" s="369"/>
      <c r="CL1757" s="369"/>
      <c r="CM1757" s="369"/>
      <c r="CN1757" s="369"/>
      <c r="CO1757" s="369"/>
      <c r="CP1757" s="369"/>
      <c r="CQ1757" s="369"/>
      <c r="CR1757" s="369"/>
      <c r="CS1757" s="369"/>
      <c r="CT1757" s="369"/>
      <c r="CU1757" s="369"/>
      <c r="CV1757" s="369"/>
      <c r="CW1757" s="369"/>
      <c r="CX1757" s="369"/>
      <c r="CY1757" s="325"/>
      <c r="CZ1757" s="325"/>
      <c r="DA1757" s="325"/>
      <c r="DB1757" s="325"/>
      <c r="DC1757" s="325"/>
      <c r="DD1757" s="325"/>
      <c r="DE1757" s="325"/>
      <c r="DF1757" s="325"/>
      <c r="DG1757" s="325"/>
      <c r="DH1757" s="325"/>
      <c r="DI1757" s="325"/>
    </row>
    <row r="1758" spans="68:113" x14ac:dyDescent="0.2">
      <c r="BP1758" s="369"/>
      <c r="BQ1758" s="372"/>
      <c r="BR1758" s="372"/>
      <c r="BS1758" s="372"/>
      <c r="BT1758" s="369"/>
      <c r="BU1758" s="369"/>
      <c r="BV1758" s="369"/>
      <c r="BW1758" s="369"/>
      <c r="BX1758" s="369"/>
      <c r="BY1758" s="369"/>
      <c r="BZ1758" s="369"/>
      <c r="CA1758" s="369"/>
      <c r="CB1758" s="369"/>
      <c r="CC1758" s="369"/>
      <c r="CD1758" s="369"/>
      <c r="CE1758" s="369"/>
      <c r="CF1758" s="369"/>
      <c r="CG1758" s="369"/>
      <c r="CH1758" s="369"/>
      <c r="CI1758" s="325"/>
      <c r="CJ1758" s="369"/>
      <c r="CK1758" s="369"/>
      <c r="CL1758" s="369"/>
      <c r="CM1758" s="369"/>
      <c r="CN1758" s="369"/>
      <c r="CO1758" s="369"/>
      <c r="CP1758" s="369"/>
      <c r="CQ1758" s="369"/>
      <c r="CR1758" s="369"/>
      <c r="CS1758" s="369"/>
      <c r="CT1758" s="369"/>
      <c r="CU1758" s="369"/>
      <c r="CV1758" s="369"/>
      <c r="CW1758" s="369"/>
      <c r="CX1758" s="369"/>
      <c r="CY1758" s="325"/>
      <c r="CZ1758" s="325"/>
      <c r="DA1758" s="325"/>
      <c r="DB1758" s="325"/>
      <c r="DC1758" s="325"/>
      <c r="DD1758" s="325"/>
      <c r="DE1758" s="325"/>
      <c r="DF1758" s="325"/>
      <c r="DG1758" s="325"/>
      <c r="DH1758" s="325"/>
      <c r="DI1758" s="325"/>
    </row>
    <row r="1759" spans="68:113" x14ac:dyDescent="0.2">
      <c r="BP1759" s="369"/>
      <c r="BQ1759" s="372"/>
      <c r="BR1759" s="372"/>
      <c r="BS1759" s="372"/>
      <c r="BT1759" s="369"/>
      <c r="BU1759" s="369"/>
      <c r="BV1759" s="369"/>
      <c r="BW1759" s="369"/>
      <c r="BX1759" s="369"/>
      <c r="BY1759" s="369"/>
      <c r="BZ1759" s="369"/>
      <c r="CA1759" s="369"/>
      <c r="CB1759" s="369"/>
      <c r="CC1759" s="369"/>
      <c r="CD1759" s="369"/>
      <c r="CE1759" s="369"/>
      <c r="CF1759" s="369"/>
      <c r="CG1759" s="369"/>
      <c r="CH1759" s="369"/>
      <c r="CI1759" s="325"/>
      <c r="CJ1759" s="369"/>
      <c r="CK1759" s="369"/>
      <c r="CL1759" s="369"/>
      <c r="CM1759" s="369"/>
      <c r="CN1759" s="369"/>
      <c r="CO1759" s="369"/>
      <c r="CP1759" s="369"/>
      <c r="CQ1759" s="369"/>
      <c r="CR1759" s="369"/>
      <c r="CS1759" s="369"/>
      <c r="CT1759" s="369"/>
      <c r="CU1759" s="369"/>
      <c r="CV1759" s="369"/>
      <c r="CW1759" s="369"/>
      <c r="CX1759" s="369"/>
      <c r="CY1759" s="325"/>
      <c r="CZ1759" s="325"/>
      <c r="DA1759" s="325"/>
      <c r="DB1759" s="325"/>
      <c r="DC1759" s="325"/>
      <c r="DD1759" s="325"/>
      <c r="DE1759" s="325"/>
      <c r="DF1759" s="325"/>
      <c r="DG1759" s="325"/>
      <c r="DH1759" s="325"/>
      <c r="DI1759" s="325"/>
    </row>
    <row r="1760" spans="68:113" x14ac:dyDescent="0.2">
      <c r="BP1760" s="369"/>
      <c r="BQ1760" s="372"/>
      <c r="BR1760" s="372"/>
      <c r="BS1760" s="372"/>
      <c r="BT1760" s="369"/>
      <c r="BU1760" s="369"/>
      <c r="BV1760" s="369"/>
      <c r="BW1760" s="369"/>
      <c r="BX1760" s="369"/>
      <c r="BY1760" s="369"/>
      <c r="BZ1760" s="369"/>
      <c r="CA1760" s="369"/>
      <c r="CB1760" s="369"/>
      <c r="CC1760" s="369"/>
      <c r="CD1760" s="369"/>
      <c r="CE1760" s="369"/>
      <c r="CF1760" s="369"/>
      <c r="CG1760" s="369"/>
      <c r="CH1760" s="369"/>
      <c r="CI1760" s="325"/>
      <c r="CJ1760" s="369"/>
      <c r="CK1760" s="369"/>
      <c r="CL1760" s="369"/>
      <c r="CM1760" s="369"/>
      <c r="CN1760" s="369"/>
      <c r="CO1760" s="369"/>
      <c r="CP1760" s="369"/>
      <c r="CQ1760" s="369"/>
      <c r="CR1760" s="369"/>
      <c r="CS1760" s="369"/>
      <c r="CT1760" s="369"/>
      <c r="CU1760" s="369"/>
      <c r="CV1760" s="369"/>
      <c r="CW1760" s="369"/>
      <c r="CX1760" s="369"/>
      <c r="CY1760" s="325"/>
      <c r="CZ1760" s="325"/>
      <c r="DA1760" s="325"/>
      <c r="DB1760" s="325"/>
      <c r="DC1760" s="325"/>
      <c r="DD1760" s="325"/>
      <c r="DE1760" s="325"/>
      <c r="DF1760" s="325"/>
      <c r="DG1760" s="325"/>
      <c r="DH1760" s="325"/>
      <c r="DI1760" s="325"/>
    </row>
    <row r="1761" spans="68:113" x14ac:dyDescent="0.2">
      <c r="BP1761" s="369"/>
      <c r="BQ1761" s="372"/>
      <c r="BR1761" s="372"/>
      <c r="BS1761" s="372"/>
      <c r="BT1761" s="369"/>
      <c r="BU1761" s="369"/>
      <c r="BV1761" s="369"/>
      <c r="BW1761" s="369"/>
      <c r="BX1761" s="369"/>
      <c r="BY1761" s="369"/>
      <c r="BZ1761" s="369"/>
      <c r="CA1761" s="369"/>
      <c r="CB1761" s="369"/>
      <c r="CC1761" s="369"/>
      <c r="CD1761" s="369"/>
      <c r="CE1761" s="369"/>
      <c r="CF1761" s="369"/>
      <c r="CG1761" s="369"/>
      <c r="CH1761" s="369"/>
      <c r="CI1761" s="325"/>
      <c r="CJ1761" s="369"/>
      <c r="CK1761" s="369"/>
      <c r="CL1761" s="369"/>
      <c r="CM1761" s="369"/>
      <c r="CN1761" s="369"/>
      <c r="CO1761" s="369"/>
      <c r="CP1761" s="369"/>
      <c r="CQ1761" s="369"/>
      <c r="CR1761" s="369"/>
      <c r="CS1761" s="369"/>
      <c r="CT1761" s="369"/>
      <c r="CU1761" s="369"/>
      <c r="CV1761" s="369"/>
      <c r="CW1761" s="369"/>
      <c r="CX1761" s="369"/>
      <c r="CY1761" s="325"/>
      <c r="CZ1761" s="325"/>
      <c r="DA1761" s="325"/>
      <c r="DB1761" s="325"/>
      <c r="DC1761" s="325"/>
      <c r="DD1761" s="325"/>
      <c r="DE1761" s="325"/>
      <c r="DF1761" s="325"/>
      <c r="DG1761" s="325"/>
      <c r="DH1761" s="325"/>
      <c r="DI1761" s="325"/>
    </row>
    <row r="1762" spans="68:113" x14ac:dyDescent="0.2">
      <c r="BP1762" s="369"/>
      <c r="BQ1762" s="372"/>
      <c r="BR1762" s="372"/>
      <c r="BS1762" s="372"/>
      <c r="BT1762" s="369"/>
      <c r="BU1762" s="369"/>
      <c r="BV1762" s="369"/>
      <c r="BW1762" s="369"/>
      <c r="BX1762" s="369"/>
      <c r="BY1762" s="369"/>
      <c r="BZ1762" s="369"/>
      <c r="CA1762" s="369"/>
      <c r="CB1762" s="369"/>
      <c r="CC1762" s="369"/>
      <c r="CD1762" s="369"/>
      <c r="CE1762" s="369"/>
      <c r="CF1762" s="369"/>
      <c r="CG1762" s="369"/>
      <c r="CH1762" s="369"/>
      <c r="CI1762" s="325"/>
      <c r="CJ1762" s="369"/>
      <c r="CK1762" s="369"/>
      <c r="CL1762" s="369"/>
      <c r="CM1762" s="369"/>
      <c r="CN1762" s="369"/>
      <c r="CO1762" s="369"/>
      <c r="CP1762" s="369"/>
      <c r="CQ1762" s="369"/>
      <c r="CR1762" s="369"/>
      <c r="CS1762" s="369"/>
      <c r="CT1762" s="369"/>
      <c r="CU1762" s="369"/>
      <c r="CV1762" s="369"/>
      <c r="CW1762" s="369"/>
      <c r="CX1762" s="369"/>
      <c r="CY1762" s="325"/>
      <c r="CZ1762" s="325"/>
      <c r="DA1762" s="325"/>
      <c r="DB1762" s="325"/>
      <c r="DC1762" s="325"/>
      <c r="DD1762" s="325"/>
      <c r="DE1762" s="325"/>
      <c r="DF1762" s="325"/>
      <c r="DG1762" s="325"/>
      <c r="DH1762" s="325"/>
      <c r="DI1762" s="325"/>
    </row>
    <row r="1763" spans="68:113" x14ac:dyDescent="0.2">
      <c r="BP1763" s="369"/>
      <c r="BQ1763" s="372"/>
      <c r="BR1763" s="372"/>
      <c r="BS1763" s="372"/>
      <c r="BT1763" s="369"/>
      <c r="BU1763" s="369"/>
      <c r="BV1763" s="369"/>
      <c r="BW1763" s="369"/>
      <c r="BX1763" s="369"/>
      <c r="BY1763" s="369"/>
      <c r="BZ1763" s="369"/>
      <c r="CA1763" s="369"/>
      <c r="CB1763" s="369"/>
      <c r="CC1763" s="369"/>
      <c r="CD1763" s="369"/>
      <c r="CE1763" s="369"/>
      <c r="CF1763" s="369"/>
      <c r="CG1763" s="369"/>
      <c r="CH1763" s="369"/>
      <c r="CI1763" s="325"/>
      <c r="CJ1763" s="369"/>
      <c r="CK1763" s="369"/>
      <c r="CL1763" s="369"/>
      <c r="CM1763" s="369"/>
      <c r="CN1763" s="369"/>
      <c r="CO1763" s="369"/>
      <c r="CP1763" s="369"/>
      <c r="CQ1763" s="369"/>
      <c r="CR1763" s="369"/>
      <c r="CS1763" s="369"/>
      <c r="CT1763" s="369"/>
      <c r="CU1763" s="369"/>
      <c r="CV1763" s="369"/>
      <c r="CW1763" s="369"/>
      <c r="CX1763" s="369"/>
      <c r="CY1763" s="325"/>
      <c r="CZ1763" s="325"/>
      <c r="DA1763" s="325"/>
      <c r="DB1763" s="325"/>
      <c r="DC1763" s="325"/>
      <c r="DD1763" s="325"/>
      <c r="DE1763" s="325"/>
      <c r="DF1763" s="325"/>
      <c r="DG1763" s="325"/>
      <c r="DH1763" s="325"/>
      <c r="DI1763" s="325"/>
    </row>
    <row r="1764" spans="68:113" x14ac:dyDescent="0.2">
      <c r="BP1764" s="369"/>
      <c r="BQ1764" s="372"/>
      <c r="BR1764" s="372"/>
      <c r="BS1764" s="372"/>
      <c r="BT1764" s="369"/>
      <c r="BU1764" s="369"/>
      <c r="BV1764" s="369"/>
      <c r="BW1764" s="369"/>
      <c r="BX1764" s="369"/>
      <c r="BY1764" s="369"/>
      <c r="BZ1764" s="369"/>
      <c r="CA1764" s="369"/>
      <c r="CB1764" s="369"/>
      <c r="CC1764" s="369"/>
      <c r="CD1764" s="369"/>
      <c r="CE1764" s="369"/>
      <c r="CF1764" s="369"/>
      <c r="CG1764" s="369"/>
      <c r="CH1764" s="369"/>
      <c r="CI1764" s="325"/>
      <c r="CJ1764" s="369"/>
      <c r="CK1764" s="369"/>
      <c r="CL1764" s="369"/>
      <c r="CM1764" s="369"/>
      <c r="CN1764" s="369"/>
      <c r="CO1764" s="369"/>
      <c r="CP1764" s="369"/>
      <c r="CQ1764" s="369"/>
      <c r="CR1764" s="369"/>
      <c r="CS1764" s="369"/>
      <c r="CT1764" s="369"/>
      <c r="CU1764" s="369"/>
      <c r="CV1764" s="369"/>
      <c r="CW1764" s="369"/>
      <c r="CX1764" s="369"/>
      <c r="CY1764" s="325"/>
      <c r="CZ1764" s="325"/>
      <c r="DA1764" s="325"/>
      <c r="DB1764" s="325"/>
      <c r="DC1764" s="325"/>
      <c r="DD1764" s="325"/>
      <c r="DE1764" s="325"/>
      <c r="DF1764" s="325"/>
      <c r="DG1764" s="325"/>
      <c r="DH1764" s="325"/>
      <c r="DI1764" s="325"/>
    </row>
    <row r="1765" spans="68:113" x14ac:dyDescent="0.2">
      <c r="BP1765" s="369"/>
      <c r="BQ1765" s="372"/>
      <c r="BR1765" s="372"/>
      <c r="BS1765" s="372"/>
      <c r="BT1765" s="369"/>
      <c r="BU1765" s="369"/>
      <c r="BV1765" s="369"/>
      <c r="BW1765" s="369"/>
      <c r="BX1765" s="369"/>
      <c r="BY1765" s="369"/>
      <c r="BZ1765" s="369"/>
      <c r="CA1765" s="369"/>
      <c r="CB1765" s="369"/>
      <c r="CC1765" s="369"/>
      <c r="CD1765" s="369"/>
      <c r="CE1765" s="369"/>
      <c r="CF1765" s="369"/>
      <c r="CG1765" s="369"/>
      <c r="CH1765" s="369"/>
      <c r="CI1765" s="325"/>
      <c r="CJ1765" s="369"/>
      <c r="CK1765" s="369"/>
      <c r="CL1765" s="369"/>
      <c r="CM1765" s="369"/>
      <c r="CN1765" s="369"/>
      <c r="CO1765" s="369"/>
      <c r="CP1765" s="369"/>
      <c r="CQ1765" s="369"/>
      <c r="CR1765" s="369"/>
      <c r="CS1765" s="369"/>
      <c r="CT1765" s="369"/>
      <c r="CU1765" s="369"/>
      <c r="CV1765" s="369"/>
      <c r="CW1765" s="369"/>
      <c r="CX1765" s="369"/>
      <c r="CY1765" s="325"/>
      <c r="CZ1765" s="325"/>
      <c r="DA1765" s="325"/>
      <c r="DB1765" s="325"/>
      <c r="DC1765" s="325"/>
      <c r="DD1765" s="325"/>
      <c r="DE1765" s="325"/>
      <c r="DF1765" s="325"/>
      <c r="DG1765" s="325"/>
      <c r="DH1765" s="325"/>
      <c r="DI1765" s="325"/>
    </row>
    <row r="1766" spans="68:113" x14ac:dyDescent="0.2">
      <c r="BP1766" s="369"/>
      <c r="BQ1766" s="372"/>
      <c r="BR1766" s="372"/>
      <c r="BS1766" s="372"/>
      <c r="BT1766" s="369"/>
      <c r="BU1766" s="369"/>
      <c r="BV1766" s="369"/>
      <c r="BW1766" s="369"/>
      <c r="BX1766" s="369"/>
      <c r="BY1766" s="369"/>
      <c r="BZ1766" s="369"/>
      <c r="CA1766" s="369"/>
      <c r="CB1766" s="369"/>
      <c r="CC1766" s="369"/>
      <c r="CD1766" s="369"/>
      <c r="CE1766" s="369"/>
      <c r="CF1766" s="369"/>
      <c r="CG1766" s="369"/>
      <c r="CH1766" s="369"/>
      <c r="CI1766" s="325"/>
      <c r="CJ1766" s="369"/>
      <c r="CK1766" s="369"/>
      <c r="CL1766" s="369"/>
      <c r="CM1766" s="369"/>
      <c r="CN1766" s="369"/>
      <c r="CO1766" s="369"/>
      <c r="CP1766" s="369"/>
      <c r="CQ1766" s="369"/>
      <c r="CR1766" s="369"/>
      <c r="CS1766" s="369"/>
      <c r="CT1766" s="369"/>
      <c r="CU1766" s="369"/>
      <c r="CV1766" s="369"/>
      <c r="CW1766" s="369"/>
      <c r="CX1766" s="369"/>
      <c r="CY1766" s="325"/>
      <c r="CZ1766" s="325"/>
      <c r="DA1766" s="325"/>
      <c r="DB1766" s="325"/>
      <c r="DC1766" s="325"/>
      <c r="DD1766" s="325"/>
      <c r="DE1766" s="325"/>
      <c r="DF1766" s="325"/>
      <c r="DG1766" s="325"/>
      <c r="DH1766" s="325"/>
      <c r="DI1766" s="325"/>
    </row>
    <row r="1767" spans="68:113" x14ac:dyDescent="0.2">
      <c r="BP1767" s="369"/>
      <c r="BQ1767" s="372"/>
      <c r="BR1767" s="372"/>
      <c r="BS1767" s="372"/>
      <c r="BT1767" s="369"/>
      <c r="BU1767" s="369"/>
      <c r="BV1767" s="369"/>
      <c r="BW1767" s="369"/>
      <c r="BX1767" s="369"/>
      <c r="BY1767" s="369"/>
      <c r="BZ1767" s="369"/>
      <c r="CA1767" s="369"/>
      <c r="CB1767" s="369"/>
      <c r="CC1767" s="369"/>
      <c r="CD1767" s="369"/>
      <c r="CE1767" s="369"/>
      <c r="CF1767" s="369"/>
      <c r="CG1767" s="369"/>
      <c r="CH1767" s="369"/>
      <c r="CI1767" s="325"/>
      <c r="CJ1767" s="369"/>
      <c r="CK1767" s="369"/>
      <c r="CL1767" s="369"/>
      <c r="CM1767" s="369"/>
      <c r="CN1767" s="369"/>
      <c r="CO1767" s="369"/>
      <c r="CP1767" s="369"/>
      <c r="CQ1767" s="369"/>
      <c r="CR1767" s="369"/>
      <c r="CS1767" s="369"/>
      <c r="CT1767" s="369"/>
      <c r="CU1767" s="369"/>
      <c r="CV1767" s="369"/>
      <c r="CW1767" s="369"/>
      <c r="CX1767" s="369"/>
      <c r="CY1767" s="325"/>
      <c r="CZ1767" s="325"/>
      <c r="DA1767" s="325"/>
      <c r="DB1767" s="325"/>
      <c r="DC1767" s="325"/>
      <c r="DD1767" s="325"/>
      <c r="DE1767" s="325"/>
      <c r="DF1767" s="325"/>
      <c r="DG1767" s="325"/>
      <c r="DH1767" s="325"/>
      <c r="DI1767" s="325"/>
    </row>
    <row r="1768" spans="68:113" x14ac:dyDescent="0.2">
      <c r="BP1768" s="369"/>
      <c r="BQ1768" s="372"/>
      <c r="BR1768" s="372"/>
      <c r="BS1768" s="372"/>
      <c r="BT1768" s="369"/>
      <c r="BU1768" s="369"/>
      <c r="BV1768" s="369"/>
      <c r="BW1768" s="369"/>
      <c r="BX1768" s="369"/>
      <c r="BY1768" s="369"/>
      <c r="BZ1768" s="369"/>
      <c r="CA1768" s="369"/>
      <c r="CB1768" s="369"/>
      <c r="CC1768" s="369"/>
      <c r="CD1768" s="369"/>
      <c r="CE1768" s="369"/>
      <c r="CF1768" s="369"/>
      <c r="CG1768" s="369"/>
      <c r="CH1768" s="369"/>
      <c r="CI1768" s="325"/>
      <c r="CJ1768" s="369"/>
      <c r="CK1768" s="369"/>
      <c r="CL1768" s="369"/>
      <c r="CM1768" s="369"/>
      <c r="CN1768" s="369"/>
      <c r="CO1768" s="369"/>
      <c r="CP1768" s="369"/>
      <c r="CQ1768" s="369"/>
      <c r="CR1768" s="369"/>
      <c r="CS1768" s="369"/>
      <c r="CT1768" s="369"/>
      <c r="CU1768" s="369"/>
      <c r="CV1768" s="369"/>
      <c r="CW1768" s="369"/>
      <c r="CX1768" s="369"/>
      <c r="CY1768" s="325"/>
      <c r="CZ1768" s="325"/>
      <c r="DA1768" s="325"/>
      <c r="DB1768" s="325"/>
      <c r="DC1768" s="325"/>
      <c r="DD1768" s="325"/>
      <c r="DE1768" s="325"/>
      <c r="DF1768" s="325"/>
      <c r="DG1768" s="325"/>
      <c r="DH1768" s="325"/>
      <c r="DI1768" s="325"/>
    </row>
    <row r="1769" spans="68:113" x14ac:dyDescent="0.2">
      <c r="BP1769" s="369"/>
      <c r="BQ1769" s="372"/>
      <c r="BR1769" s="372"/>
      <c r="BS1769" s="372"/>
      <c r="BT1769" s="369"/>
      <c r="BU1769" s="369"/>
      <c r="BV1769" s="369"/>
      <c r="BW1769" s="369"/>
      <c r="BX1769" s="369"/>
      <c r="BY1769" s="369"/>
      <c r="BZ1769" s="369"/>
      <c r="CA1769" s="369"/>
      <c r="CB1769" s="369"/>
      <c r="CC1769" s="369"/>
      <c r="CD1769" s="369"/>
      <c r="CE1769" s="369"/>
      <c r="CF1769" s="369"/>
      <c r="CG1769" s="369"/>
      <c r="CH1769" s="369"/>
      <c r="CI1769" s="325"/>
      <c r="CJ1769" s="369"/>
      <c r="CK1769" s="369"/>
      <c r="CL1769" s="369"/>
      <c r="CM1769" s="369"/>
      <c r="CN1769" s="369"/>
      <c r="CO1769" s="369"/>
      <c r="CP1769" s="369"/>
      <c r="CQ1769" s="369"/>
      <c r="CR1769" s="369"/>
      <c r="CS1769" s="369"/>
      <c r="CT1769" s="369"/>
      <c r="CU1769" s="369"/>
      <c r="CV1769" s="369"/>
      <c r="CW1769" s="369"/>
      <c r="CX1769" s="369"/>
      <c r="CY1769" s="325"/>
      <c r="CZ1769" s="325"/>
      <c r="DA1769" s="325"/>
      <c r="DB1769" s="325"/>
      <c r="DC1769" s="325"/>
      <c r="DD1769" s="325"/>
      <c r="DE1769" s="325"/>
      <c r="DF1769" s="325"/>
      <c r="DG1769" s="325"/>
      <c r="DH1769" s="325"/>
      <c r="DI1769" s="325"/>
    </row>
    <row r="1770" spans="68:113" x14ac:dyDescent="0.2">
      <c r="BP1770" s="369"/>
      <c r="BQ1770" s="372"/>
      <c r="BR1770" s="372"/>
      <c r="BS1770" s="372"/>
      <c r="BT1770" s="369"/>
      <c r="BU1770" s="369"/>
      <c r="BV1770" s="369"/>
      <c r="BW1770" s="369"/>
      <c r="BX1770" s="369"/>
      <c r="BY1770" s="369"/>
      <c r="BZ1770" s="369"/>
      <c r="CA1770" s="369"/>
      <c r="CB1770" s="369"/>
      <c r="CC1770" s="369"/>
      <c r="CD1770" s="369"/>
      <c r="CE1770" s="369"/>
      <c r="CF1770" s="369"/>
      <c r="CG1770" s="369"/>
      <c r="CH1770" s="369"/>
      <c r="CI1770" s="325"/>
      <c r="CJ1770" s="369"/>
      <c r="CK1770" s="369"/>
      <c r="CL1770" s="369"/>
      <c r="CM1770" s="369"/>
      <c r="CN1770" s="369"/>
      <c r="CO1770" s="369"/>
      <c r="CP1770" s="369"/>
      <c r="CQ1770" s="369"/>
      <c r="CR1770" s="369"/>
      <c r="CS1770" s="369"/>
      <c r="CT1770" s="369"/>
      <c r="CU1770" s="369"/>
      <c r="CV1770" s="369"/>
      <c r="CW1770" s="369"/>
      <c r="CX1770" s="369"/>
      <c r="CY1770" s="325"/>
      <c r="CZ1770" s="325"/>
      <c r="DA1770" s="325"/>
      <c r="DB1770" s="325"/>
      <c r="DC1770" s="325"/>
      <c r="DD1770" s="325"/>
      <c r="DE1770" s="325"/>
      <c r="DF1770" s="325"/>
      <c r="DG1770" s="325"/>
      <c r="DH1770" s="325"/>
      <c r="DI1770" s="325"/>
    </row>
    <row r="1771" spans="68:113" x14ac:dyDescent="0.2">
      <c r="BP1771" s="369"/>
      <c r="BQ1771" s="372"/>
      <c r="BR1771" s="372"/>
      <c r="BS1771" s="372"/>
      <c r="BT1771" s="369"/>
      <c r="BU1771" s="369"/>
      <c r="BV1771" s="369"/>
      <c r="BW1771" s="369"/>
      <c r="BX1771" s="369"/>
      <c r="BY1771" s="369"/>
      <c r="BZ1771" s="369"/>
      <c r="CA1771" s="369"/>
      <c r="CB1771" s="369"/>
      <c r="CC1771" s="369"/>
      <c r="CD1771" s="369"/>
      <c r="CE1771" s="369"/>
      <c r="CF1771" s="369"/>
      <c r="CG1771" s="369"/>
      <c r="CH1771" s="369"/>
      <c r="CI1771" s="325"/>
      <c r="CJ1771" s="369"/>
      <c r="CK1771" s="369"/>
      <c r="CL1771" s="369"/>
      <c r="CM1771" s="369"/>
      <c r="CN1771" s="369"/>
      <c r="CO1771" s="369"/>
      <c r="CP1771" s="369"/>
      <c r="CQ1771" s="369"/>
      <c r="CR1771" s="369"/>
      <c r="CS1771" s="369"/>
      <c r="CT1771" s="369"/>
      <c r="CU1771" s="369"/>
      <c r="CV1771" s="369"/>
      <c r="CW1771" s="369"/>
      <c r="CX1771" s="369"/>
      <c r="CY1771" s="325"/>
      <c r="CZ1771" s="325"/>
      <c r="DA1771" s="325"/>
      <c r="DB1771" s="325"/>
      <c r="DC1771" s="325"/>
      <c r="DD1771" s="325"/>
      <c r="DE1771" s="325"/>
      <c r="DF1771" s="325"/>
      <c r="DG1771" s="325"/>
      <c r="DH1771" s="325"/>
      <c r="DI1771" s="325"/>
    </row>
    <row r="1772" spans="68:113" x14ac:dyDescent="0.2">
      <c r="BP1772" s="369"/>
      <c r="BQ1772" s="372"/>
      <c r="BR1772" s="372"/>
      <c r="BS1772" s="372"/>
      <c r="BT1772" s="369"/>
      <c r="BU1772" s="369"/>
      <c r="BV1772" s="369"/>
      <c r="BW1772" s="369"/>
      <c r="BX1772" s="369"/>
      <c r="BY1772" s="369"/>
      <c r="BZ1772" s="369"/>
      <c r="CA1772" s="369"/>
      <c r="CB1772" s="369"/>
      <c r="CC1772" s="369"/>
      <c r="CD1772" s="369"/>
      <c r="CE1772" s="369"/>
      <c r="CF1772" s="369"/>
      <c r="CG1772" s="369"/>
      <c r="CH1772" s="369"/>
      <c r="CI1772" s="325"/>
      <c r="CJ1772" s="369"/>
      <c r="CK1772" s="369"/>
      <c r="CL1772" s="369"/>
      <c r="CM1772" s="369"/>
      <c r="CN1772" s="369"/>
      <c r="CO1772" s="369"/>
      <c r="CP1772" s="369"/>
      <c r="CQ1772" s="369"/>
      <c r="CR1772" s="369"/>
      <c r="CS1772" s="369"/>
      <c r="CT1772" s="369"/>
      <c r="CU1772" s="369"/>
      <c r="CV1772" s="369"/>
      <c r="CW1772" s="369"/>
      <c r="CX1772" s="369"/>
      <c r="CY1772" s="325"/>
      <c r="CZ1772" s="325"/>
      <c r="DA1772" s="325"/>
      <c r="DB1772" s="325"/>
      <c r="DC1772" s="325"/>
      <c r="DD1772" s="325"/>
      <c r="DE1772" s="325"/>
      <c r="DF1772" s="325"/>
      <c r="DG1772" s="325"/>
      <c r="DH1772" s="325"/>
      <c r="DI1772" s="325"/>
    </row>
    <row r="1773" spans="68:113" x14ac:dyDescent="0.2">
      <c r="BP1773" s="369"/>
      <c r="BQ1773" s="372"/>
      <c r="BR1773" s="372"/>
      <c r="BS1773" s="372"/>
      <c r="BT1773" s="369"/>
      <c r="BU1773" s="369"/>
      <c r="BV1773" s="369"/>
      <c r="BW1773" s="369"/>
      <c r="BX1773" s="369"/>
      <c r="BY1773" s="369"/>
      <c r="BZ1773" s="369"/>
      <c r="CA1773" s="369"/>
      <c r="CB1773" s="369"/>
      <c r="CC1773" s="369"/>
      <c r="CD1773" s="369"/>
      <c r="CE1773" s="369"/>
      <c r="CF1773" s="369"/>
      <c r="CG1773" s="369"/>
      <c r="CH1773" s="369"/>
      <c r="CI1773" s="325"/>
      <c r="CJ1773" s="369"/>
      <c r="CK1773" s="369"/>
      <c r="CL1773" s="369"/>
      <c r="CM1773" s="369"/>
      <c r="CN1773" s="369"/>
      <c r="CO1773" s="369"/>
      <c r="CP1773" s="369"/>
      <c r="CQ1773" s="369"/>
      <c r="CR1773" s="369"/>
      <c r="CS1773" s="369"/>
      <c r="CT1773" s="369"/>
      <c r="CU1773" s="369"/>
      <c r="CV1773" s="369"/>
      <c r="CW1773" s="369"/>
      <c r="CX1773" s="369"/>
      <c r="CY1773" s="325"/>
      <c r="CZ1773" s="325"/>
      <c r="DA1773" s="325"/>
      <c r="DB1773" s="325"/>
      <c r="DC1773" s="325"/>
      <c r="DD1773" s="325"/>
      <c r="DE1773" s="325"/>
      <c r="DF1773" s="325"/>
      <c r="DG1773" s="325"/>
      <c r="DH1773" s="325"/>
      <c r="DI1773" s="325"/>
    </row>
    <row r="1774" spans="68:113" x14ac:dyDescent="0.2">
      <c r="BP1774" s="369"/>
      <c r="BQ1774" s="372"/>
      <c r="BR1774" s="372"/>
      <c r="BS1774" s="372"/>
      <c r="BT1774" s="369"/>
      <c r="BU1774" s="369"/>
      <c r="BV1774" s="369"/>
      <c r="BW1774" s="369"/>
      <c r="BX1774" s="369"/>
      <c r="BY1774" s="369"/>
      <c r="BZ1774" s="369"/>
      <c r="CA1774" s="369"/>
      <c r="CB1774" s="369"/>
      <c r="CC1774" s="369"/>
      <c r="CD1774" s="369"/>
      <c r="CE1774" s="369"/>
      <c r="CF1774" s="369"/>
      <c r="CG1774" s="369"/>
      <c r="CH1774" s="369"/>
      <c r="CI1774" s="325"/>
      <c r="CJ1774" s="369"/>
      <c r="CK1774" s="369"/>
      <c r="CL1774" s="369"/>
      <c r="CM1774" s="369"/>
      <c r="CN1774" s="369"/>
      <c r="CO1774" s="369"/>
      <c r="CP1774" s="369"/>
      <c r="CQ1774" s="369"/>
      <c r="CR1774" s="369"/>
      <c r="CS1774" s="369"/>
      <c r="CT1774" s="369"/>
      <c r="CU1774" s="369"/>
      <c r="CV1774" s="369"/>
      <c r="CW1774" s="369"/>
      <c r="CX1774" s="369"/>
      <c r="CY1774" s="325"/>
      <c r="CZ1774" s="325"/>
      <c r="DA1774" s="325"/>
      <c r="DB1774" s="325"/>
      <c r="DC1774" s="325"/>
      <c r="DD1774" s="325"/>
      <c r="DE1774" s="325"/>
      <c r="DF1774" s="325"/>
      <c r="DG1774" s="325"/>
      <c r="DH1774" s="325"/>
      <c r="DI1774" s="325"/>
    </row>
    <row r="1775" spans="68:113" x14ac:dyDescent="0.2">
      <c r="BP1775" s="369"/>
      <c r="BQ1775" s="372"/>
      <c r="BR1775" s="372"/>
      <c r="BS1775" s="372"/>
      <c r="BT1775" s="369"/>
      <c r="BU1775" s="369"/>
      <c r="BV1775" s="369"/>
      <c r="BW1775" s="369"/>
      <c r="BX1775" s="369"/>
      <c r="BY1775" s="369"/>
      <c r="BZ1775" s="369"/>
      <c r="CA1775" s="369"/>
      <c r="CB1775" s="369"/>
      <c r="CC1775" s="369"/>
      <c r="CD1775" s="369"/>
      <c r="CE1775" s="369"/>
      <c r="CF1775" s="369"/>
      <c r="CG1775" s="369"/>
      <c r="CH1775" s="369"/>
      <c r="CI1775" s="325"/>
      <c r="CJ1775" s="369"/>
      <c r="CK1775" s="369"/>
      <c r="CL1775" s="369"/>
      <c r="CM1775" s="369"/>
      <c r="CN1775" s="369"/>
      <c r="CO1775" s="369"/>
      <c r="CP1775" s="369"/>
      <c r="CQ1775" s="369"/>
      <c r="CR1775" s="369"/>
      <c r="CS1775" s="369"/>
      <c r="CT1775" s="369"/>
      <c r="CU1775" s="369"/>
      <c r="CV1775" s="369"/>
      <c r="CW1775" s="369"/>
      <c r="CX1775" s="369"/>
      <c r="CY1775" s="325"/>
      <c r="CZ1775" s="325"/>
      <c r="DA1775" s="325"/>
      <c r="DB1775" s="325"/>
      <c r="DC1775" s="325"/>
      <c r="DD1775" s="325"/>
      <c r="DE1775" s="325"/>
      <c r="DF1775" s="325"/>
      <c r="DG1775" s="325"/>
      <c r="DH1775" s="325"/>
      <c r="DI1775" s="325"/>
    </row>
    <row r="1776" spans="68:113" x14ac:dyDescent="0.2">
      <c r="BP1776" s="369"/>
      <c r="BQ1776" s="372"/>
      <c r="BR1776" s="372"/>
      <c r="BS1776" s="372"/>
      <c r="BT1776" s="369"/>
      <c r="BU1776" s="369"/>
      <c r="BV1776" s="369"/>
      <c r="BW1776" s="369"/>
      <c r="BX1776" s="369"/>
      <c r="BY1776" s="369"/>
      <c r="BZ1776" s="369"/>
      <c r="CA1776" s="369"/>
      <c r="CB1776" s="369"/>
      <c r="CC1776" s="369"/>
      <c r="CD1776" s="369"/>
      <c r="CE1776" s="369"/>
      <c r="CF1776" s="369"/>
      <c r="CG1776" s="369"/>
      <c r="CH1776" s="369"/>
      <c r="CI1776" s="325"/>
      <c r="CJ1776" s="369"/>
      <c r="CK1776" s="369"/>
      <c r="CL1776" s="369"/>
      <c r="CM1776" s="369"/>
      <c r="CN1776" s="369"/>
      <c r="CO1776" s="369"/>
      <c r="CP1776" s="369"/>
      <c r="CQ1776" s="369"/>
      <c r="CR1776" s="369"/>
      <c r="CS1776" s="369"/>
      <c r="CT1776" s="369"/>
      <c r="CU1776" s="369"/>
      <c r="CV1776" s="369"/>
      <c r="CW1776" s="369"/>
      <c r="CX1776" s="369"/>
      <c r="CY1776" s="325"/>
      <c r="CZ1776" s="325"/>
      <c r="DA1776" s="325"/>
      <c r="DB1776" s="325"/>
      <c r="DC1776" s="325"/>
      <c r="DD1776" s="325"/>
      <c r="DE1776" s="325"/>
      <c r="DF1776" s="325"/>
      <c r="DG1776" s="325"/>
      <c r="DH1776" s="325"/>
      <c r="DI1776" s="325"/>
    </row>
    <row r="1777" spans="68:113" x14ac:dyDescent="0.2">
      <c r="BP1777" s="369"/>
      <c r="BQ1777" s="372"/>
      <c r="BR1777" s="372"/>
      <c r="BS1777" s="372"/>
      <c r="BT1777" s="369"/>
      <c r="BU1777" s="369"/>
      <c r="BV1777" s="369"/>
      <c r="BW1777" s="369"/>
      <c r="BX1777" s="369"/>
      <c r="BY1777" s="369"/>
      <c r="BZ1777" s="369"/>
      <c r="CA1777" s="369"/>
      <c r="CB1777" s="369"/>
      <c r="CC1777" s="369"/>
      <c r="CD1777" s="369"/>
      <c r="CE1777" s="369"/>
      <c r="CF1777" s="369"/>
      <c r="CG1777" s="369"/>
      <c r="CH1777" s="369"/>
      <c r="CI1777" s="325"/>
      <c r="CJ1777" s="369"/>
      <c r="CK1777" s="369"/>
      <c r="CL1777" s="369"/>
      <c r="CM1777" s="369"/>
      <c r="CN1777" s="369"/>
      <c r="CO1777" s="369"/>
      <c r="CP1777" s="369"/>
      <c r="CQ1777" s="369"/>
      <c r="CR1777" s="369"/>
      <c r="CS1777" s="369"/>
      <c r="CT1777" s="369"/>
      <c r="CU1777" s="369"/>
      <c r="CV1777" s="369"/>
      <c r="CW1777" s="369"/>
      <c r="CX1777" s="369"/>
      <c r="CY1777" s="325"/>
      <c r="CZ1777" s="325"/>
      <c r="DA1777" s="325"/>
      <c r="DB1777" s="325"/>
      <c r="DC1777" s="325"/>
      <c r="DD1777" s="325"/>
      <c r="DE1777" s="325"/>
      <c r="DF1777" s="325"/>
      <c r="DG1777" s="325"/>
      <c r="DH1777" s="325"/>
      <c r="DI1777" s="325"/>
    </row>
    <row r="1778" spans="68:113" x14ac:dyDescent="0.2">
      <c r="BP1778" s="369"/>
      <c r="BQ1778" s="372"/>
      <c r="BR1778" s="372"/>
      <c r="BS1778" s="372"/>
      <c r="BT1778" s="369"/>
      <c r="BU1778" s="369"/>
      <c r="BV1778" s="369"/>
      <c r="BW1778" s="369"/>
      <c r="BX1778" s="369"/>
      <c r="BY1778" s="369"/>
      <c r="BZ1778" s="369"/>
      <c r="CA1778" s="369"/>
      <c r="CB1778" s="369"/>
      <c r="CC1778" s="369"/>
      <c r="CD1778" s="369"/>
      <c r="CE1778" s="369"/>
      <c r="CF1778" s="369"/>
      <c r="CG1778" s="369"/>
      <c r="CH1778" s="369"/>
      <c r="CI1778" s="325"/>
      <c r="CJ1778" s="369"/>
      <c r="CK1778" s="369"/>
      <c r="CL1778" s="369"/>
      <c r="CM1778" s="369"/>
      <c r="CN1778" s="369"/>
      <c r="CO1778" s="369"/>
      <c r="CP1778" s="369"/>
      <c r="CQ1778" s="369"/>
      <c r="CR1778" s="369"/>
      <c r="CS1778" s="369"/>
      <c r="CT1778" s="369"/>
      <c r="CU1778" s="369"/>
      <c r="CV1778" s="369"/>
      <c r="CW1778" s="369"/>
      <c r="CX1778" s="369"/>
      <c r="CY1778" s="325"/>
      <c r="CZ1778" s="325"/>
      <c r="DA1778" s="325"/>
      <c r="DB1778" s="325"/>
      <c r="DC1778" s="325"/>
      <c r="DD1778" s="325"/>
      <c r="DE1778" s="325"/>
      <c r="DF1778" s="325"/>
      <c r="DG1778" s="325"/>
      <c r="DH1778" s="325"/>
      <c r="DI1778" s="325"/>
    </row>
    <row r="1779" spans="68:113" x14ac:dyDescent="0.2">
      <c r="BP1779" s="369"/>
      <c r="BQ1779" s="372"/>
      <c r="BR1779" s="372"/>
      <c r="BS1779" s="372"/>
      <c r="BT1779" s="369"/>
      <c r="BU1779" s="369"/>
      <c r="BV1779" s="369"/>
      <c r="BW1779" s="369"/>
      <c r="BX1779" s="369"/>
      <c r="BY1779" s="369"/>
      <c r="BZ1779" s="369"/>
      <c r="CA1779" s="369"/>
      <c r="CB1779" s="369"/>
      <c r="CC1779" s="369"/>
      <c r="CD1779" s="369"/>
      <c r="CE1779" s="369"/>
      <c r="CF1779" s="369"/>
      <c r="CG1779" s="369"/>
      <c r="CH1779" s="369"/>
      <c r="CI1779" s="325"/>
      <c r="CJ1779" s="369"/>
      <c r="CK1779" s="369"/>
      <c r="CL1779" s="369"/>
      <c r="CM1779" s="369"/>
      <c r="CN1779" s="369"/>
      <c r="CO1779" s="369"/>
      <c r="CP1779" s="369"/>
      <c r="CQ1779" s="369"/>
      <c r="CR1779" s="369"/>
      <c r="CS1779" s="369"/>
      <c r="CT1779" s="369"/>
      <c r="CU1779" s="369"/>
      <c r="CV1779" s="369"/>
      <c r="CW1779" s="369"/>
      <c r="CX1779" s="369"/>
      <c r="CY1779" s="325"/>
      <c r="CZ1779" s="325"/>
      <c r="DA1779" s="325"/>
      <c r="DB1779" s="325"/>
      <c r="DC1779" s="325"/>
      <c r="DD1779" s="325"/>
      <c r="DE1779" s="325"/>
      <c r="DF1779" s="325"/>
      <c r="DG1779" s="325"/>
      <c r="DH1779" s="325"/>
      <c r="DI1779" s="325"/>
    </row>
    <row r="1780" spans="68:113" x14ac:dyDescent="0.2">
      <c r="BP1780" s="369"/>
      <c r="BQ1780" s="372"/>
      <c r="BR1780" s="372"/>
      <c r="BS1780" s="372"/>
      <c r="BT1780" s="369"/>
      <c r="BU1780" s="369"/>
      <c r="BV1780" s="369"/>
      <c r="BW1780" s="369"/>
      <c r="BX1780" s="369"/>
      <c r="BY1780" s="369"/>
      <c r="BZ1780" s="369"/>
      <c r="CA1780" s="369"/>
      <c r="CB1780" s="369"/>
      <c r="CC1780" s="369"/>
      <c r="CD1780" s="369"/>
      <c r="CE1780" s="369"/>
      <c r="CF1780" s="369"/>
      <c r="CG1780" s="369"/>
      <c r="CH1780" s="369"/>
      <c r="CI1780" s="325"/>
      <c r="CJ1780" s="369"/>
      <c r="CK1780" s="369"/>
      <c r="CL1780" s="369"/>
      <c r="CM1780" s="369"/>
      <c r="CN1780" s="369"/>
      <c r="CO1780" s="369"/>
      <c r="CP1780" s="369"/>
      <c r="CQ1780" s="369"/>
      <c r="CR1780" s="369"/>
      <c r="CS1780" s="369"/>
      <c r="CT1780" s="369"/>
      <c r="CU1780" s="369"/>
      <c r="CV1780" s="369"/>
      <c r="CW1780" s="369"/>
      <c r="CX1780" s="369"/>
      <c r="CY1780" s="325"/>
      <c r="CZ1780" s="325"/>
      <c r="DA1780" s="325"/>
      <c r="DB1780" s="325"/>
      <c r="DC1780" s="325"/>
      <c r="DD1780" s="325"/>
      <c r="DE1780" s="325"/>
      <c r="DF1780" s="325"/>
      <c r="DG1780" s="325"/>
      <c r="DH1780" s="325"/>
      <c r="DI1780" s="325"/>
    </row>
    <row r="1781" spans="68:113" x14ac:dyDescent="0.2">
      <c r="BP1781" s="369"/>
      <c r="BQ1781" s="372"/>
      <c r="BR1781" s="372"/>
      <c r="BS1781" s="372"/>
      <c r="BT1781" s="369"/>
      <c r="BU1781" s="369"/>
      <c r="BV1781" s="369"/>
      <c r="BW1781" s="369"/>
      <c r="BX1781" s="369"/>
      <c r="BY1781" s="369"/>
      <c r="BZ1781" s="369"/>
      <c r="CA1781" s="369"/>
      <c r="CB1781" s="369"/>
      <c r="CC1781" s="369"/>
      <c r="CD1781" s="369"/>
      <c r="CE1781" s="369"/>
      <c r="CF1781" s="369"/>
      <c r="CG1781" s="369"/>
      <c r="CH1781" s="369"/>
      <c r="CI1781" s="325"/>
      <c r="CJ1781" s="369"/>
      <c r="CK1781" s="369"/>
      <c r="CL1781" s="369"/>
      <c r="CM1781" s="369"/>
      <c r="CN1781" s="369"/>
      <c r="CO1781" s="369"/>
      <c r="CP1781" s="369"/>
      <c r="CQ1781" s="369"/>
      <c r="CR1781" s="369"/>
      <c r="CS1781" s="369"/>
      <c r="CT1781" s="369"/>
      <c r="CU1781" s="369"/>
      <c r="CV1781" s="369"/>
      <c r="CW1781" s="369"/>
      <c r="CX1781" s="369"/>
      <c r="CY1781" s="325"/>
      <c r="CZ1781" s="325"/>
      <c r="DA1781" s="325"/>
      <c r="DB1781" s="325"/>
      <c r="DC1781" s="325"/>
      <c r="DD1781" s="325"/>
      <c r="DE1781" s="325"/>
      <c r="DF1781" s="325"/>
      <c r="DG1781" s="325"/>
      <c r="DH1781" s="325"/>
      <c r="DI1781" s="325"/>
    </row>
    <row r="1782" spans="68:113" x14ac:dyDescent="0.2">
      <c r="BP1782" s="369"/>
      <c r="BQ1782" s="372"/>
      <c r="BR1782" s="372"/>
      <c r="BS1782" s="372"/>
      <c r="BT1782" s="369"/>
      <c r="BU1782" s="369"/>
      <c r="BV1782" s="369"/>
      <c r="BW1782" s="369"/>
      <c r="BX1782" s="369"/>
      <c r="BY1782" s="369"/>
      <c r="BZ1782" s="369"/>
      <c r="CA1782" s="369"/>
      <c r="CB1782" s="369"/>
      <c r="CC1782" s="369"/>
      <c r="CD1782" s="369"/>
      <c r="CE1782" s="369"/>
      <c r="CF1782" s="369"/>
      <c r="CG1782" s="369"/>
      <c r="CH1782" s="369"/>
      <c r="CI1782" s="325"/>
      <c r="CJ1782" s="369"/>
      <c r="CK1782" s="369"/>
      <c r="CL1782" s="369"/>
      <c r="CM1782" s="369"/>
      <c r="CN1782" s="369"/>
      <c r="CO1782" s="369"/>
      <c r="CP1782" s="369"/>
      <c r="CQ1782" s="369"/>
      <c r="CR1782" s="369"/>
      <c r="CS1782" s="369"/>
      <c r="CT1782" s="369"/>
      <c r="CU1782" s="369"/>
      <c r="CV1782" s="369"/>
      <c r="CW1782" s="369"/>
      <c r="CX1782" s="369"/>
      <c r="CY1782" s="325"/>
      <c r="CZ1782" s="325"/>
      <c r="DA1782" s="325"/>
      <c r="DB1782" s="325"/>
      <c r="DC1782" s="325"/>
      <c r="DD1782" s="325"/>
      <c r="DE1782" s="325"/>
      <c r="DF1782" s="325"/>
      <c r="DG1782" s="325"/>
      <c r="DH1782" s="325"/>
      <c r="DI1782" s="325"/>
    </row>
    <row r="1783" spans="68:113" x14ac:dyDescent="0.2">
      <c r="BP1783" s="369"/>
      <c r="BQ1783" s="372"/>
      <c r="BR1783" s="372"/>
      <c r="BS1783" s="372"/>
      <c r="BT1783" s="369"/>
      <c r="BU1783" s="369"/>
      <c r="BV1783" s="369"/>
      <c r="BW1783" s="369"/>
      <c r="BX1783" s="369"/>
      <c r="BY1783" s="369"/>
      <c r="BZ1783" s="369"/>
      <c r="CA1783" s="369"/>
      <c r="CB1783" s="369"/>
      <c r="CC1783" s="369"/>
      <c r="CD1783" s="369"/>
      <c r="CE1783" s="369"/>
      <c r="CF1783" s="369"/>
      <c r="CG1783" s="369"/>
      <c r="CH1783" s="369"/>
      <c r="CI1783" s="325"/>
      <c r="CJ1783" s="369"/>
      <c r="CK1783" s="369"/>
      <c r="CL1783" s="369"/>
      <c r="CM1783" s="369"/>
      <c r="CN1783" s="369"/>
      <c r="CO1783" s="369"/>
      <c r="CP1783" s="369"/>
      <c r="CQ1783" s="369"/>
      <c r="CR1783" s="369"/>
      <c r="CS1783" s="369"/>
      <c r="CT1783" s="369"/>
      <c r="CU1783" s="369"/>
      <c r="CV1783" s="369"/>
      <c r="CW1783" s="369"/>
      <c r="CX1783" s="369"/>
      <c r="CY1783" s="325"/>
      <c r="CZ1783" s="325"/>
      <c r="DA1783" s="325"/>
      <c r="DB1783" s="325"/>
      <c r="DC1783" s="325"/>
      <c r="DD1783" s="325"/>
      <c r="DE1783" s="325"/>
      <c r="DF1783" s="325"/>
      <c r="DG1783" s="325"/>
      <c r="DH1783" s="325"/>
      <c r="DI1783" s="325"/>
    </row>
    <row r="1784" spans="68:113" x14ac:dyDescent="0.2">
      <c r="BP1784" s="369"/>
      <c r="BQ1784" s="372"/>
      <c r="BR1784" s="372"/>
      <c r="BS1784" s="372"/>
      <c r="BT1784" s="369"/>
      <c r="BU1784" s="369"/>
      <c r="BV1784" s="369"/>
      <c r="BW1784" s="369"/>
      <c r="BX1784" s="369"/>
      <c r="BY1784" s="369"/>
      <c r="BZ1784" s="369"/>
      <c r="CA1784" s="369"/>
      <c r="CB1784" s="369"/>
      <c r="CC1784" s="369"/>
      <c r="CD1784" s="369"/>
      <c r="CE1784" s="369"/>
      <c r="CF1784" s="369"/>
      <c r="CG1784" s="369"/>
      <c r="CH1784" s="369"/>
      <c r="CI1784" s="325"/>
      <c r="CJ1784" s="369"/>
      <c r="CK1784" s="369"/>
      <c r="CL1784" s="369"/>
      <c r="CM1784" s="369"/>
      <c r="CN1784" s="369"/>
      <c r="CO1784" s="369"/>
      <c r="CP1784" s="369"/>
      <c r="CQ1784" s="369"/>
      <c r="CR1784" s="369"/>
      <c r="CS1784" s="369"/>
      <c r="CT1784" s="369"/>
      <c r="CU1784" s="369"/>
      <c r="CV1784" s="369"/>
      <c r="CW1784" s="369"/>
      <c r="CX1784" s="369"/>
      <c r="CY1784" s="325"/>
      <c r="CZ1784" s="325"/>
      <c r="DA1784" s="325"/>
      <c r="DB1784" s="325"/>
      <c r="DC1784" s="325"/>
      <c r="DD1784" s="325"/>
      <c r="DE1784" s="325"/>
      <c r="DF1784" s="325"/>
      <c r="DG1784" s="325"/>
      <c r="DH1784" s="325"/>
      <c r="DI1784" s="325"/>
    </row>
    <row r="1785" spans="68:113" x14ac:dyDescent="0.2">
      <c r="BP1785" s="369"/>
      <c r="BQ1785" s="372"/>
      <c r="BR1785" s="372"/>
      <c r="BS1785" s="372"/>
      <c r="BT1785" s="369"/>
      <c r="BU1785" s="369"/>
      <c r="BV1785" s="369"/>
      <c r="BW1785" s="369"/>
      <c r="BX1785" s="369"/>
      <c r="BY1785" s="369"/>
      <c r="BZ1785" s="369"/>
      <c r="CA1785" s="369"/>
      <c r="CB1785" s="369"/>
      <c r="CC1785" s="369"/>
      <c r="CD1785" s="369"/>
      <c r="CE1785" s="369"/>
      <c r="CF1785" s="369"/>
      <c r="CG1785" s="369"/>
      <c r="CH1785" s="369"/>
      <c r="CI1785" s="325"/>
      <c r="CJ1785" s="369"/>
      <c r="CK1785" s="369"/>
      <c r="CL1785" s="369"/>
      <c r="CM1785" s="369"/>
      <c r="CN1785" s="369"/>
      <c r="CO1785" s="369"/>
      <c r="CP1785" s="369"/>
      <c r="CQ1785" s="369"/>
      <c r="CR1785" s="369"/>
      <c r="CS1785" s="369"/>
      <c r="CT1785" s="369"/>
      <c r="CU1785" s="369"/>
      <c r="CV1785" s="369"/>
      <c r="CW1785" s="369"/>
      <c r="CX1785" s="369"/>
      <c r="CY1785" s="325"/>
      <c r="CZ1785" s="325"/>
      <c r="DA1785" s="325"/>
      <c r="DB1785" s="325"/>
      <c r="DC1785" s="325"/>
      <c r="DD1785" s="325"/>
      <c r="DE1785" s="325"/>
      <c r="DF1785" s="325"/>
      <c r="DG1785" s="325"/>
      <c r="DH1785" s="325"/>
      <c r="DI1785" s="325"/>
    </row>
    <row r="1786" spans="68:113" x14ac:dyDescent="0.2">
      <c r="BP1786" s="369"/>
      <c r="BQ1786" s="372"/>
      <c r="BR1786" s="372"/>
      <c r="BS1786" s="372"/>
      <c r="BT1786" s="369"/>
      <c r="BU1786" s="369"/>
      <c r="BV1786" s="369"/>
      <c r="BW1786" s="369"/>
      <c r="BX1786" s="369"/>
      <c r="BY1786" s="369"/>
      <c r="BZ1786" s="369"/>
      <c r="CA1786" s="369"/>
      <c r="CB1786" s="369"/>
      <c r="CC1786" s="369"/>
      <c r="CD1786" s="369"/>
      <c r="CE1786" s="369"/>
      <c r="CF1786" s="369"/>
      <c r="CG1786" s="369"/>
      <c r="CH1786" s="369"/>
      <c r="CI1786" s="325"/>
      <c r="CJ1786" s="369"/>
      <c r="CK1786" s="369"/>
      <c r="CL1786" s="369"/>
      <c r="CM1786" s="369"/>
      <c r="CN1786" s="369"/>
      <c r="CO1786" s="369"/>
      <c r="CP1786" s="369"/>
      <c r="CQ1786" s="369"/>
      <c r="CR1786" s="369"/>
      <c r="CS1786" s="369"/>
      <c r="CT1786" s="369"/>
      <c r="CU1786" s="369"/>
      <c r="CV1786" s="369"/>
      <c r="CW1786" s="369"/>
      <c r="CX1786" s="369"/>
      <c r="CY1786" s="325"/>
      <c r="CZ1786" s="325"/>
      <c r="DA1786" s="325"/>
      <c r="DB1786" s="325"/>
      <c r="DC1786" s="325"/>
      <c r="DD1786" s="325"/>
      <c r="DE1786" s="325"/>
      <c r="DF1786" s="325"/>
      <c r="DG1786" s="325"/>
      <c r="DH1786" s="325"/>
      <c r="DI1786" s="325"/>
    </row>
    <row r="1787" spans="68:113" x14ac:dyDescent="0.2">
      <c r="BP1787" s="369"/>
      <c r="BQ1787" s="372"/>
      <c r="BR1787" s="372"/>
      <c r="BS1787" s="372"/>
      <c r="BT1787" s="369"/>
      <c r="BU1787" s="369"/>
      <c r="BV1787" s="369"/>
      <c r="BW1787" s="369"/>
      <c r="BX1787" s="369"/>
      <c r="BY1787" s="369"/>
      <c r="BZ1787" s="369"/>
      <c r="CA1787" s="369"/>
      <c r="CB1787" s="369"/>
      <c r="CC1787" s="369"/>
      <c r="CD1787" s="369"/>
      <c r="CE1787" s="369"/>
      <c r="CF1787" s="369"/>
      <c r="CG1787" s="369"/>
      <c r="CH1787" s="369"/>
      <c r="CI1787" s="325"/>
      <c r="CJ1787" s="369"/>
      <c r="CK1787" s="369"/>
      <c r="CL1787" s="369"/>
      <c r="CM1787" s="369"/>
      <c r="CN1787" s="369"/>
      <c r="CO1787" s="369"/>
      <c r="CP1787" s="369"/>
      <c r="CQ1787" s="369"/>
      <c r="CR1787" s="369"/>
      <c r="CS1787" s="369"/>
      <c r="CT1787" s="369"/>
      <c r="CU1787" s="369"/>
      <c r="CV1787" s="369"/>
      <c r="CW1787" s="369"/>
      <c r="CX1787" s="369"/>
      <c r="CY1787" s="325"/>
      <c r="CZ1787" s="325"/>
      <c r="DA1787" s="325"/>
      <c r="DB1787" s="325"/>
      <c r="DC1787" s="325"/>
      <c r="DD1787" s="325"/>
      <c r="DE1787" s="325"/>
      <c r="DF1787" s="325"/>
      <c r="DG1787" s="325"/>
      <c r="DH1787" s="325"/>
      <c r="DI1787" s="325"/>
    </row>
    <row r="1788" spans="68:113" x14ac:dyDescent="0.2">
      <c r="BP1788" s="369"/>
      <c r="BQ1788" s="372"/>
      <c r="BR1788" s="372"/>
      <c r="BS1788" s="372"/>
      <c r="BT1788" s="369"/>
      <c r="BU1788" s="369"/>
      <c r="BV1788" s="369"/>
      <c r="BW1788" s="369"/>
      <c r="BX1788" s="369"/>
      <c r="BY1788" s="369"/>
      <c r="BZ1788" s="369"/>
      <c r="CA1788" s="369"/>
      <c r="CB1788" s="369"/>
      <c r="CC1788" s="369"/>
      <c r="CD1788" s="369"/>
      <c r="CE1788" s="369"/>
      <c r="CF1788" s="369"/>
      <c r="CG1788" s="369"/>
      <c r="CH1788" s="369"/>
      <c r="CI1788" s="325"/>
      <c r="CJ1788" s="369"/>
      <c r="CK1788" s="369"/>
      <c r="CL1788" s="369"/>
      <c r="CM1788" s="369"/>
      <c r="CN1788" s="369"/>
      <c r="CO1788" s="369"/>
      <c r="CP1788" s="369"/>
      <c r="CQ1788" s="369"/>
      <c r="CR1788" s="369"/>
      <c r="CS1788" s="369"/>
      <c r="CT1788" s="369"/>
      <c r="CU1788" s="369"/>
      <c r="CV1788" s="369"/>
      <c r="CW1788" s="369"/>
      <c r="CX1788" s="369"/>
      <c r="CY1788" s="325"/>
      <c r="CZ1788" s="325"/>
      <c r="DA1788" s="325"/>
      <c r="DB1788" s="325"/>
      <c r="DC1788" s="325"/>
      <c r="DD1788" s="325"/>
      <c r="DE1788" s="325"/>
      <c r="DF1788" s="325"/>
      <c r="DG1788" s="325"/>
      <c r="DH1788" s="325"/>
      <c r="DI1788" s="325"/>
    </row>
    <row r="1789" spans="68:113" x14ac:dyDescent="0.2">
      <c r="BP1789" s="369"/>
      <c r="BQ1789" s="372"/>
      <c r="BR1789" s="372"/>
      <c r="BS1789" s="372"/>
      <c r="BT1789" s="369"/>
      <c r="BU1789" s="369"/>
      <c r="BV1789" s="369"/>
      <c r="BW1789" s="369"/>
      <c r="BX1789" s="369"/>
      <c r="BY1789" s="369"/>
      <c r="BZ1789" s="369"/>
      <c r="CA1789" s="369"/>
      <c r="CB1789" s="369"/>
      <c r="CC1789" s="369"/>
      <c r="CD1789" s="369"/>
      <c r="CE1789" s="369"/>
      <c r="CF1789" s="369"/>
      <c r="CG1789" s="369"/>
      <c r="CH1789" s="369"/>
      <c r="CI1789" s="325"/>
      <c r="CJ1789" s="369"/>
      <c r="CK1789" s="369"/>
      <c r="CL1789" s="369"/>
      <c r="CM1789" s="369"/>
      <c r="CN1789" s="369"/>
      <c r="CO1789" s="369"/>
      <c r="CP1789" s="369"/>
      <c r="CQ1789" s="369"/>
      <c r="CR1789" s="369"/>
      <c r="CS1789" s="369"/>
      <c r="CT1789" s="369"/>
      <c r="CU1789" s="369"/>
      <c r="CV1789" s="369"/>
      <c r="CW1789" s="369"/>
      <c r="CX1789" s="369"/>
      <c r="CY1789" s="325"/>
      <c r="CZ1789" s="325"/>
      <c r="DA1789" s="325"/>
      <c r="DB1789" s="325"/>
      <c r="DC1789" s="325"/>
      <c r="DD1789" s="325"/>
      <c r="DE1789" s="325"/>
      <c r="DF1789" s="325"/>
      <c r="DG1789" s="325"/>
      <c r="DH1789" s="325"/>
      <c r="DI1789" s="325"/>
    </row>
    <row r="1790" spans="68:113" x14ac:dyDescent="0.2">
      <c r="BP1790" s="369"/>
      <c r="BQ1790" s="372"/>
      <c r="BR1790" s="372"/>
      <c r="BS1790" s="372"/>
      <c r="BT1790" s="369"/>
      <c r="BU1790" s="369"/>
      <c r="BV1790" s="369"/>
      <c r="BW1790" s="369"/>
      <c r="BX1790" s="369"/>
      <c r="BY1790" s="369"/>
      <c r="BZ1790" s="369"/>
      <c r="CA1790" s="369"/>
      <c r="CB1790" s="369"/>
      <c r="CC1790" s="369"/>
      <c r="CD1790" s="369"/>
      <c r="CE1790" s="369"/>
      <c r="CF1790" s="369"/>
      <c r="CG1790" s="369"/>
      <c r="CH1790" s="369"/>
      <c r="CI1790" s="325"/>
      <c r="CJ1790" s="369"/>
      <c r="CK1790" s="369"/>
      <c r="CL1790" s="369"/>
      <c r="CM1790" s="369"/>
      <c r="CN1790" s="369"/>
      <c r="CO1790" s="369"/>
      <c r="CP1790" s="369"/>
      <c r="CQ1790" s="369"/>
      <c r="CR1790" s="369"/>
      <c r="CS1790" s="369"/>
      <c r="CT1790" s="369"/>
      <c r="CU1790" s="369"/>
      <c r="CV1790" s="369"/>
      <c r="CW1790" s="369"/>
      <c r="CX1790" s="369"/>
      <c r="CY1790" s="325"/>
      <c r="CZ1790" s="325"/>
      <c r="DA1790" s="325"/>
      <c r="DB1790" s="325"/>
      <c r="DC1790" s="325"/>
      <c r="DD1790" s="325"/>
      <c r="DE1790" s="325"/>
      <c r="DF1790" s="325"/>
      <c r="DG1790" s="325"/>
      <c r="DH1790" s="325"/>
      <c r="DI1790" s="325"/>
    </row>
    <row r="1791" spans="68:113" x14ac:dyDescent="0.2">
      <c r="BP1791" s="369"/>
      <c r="BQ1791" s="372"/>
      <c r="BR1791" s="372"/>
      <c r="BS1791" s="372"/>
      <c r="BT1791" s="369"/>
      <c r="BU1791" s="369"/>
      <c r="BV1791" s="369"/>
      <c r="BW1791" s="369"/>
      <c r="BX1791" s="369"/>
      <c r="BY1791" s="369"/>
      <c r="BZ1791" s="369"/>
      <c r="CA1791" s="369"/>
      <c r="CB1791" s="369"/>
      <c r="CC1791" s="369"/>
      <c r="CD1791" s="369"/>
      <c r="CE1791" s="369"/>
      <c r="CF1791" s="369"/>
      <c r="CG1791" s="369"/>
      <c r="CH1791" s="369"/>
      <c r="CI1791" s="325"/>
      <c r="CJ1791" s="369"/>
      <c r="CK1791" s="369"/>
      <c r="CL1791" s="369"/>
      <c r="CM1791" s="369"/>
      <c r="CN1791" s="369"/>
      <c r="CO1791" s="369"/>
      <c r="CP1791" s="369"/>
      <c r="CQ1791" s="369"/>
      <c r="CR1791" s="369"/>
      <c r="CS1791" s="369"/>
      <c r="CT1791" s="369"/>
      <c r="CU1791" s="369"/>
      <c r="CV1791" s="369"/>
      <c r="CW1791" s="369"/>
      <c r="CX1791" s="369"/>
      <c r="CY1791" s="325"/>
      <c r="CZ1791" s="325"/>
      <c r="DA1791" s="325"/>
      <c r="DB1791" s="325"/>
      <c r="DC1791" s="325"/>
      <c r="DD1791" s="325"/>
      <c r="DE1791" s="325"/>
      <c r="DF1791" s="325"/>
      <c r="DG1791" s="325"/>
      <c r="DH1791" s="325"/>
      <c r="DI1791" s="325"/>
    </row>
    <row r="1792" spans="68:113" x14ac:dyDescent="0.2">
      <c r="BP1792" s="369"/>
      <c r="BQ1792" s="372"/>
      <c r="BR1792" s="372"/>
      <c r="BS1792" s="372"/>
      <c r="BT1792" s="369"/>
      <c r="BU1792" s="369"/>
      <c r="BV1792" s="369"/>
      <c r="BW1792" s="369"/>
      <c r="BX1792" s="369"/>
      <c r="BY1792" s="369"/>
      <c r="BZ1792" s="369"/>
      <c r="CA1792" s="369"/>
      <c r="CB1792" s="369"/>
      <c r="CC1792" s="369"/>
      <c r="CD1792" s="369"/>
      <c r="CE1792" s="369"/>
      <c r="CF1792" s="369"/>
      <c r="CG1792" s="369"/>
      <c r="CH1792" s="369"/>
      <c r="CI1792" s="325"/>
      <c r="CJ1792" s="369"/>
      <c r="CK1792" s="369"/>
      <c r="CL1792" s="369"/>
      <c r="CM1792" s="369"/>
      <c r="CN1792" s="369"/>
      <c r="CO1792" s="369"/>
      <c r="CP1792" s="369"/>
      <c r="CQ1792" s="369"/>
      <c r="CR1792" s="369"/>
      <c r="CS1792" s="369"/>
      <c r="CT1792" s="369"/>
      <c r="CU1792" s="369"/>
      <c r="CV1792" s="369"/>
      <c r="CW1792" s="369"/>
      <c r="CX1792" s="369"/>
      <c r="CY1792" s="325"/>
      <c r="CZ1792" s="325"/>
      <c r="DA1792" s="325"/>
      <c r="DB1792" s="325"/>
      <c r="DC1792" s="325"/>
      <c r="DD1792" s="325"/>
      <c r="DE1792" s="325"/>
      <c r="DF1792" s="325"/>
      <c r="DG1792" s="325"/>
      <c r="DH1792" s="325"/>
      <c r="DI1792" s="325"/>
    </row>
    <row r="1793" spans="68:113" x14ac:dyDescent="0.2">
      <c r="BP1793" s="369"/>
      <c r="BQ1793" s="372"/>
      <c r="BR1793" s="372"/>
      <c r="BS1793" s="372"/>
      <c r="BT1793" s="369"/>
      <c r="BU1793" s="369"/>
      <c r="BV1793" s="369"/>
      <c r="BW1793" s="369"/>
      <c r="BX1793" s="369"/>
      <c r="BY1793" s="369"/>
      <c r="BZ1793" s="369"/>
      <c r="CA1793" s="369"/>
      <c r="CB1793" s="369"/>
      <c r="CC1793" s="369"/>
      <c r="CD1793" s="369"/>
      <c r="CE1793" s="369"/>
      <c r="CF1793" s="369"/>
      <c r="CG1793" s="369"/>
      <c r="CH1793" s="369"/>
      <c r="CI1793" s="325"/>
      <c r="CJ1793" s="369"/>
      <c r="CK1793" s="369"/>
      <c r="CL1793" s="369"/>
      <c r="CM1793" s="369"/>
      <c r="CN1793" s="369"/>
      <c r="CO1793" s="369"/>
      <c r="CP1793" s="369"/>
      <c r="CQ1793" s="369"/>
      <c r="CR1793" s="369"/>
      <c r="CS1793" s="369"/>
      <c r="CT1793" s="369"/>
      <c r="CU1793" s="369"/>
      <c r="CV1793" s="369"/>
      <c r="CW1793" s="369"/>
      <c r="CX1793" s="369"/>
      <c r="CY1793" s="325"/>
      <c r="CZ1793" s="325"/>
      <c r="DA1793" s="325"/>
      <c r="DB1793" s="325"/>
      <c r="DC1793" s="325"/>
      <c r="DD1793" s="325"/>
      <c r="DE1793" s="325"/>
      <c r="DF1793" s="325"/>
      <c r="DG1793" s="325"/>
      <c r="DH1793" s="325"/>
      <c r="DI1793" s="325"/>
    </row>
    <row r="1794" spans="68:113" x14ac:dyDescent="0.2">
      <c r="BP1794" s="369"/>
      <c r="BQ1794" s="372"/>
      <c r="BR1794" s="372"/>
      <c r="BS1794" s="372"/>
      <c r="BT1794" s="369"/>
      <c r="BU1794" s="369"/>
      <c r="BV1794" s="369"/>
      <c r="BW1794" s="369"/>
      <c r="BX1794" s="369"/>
      <c r="BY1794" s="369"/>
      <c r="BZ1794" s="369"/>
      <c r="CA1794" s="369"/>
      <c r="CB1794" s="369"/>
      <c r="CC1794" s="369"/>
      <c r="CD1794" s="369"/>
      <c r="CE1794" s="369"/>
      <c r="CF1794" s="369"/>
      <c r="CG1794" s="369"/>
      <c r="CH1794" s="369"/>
      <c r="CI1794" s="325"/>
      <c r="CJ1794" s="369"/>
      <c r="CK1794" s="369"/>
      <c r="CL1794" s="369"/>
      <c r="CM1794" s="369"/>
      <c r="CN1794" s="369"/>
      <c r="CO1794" s="369"/>
      <c r="CP1794" s="369"/>
      <c r="CQ1794" s="369"/>
      <c r="CR1794" s="369"/>
      <c r="CS1794" s="369"/>
      <c r="CT1794" s="369"/>
      <c r="CU1794" s="369"/>
      <c r="CV1794" s="369"/>
      <c r="CW1794" s="369"/>
      <c r="CX1794" s="369"/>
      <c r="CY1794" s="325"/>
      <c r="CZ1794" s="325"/>
      <c r="DA1794" s="325"/>
      <c r="DB1794" s="325"/>
      <c r="DC1794" s="325"/>
      <c r="DD1794" s="325"/>
      <c r="DE1794" s="325"/>
      <c r="DF1794" s="325"/>
      <c r="DG1794" s="325"/>
      <c r="DH1794" s="325"/>
      <c r="DI1794" s="325"/>
    </row>
    <row r="1795" spans="68:113" x14ac:dyDescent="0.2">
      <c r="BP1795" s="369"/>
      <c r="BQ1795" s="372"/>
      <c r="BR1795" s="372"/>
      <c r="BS1795" s="372"/>
      <c r="BT1795" s="369"/>
      <c r="BU1795" s="369"/>
      <c r="BV1795" s="369"/>
      <c r="BW1795" s="369"/>
      <c r="BX1795" s="369"/>
      <c r="BY1795" s="369"/>
      <c r="BZ1795" s="369"/>
      <c r="CA1795" s="369"/>
      <c r="CB1795" s="369"/>
      <c r="CC1795" s="369"/>
      <c r="CD1795" s="369"/>
      <c r="CE1795" s="369"/>
      <c r="CF1795" s="369"/>
      <c r="CG1795" s="369"/>
      <c r="CH1795" s="369"/>
      <c r="CI1795" s="325"/>
      <c r="CJ1795" s="369"/>
      <c r="CK1795" s="369"/>
      <c r="CL1795" s="369"/>
      <c r="CM1795" s="369"/>
      <c r="CN1795" s="369"/>
      <c r="CO1795" s="369"/>
      <c r="CP1795" s="369"/>
      <c r="CQ1795" s="369"/>
      <c r="CR1795" s="369"/>
      <c r="CS1795" s="369"/>
      <c r="CT1795" s="369"/>
      <c r="CU1795" s="369"/>
      <c r="CV1795" s="369"/>
      <c r="CW1795" s="369"/>
      <c r="CX1795" s="369"/>
      <c r="CY1795" s="325"/>
      <c r="CZ1795" s="325"/>
      <c r="DA1795" s="325"/>
      <c r="DB1795" s="325"/>
      <c r="DC1795" s="325"/>
      <c r="DD1795" s="325"/>
      <c r="DE1795" s="325"/>
      <c r="DF1795" s="325"/>
      <c r="DG1795" s="325"/>
      <c r="DH1795" s="325"/>
      <c r="DI1795" s="325"/>
    </row>
    <row r="1796" spans="68:113" x14ac:dyDescent="0.2">
      <c r="BP1796" s="369"/>
      <c r="BQ1796" s="372"/>
      <c r="BR1796" s="372"/>
      <c r="BS1796" s="372"/>
      <c r="BT1796" s="369"/>
      <c r="BU1796" s="369"/>
      <c r="BV1796" s="369"/>
      <c r="BW1796" s="369"/>
      <c r="BX1796" s="369"/>
      <c r="BY1796" s="369"/>
      <c r="BZ1796" s="369"/>
      <c r="CA1796" s="369"/>
      <c r="CB1796" s="369"/>
      <c r="CC1796" s="369"/>
      <c r="CD1796" s="369"/>
      <c r="CE1796" s="369"/>
      <c r="CF1796" s="369"/>
      <c r="CG1796" s="369"/>
      <c r="CH1796" s="369"/>
      <c r="CI1796" s="325"/>
      <c r="CJ1796" s="369"/>
      <c r="CK1796" s="369"/>
      <c r="CL1796" s="369"/>
      <c r="CM1796" s="369"/>
      <c r="CN1796" s="369"/>
      <c r="CO1796" s="369"/>
      <c r="CP1796" s="369"/>
      <c r="CQ1796" s="369"/>
      <c r="CR1796" s="369"/>
      <c r="CS1796" s="369"/>
      <c r="CT1796" s="369"/>
      <c r="CU1796" s="369"/>
      <c r="CV1796" s="369"/>
      <c r="CW1796" s="369"/>
      <c r="CX1796" s="369"/>
      <c r="CY1796" s="325"/>
      <c r="CZ1796" s="325"/>
      <c r="DA1796" s="325"/>
      <c r="DB1796" s="325"/>
      <c r="DC1796" s="325"/>
      <c r="DD1796" s="325"/>
      <c r="DE1796" s="325"/>
      <c r="DF1796" s="325"/>
      <c r="DG1796" s="325"/>
      <c r="DH1796" s="325"/>
      <c r="DI1796" s="325"/>
    </row>
    <row r="1797" spans="68:113" x14ac:dyDescent="0.2">
      <c r="BP1797" s="369"/>
      <c r="BQ1797" s="372"/>
      <c r="BR1797" s="372"/>
      <c r="BS1797" s="372"/>
      <c r="BT1797" s="369"/>
      <c r="BU1797" s="369"/>
      <c r="BV1797" s="369"/>
      <c r="BW1797" s="369"/>
      <c r="BX1797" s="369"/>
      <c r="BY1797" s="369"/>
      <c r="BZ1797" s="369"/>
      <c r="CA1797" s="369"/>
      <c r="CB1797" s="369"/>
      <c r="CC1797" s="369"/>
      <c r="CD1797" s="369"/>
      <c r="CE1797" s="369"/>
      <c r="CF1797" s="369"/>
      <c r="CG1797" s="369"/>
      <c r="CH1797" s="369"/>
      <c r="CI1797" s="325"/>
      <c r="CJ1797" s="369"/>
      <c r="CK1797" s="369"/>
      <c r="CL1797" s="369"/>
      <c r="CM1797" s="369"/>
      <c r="CN1797" s="369"/>
      <c r="CO1797" s="369"/>
      <c r="CP1797" s="369"/>
      <c r="CQ1797" s="369"/>
      <c r="CR1797" s="369"/>
      <c r="CS1797" s="369"/>
      <c r="CT1797" s="369"/>
      <c r="CU1797" s="369"/>
      <c r="CV1797" s="369"/>
      <c r="CW1797" s="369"/>
      <c r="CX1797" s="369"/>
      <c r="CY1797" s="325"/>
      <c r="CZ1797" s="325"/>
      <c r="DA1797" s="325"/>
      <c r="DB1797" s="325"/>
      <c r="DC1797" s="325"/>
      <c r="DD1797" s="325"/>
      <c r="DE1797" s="325"/>
      <c r="DF1797" s="325"/>
      <c r="DG1797" s="325"/>
      <c r="DH1797" s="325"/>
      <c r="DI1797" s="325"/>
    </row>
    <row r="1798" spans="68:113" x14ac:dyDescent="0.2">
      <c r="BP1798" s="369"/>
      <c r="BQ1798" s="372"/>
      <c r="BR1798" s="372"/>
      <c r="BS1798" s="372"/>
      <c r="BT1798" s="369"/>
      <c r="BU1798" s="369"/>
      <c r="BV1798" s="369"/>
      <c r="BW1798" s="369"/>
      <c r="BX1798" s="369"/>
      <c r="BY1798" s="369"/>
      <c r="BZ1798" s="369"/>
      <c r="CA1798" s="369"/>
      <c r="CB1798" s="369"/>
      <c r="CC1798" s="369"/>
      <c r="CD1798" s="369"/>
      <c r="CE1798" s="369"/>
      <c r="CF1798" s="369"/>
      <c r="CG1798" s="369"/>
      <c r="CH1798" s="369"/>
      <c r="CI1798" s="325"/>
      <c r="CJ1798" s="369"/>
      <c r="CK1798" s="369"/>
      <c r="CL1798" s="369"/>
      <c r="CM1798" s="369"/>
      <c r="CN1798" s="369"/>
      <c r="CO1798" s="369"/>
      <c r="CP1798" s="369"/>
      <c r="CQ1798" s="369"/>
      <c r="CR1798" s="369"/>
      <c r="CS1798" s="369"/>
      <c r="CT1798" s="369"/>
      <c r="CU1798" s="369"/>
      <c r="CV1798" s="369"/>
      <c r="CW1798" s="369"/>
      <c r="CX1798" s="369"/>
      <c r="CY1798" s="325"/>
      <c r="CZ1798" s="325"/>
      <c r="DA1798" s="325"/>
      <c r="DB1798" s="325"/>
      <c r="DC1798" s="325"/>
      <c r="DD1798" s="325"/>
      <c r="DE1798" s="325"/>
      <c r="DF1798" s="325"/>
      <c r="DG1798" s="325"/>
      <c r="DH1798" s="325"/>
      <c r="DI1798" s="325"/>
    </row>
    <row r="1799" spans="68:113" x14ac:dyDescent="0.2">
      <c r="BP1799" s="369"/>
      <c r="BQ1799" s="372"/>
      <c r="BR1799" s="372"/>
      <c r="BS1799" s="372"/>
      <c r="BT1799" s="369"/>
      <c r="BU1799" s="369"/>
      <c r="BV1799" s="369"/>
      <c r="BW1799" s="369"/>
      <c r="BX1799" s="369"/>
      <c r="BY1799" s="369"/>
      <c r="BZ1799" s="369"/>
      <c r="CA1799" s="369"/>
      <c r="CB1799" s="369"/>
      <c r="CC1799" s="369"/>
      <c r="CD1799" s="369"/>
      <c r="CE1799" s="369"/>
      <c r="CF1799" s="369"/>
      <c r="CG1799" s="369"/>
      <c r="CH1799" s="369"/>
      <c r="CI1799" s="325"/>
      <c r="CJ1799" s="369"/>
      <c r="CK1799" s="369"/>
      <c r="CL1799" s="369"/>
      <c r="CM1799" s="369"/>
      <c r="CN1799" s="369"/>
      <c r="CO1799" s="369"/>
      <c r="CP1799" s="369"/>
      <c r="CQ1799" s="369"/>
      <c r="CR1799" s="369"/>
      <c r="CS1799" s="369"/>
      <c r="CT1799" s="369"/>
      <c r="CU1799" s="369"/>
      <c r="CV1799" s="369"/>
      <c r="CW1799" s="369"/>
      <c r="CX1799" s="369"/>
      <c r="CY1799" s="325"/>
      <c r="CZ1799" s="325"/>
      <c r="DA1799" s="325"/>
      <c r="DB1799" s="325"/>
      <c r="DC1799" s="325"/>
      <c r="DD1799" s="325"/>
      <c r="DE1799" s="325"/>
      <c r="DF1799" s="325"/>
      <c r="DG1799" s="325"/>
      <c r="DH1799" s="325"/>
      <c r="DI1799" s="325"/>
    </row>
    <row r="1800" spans="68:113" x14ac:dyDescent="0.2">
      <c r="BP1800" s="369"/>
      <c r="BQ1800" s="372"/>
      <c r="BR1800" s="372"/>
      <c r="BS1800" s="372"/>
      <c r="BT1800" s="369"/>
      <c r="BU1800" s="369"/>
      <c r="BV1800" s="369"/>
      <c r="BW1800" s="369"/>
      <c r="BX1800" s="369"/>
      <c r="BY1800" s="369"/>
      <c r="BZ1800" s="369"/>
      <c r="CA1800" s="369"/>
      <c r="CB1800" s="369"/>
      <c r="CC1800" s="369"/>
      <c r="CD1800" s="369"/>
      <c r="CE1800" s="369"/>
      <c r="CF1800" s="369"/>
      <c r="CG1800" s="369"/>
      <c r="CH1800" s="369"/>
      <c r="CI1800" s="325"/>
      <c r="CJ1800" s="369"/>
      <c r="CK1800" s="369"/>
      <c r="CL1800" s="369"/>
      <c r="CM1800" s="369"/>
      <c r="CN1800" s="369"/>
      <c r="CO1800" s="369"/>
      <c r="CP1800" s="369"/>
      <c r="CQ1800" s="369"/>
      <c r="CR1800" s="369"/>
      <c r="CS1800" s="369"/>
      <c r="CT1800" s="369"/>
      <c r="CU1800" s="369"/>
      <c r="CV1800" s="369"/>
      <c r="CW1800" s="369"/>
      <c r="CX1800" s="369"/>
      <c r="CY1800" s="325"/>
      <c r="CZ1800" s="325"/>
      <c r="DA1800" s="325"/>
      <c r="DB1800" s="325"/>
      <c r="DC1800" s="325"/>
      <c r="DD1800" s="325"/>
      <c r="DE1800" s="325"/>
      <c r="DF1800" s="325"/>
      <c r="DG1800" s="325"/>
      <c r="DH1800" s="325"/>
      <c r="DI1800" s="325"/>
    </row>
    <row r="1801" spans="68:113" x14ac:dyDescent="0.2">
      <c r="BP1801" s="369"/>
      <c r="BQ1801" s="372"/>
      <c r="BR1801" s="372"/>
      <c r="BS1801" s="372"/>
      <c r="BT1801" s="369"/>
      <c r="BU1801" s="369"/>
      <c r="BV1801" s="369"/>
      <c r="BW1801" s="369"/>
      <c r="BX1801" s="369"/>
      <c r="BY1801" s="369"/>
      <c r="BZ1801" s="369"/>
      <c r="CA1801" s="369"/>
      <c r="CB1801" s="369"/>
      <c r="CC1801" s="369"/>
      <c r="CD1801" s="369"/>
      <c r="CE1801" s="369"/>
      <c r="CF1801" s="369"/>
      <c r="CG1801" s="369"/>
      <c r="CH1801" s="369"/>
      <c r="CI1801" s="325"/>
      <c r="CJ1801" s="369"/>
      <c r="CK1801" s="369"/>
      <c r="CL1801" s="369"/>
      <c r="CM1801" s="369"/>
      <c r="CN1801" s="369"/>
      <c r="CO1801" s="369"/>
      <c r="CP1801" s="369"/>
      <c r="CQ1801" s="369"/>
      <c r="CR1801" s="369"/>
      <c r="CS1801" s="369"/>
      <c r="CT1801" s="369"/>
      <c r="CU1801" s="369"/>
      <c r="CV1801" s="369"/>
      <c r="CW1801" s="369"/>
      <c r="CX1801" s="369"/>
      <c r="CY1801" s="325"/>
      <c r="CZ1801" s="325"/>
      <c r="DA1801" s="325"/>
      <c r="DB1801" s="325"/>
      <c r="DC1801" s="325"/>
      <c r="DD1801" s="325"/>
      <c r="DE1801" s="325"/>
      <c r="DF1801" s="325"/>
      <c r="DG1801" s="325"/>
      <c r="DH1801" s="325"/>
      <c r="DI1801" s="325"/>
    </row>
    <row r="1802" spans="68:113" x14ac:dyDescent="0.2">
      <c r="BP1802" s="369"/>
      <c r="BQ1802" s="372"/>
      <c r="BR1802" s="372"/>
      <c r="BS1802" s="372"/>
      <c r="BT1802" s="369"/>
      <c r="BU1802" s="369"/>
      <c r="BV1802" s="369"/>
      <c r="BW1802" s="369"/>
      <c r="BX1802" s="369"/>
      <c r="BY1802" s="369"/>
      <c r="BZ1802" s="369"/>
      <c r="CA1802" s="369"/>
      <c r="CB1802" s="369"/>
      <c r="CC1802" s="369"/>
      <c r="CD1802" s="369"/>
      <c r="CE1802" s="369"/>
      <c r="CF1802" s="369"/>
      <c r="CG1802" s="369"/>
      <c r="CH1802" s="369"/>
      <c r="CI1802" s="325"/>
      <c r="CJ1802" s="369"/>
      <c r="CK1802" s="369"/>
      <c r="CL1802" s="369"/>
      <c r="CM1802" s="369"/>
      <c r="CN1802" s="369"/>
      <c r="CO1802" s="369"/>
      <c r="CP1802" s="369"/>
      <c r="CQ1802" s="369"/>
      <c r="CR1802" s="369"/>
      <c r="CS1802" s="369"/>
      <c r="CT1802" s="369"/>
      <c r="CU1802" s="369"/>
      <c r="CV1802" s="369"/>
      <c r="CW1802" s="369"/>
      <c r="CX1802" s="369"/>
      <c r="CY1802" s="325"/>
      <c r="CZ1802" s="325"/>
      <c r="DA1802" s="325"/>
      <c r="DB1802" s="325"/>
      <c r="DC1802" s="325"/>
      <c r="DD1802" s="325"/>
      <c r="DE1802" s="325"/>
      <c r="DF1802" s="325"/>
      <c r="DG1802" s="325"/>
      <c r="DH1802" s="325"/>
      <c r="DI1802" s="325"/>
    </row>
    <row r="1803" spans="68:113" x14ac:dyDescent="0.2">
      <c r="BP1803" s="369"/>
      <c r="BQ1803" s="372"/>
      <c r="BR1803" s="372"/>
      <c r="BS1803" s="372"/>
      <c r="BT1803" s="369"/>
      <c r="BU1803" s="369"/>
      <c r="BV1803" s="369"/>
      <c r="BW1803" s="369"/>
      <c r="BX1803" s="369"/>
      <c r="BY1803" s="369"/>
      <c r="BZ1803" s="369"/>
      <c r="CA1803" s="369"/>
      <c r="CB1803" s="369"/>
      <c r="CC1803" s="369"/>
      <c r="CD1803" s="369"/>
      <c r="CE1803" s="369"/>
      <c r="CF1803" s="369"/>
      <c r="CG1803" s="369"/>
      <c r="CH1803" s="369"/>
      <c r="CI1803" s="325"/>
      <c r="CJ1803" s="369"/>
      <c r="CK1803" s="369"/>
      <c r="CL1803" s="369"/>
      <c r="CM1803" s="369"/>
      <c r="CN1803" s="369"/>
      <c r="CO1803" s="369"/>
      <c r="CP1803" s="369"/>
      <c r="CQ1803" s="369"/>
      <c r="CR1803" s="369"/>
      <c r="CS1803" s="369"/>
      <c r="CT1803" s="369"/>
      <c r="CU1803" s="369"/>
      <c r="CV1803" s="369"/>
      <c r="CW1803" s="369"/>
      <c r="CX1803" s="369"/>
      <c r="CY1803" s="325"/>
      <c r="CZ1803" s="325"/>
      <c r="DA1803" s="325"/>
      <c r="DB1803" s="325"/>
      <c r="DC1803" s="325"/>
      <c r="DD1803" s="325"/>
      <c r="DE1803" s="325"/>
      <c r="DF1803" s="325"/>
      <c r="DG1803" s="325"/>
      <c r="DH1803" s="325"/>
      <c r="DI1803" s="325"/>
    </row>
    <row r="1804" spans="68:113" x14ac:dyDescent="0.2">
      <c r="BP1804" s="369"/>
      <c r="BQ1804" s="372"/>
      <c r="BR1804" s="372"/>
      <c r="BS1804" s="372"/>
      <c r="BT1804" s="369"/>
      <c r="BU1804" s="369"/>
      <c r="BV1804" s="369"/>
      <c r="BW1804" s="369"/>
      <c r="BX1804" s="369"/>
      <c r="BY1804" s="369"/>
      <c r="BZ1804" s="369"/>
      <c r="CA1804" s="369"/>
      <c r="CB1804" s="369"/>
      <c r="CC1804" s="369"/>
      <c r="CD1804" s="369"/>
      <c r="CE1804" s="369"/>
      <c r="CF1804" s="369"/>
      <c r="CG1804" s="369"/>
      <c r="CH1804" s="369"/>
      <c r="CI1804" s="325"/>
      <c r="CJ1804" s="369"/>
      <c r="CK1804" s="369"/>
      <c r="CL1804" s="369"/>
      <c r="CM1804" s="369"/>
      <c r="CN1804" s="369"/>
      <c r="CO1804" s="369"/>
      <c r="CP1804" s="369"/>
      <c r="CQ1804" s="369"/>
      <c r="CR1804" s="369"/>
      <c r="CS1804" s="369"/>
      <c r="CT1804" s="369"/>
      <c r="CU1804" s="369"/>
      <c r="CV1804" s="369"/>
      <c r="CW1804" s="369"/>
      <c r="CX1804" s="369"/>
      <c r="CY1804" s="325"/>
      <c r="CZ1804" s="325"/>
      <c r="DA1804" s="325"/>
      <c r="DB1804" s="325"/>
      <c r="DC1804" s="325"/>
      <c r="DD1804" s="325"/>
      <c r="DE1804" s="325"/>
      <c r="DF1804" s="325"/>
      <c r="DG1804" s="325"/>
      <c r="DH1804" s="325"/>
      <c r="DI1804" s="325"/>
    </row>
    <row r="1805" spans="68:113" x14ac:dyDescent="0.2">
      <c r="BP1805" s="369"/>
      <c r="BQ1805" s="372"/>
      <c r="BR1805" s="372"/>
      <c r="BS1805" s="372"/>
      <c r="BT1805" s="369"/>
      <c r="BU1805" s="369"/>
      <c r="BV1805" s="369"/>
      <c r="BW1805" s="369"/>
      <c r="BX1805" s="369"/>
      <c r="BY1805" s="369"/>
      <c r="BZ1805" s="369"/>
      <c r="CA1805" s="369"/>
      <c r="CB1805" s="369"/>
      <c r="CC1805" s="369"/>
      <c r="CD1805" s="369"/>
      <c r="CE1805" s="369"/>
      <c r="CF1805" s="369"/>
      <c r="CG1805" s="369"/>
      <c r="CH1805" s="369"/>
      <c r="CI1805" s="325"/>
      <c r="CJ1805" s="369"/>
      <c r="CK1805" s="369"/>
      <c r="CL1805" s="369"/>
      <c r="CM1805" s="369"/>
      <c r="CN1805" s="369"/>
      <c r="CO1805" s="369"/>
      <c r="CP1805" s="369"/>
      <c r="CQ1805" s="369"/>
      <c r="CR1805" s="369"/>
      <c r="CS1805" s="369"/>
      <c r="CT1805" s="369"/>
      <c r="CU1805" s="369"/>
      <c r="CV1805" s="369"/>
      <c r="CW1805" s="369"/>
      <c r="CX1805" s="369"/>
      <c r="CY1805" s="325"/>
      <c r="CZ1805" s="325"/>
      <c r="DA1805" s="325"/>
      <c r="DB1805" s="325"/>
      <c r="DC1805" s="325"/>
      <c r="DD1805" s="325"/>
      <c r="DE1805" s="325"/>
      <c r="DF1805" s="325"/>
      <c r="DG1805" s="325"/>
      <c r="DH1805" s="325"/>
      <c r="DI1805" s="325"/>
    </row>
    <row r="1806" spans="68:113" x14ac:dyDescent="0.2">
      <c r="BP1806" s="369"/>
      <c r="BQ1806" s="372"/>
      <c r="BR1806" s="372"/>
      <c r="BS1806" s="372"/>
      <c r="BT1806" s="369"/>
      <c r="BU1806" s="369"/>
      <c r="BV1806" s="369"/>
      <c r="BW1806" s="369"/>
      <c r="BX1806" s="369"/>
      <c r="BY1806" s="369"/>
      <c r="BZ1806" s="369"/>
      <c r="CA1806" s="369"/>
      <c r="CB1806" s="369"/>
      <c r="CC1806" s="369"/>
      <c r="CD1806" s="369"/>
      <c r="CE1806" s="369"/>
      <c r="CF1806" s="369"/>
      <c r="CG1806" s="369"/>
      <c r="CH1806" s="369"/>
      <c r="CI1806" s="325"/>
      <c r="CJ1806" s="369"/>
      <c r="CK1806" s="369"/>
      <c r="CL1806" s="369"/>
      <c r="CM1806" s="369"/>
      <c r="CN1806" s="369"/>
      <c r="CO1806" s="369"/>
      <c r="CP1806" s="369"/>
      <c r="CQ1806" s="369"/>
      <c r="CR1806" s="369"/>
      <c r="CS1806" s="369"/>
      <c r="CT1806" s="369"/>
      <c r="CU1806" s="369"/>
      <c r="CV1806" s="369"/>
      <c r="CW1806" s="369"/>
      <c r="CX1806" s="369"/>
      <c r="CY1806" s="325"/>
      <c r="CZ1806" s="325"/>
      <c r="DA1806" s="325"/>
      <c r="DB1806" s="325"/>
      <c r="DC1806" s="325"/>
      <c r="DD1806" s="325"/>
      <c r="DE1806" s="325"/>
      <c r="DF1806" s="325"/>
      <c r="DG1806" s="325"/>
      <c r="DH1806" s="325"/>
      <c r="DI1806" s="325"/>
    </row>
    <row r="1807" spans="68:113" x14ac:dyDescent="0.2">
      <c r="BP1807" s="369"/>
      <c r="BQ1807" s="372"/>
      <c r="BR1807" s="372"/>
      <c r="BS1807" s="372"/>
      <c r="BT1807" s="369"/>
      <c r="BU1807" s="369"/>
      <c r="BV1807" s="369"/>
      <c r="BW1807" s="369"/>
      <c r="BX1807" s="369"/>
      <c r="BY1807" s="369"/>
      <c r="BZ1807" s="369"/>
      <c r="CA1807" s="369"/>
      <c r="CB1807" s="369"/>
      <c r="CC1807" s="369"/>
      <c r="CD1807" s="369"/>
      <c r="CE1807" s="369"/>
      <c r="CF1807" s="369"/>
      <c r="CG1807" s="369"/>
      <c r="CH1807" s="369"/>
      <c r="CI1807" s="325"/>
      <c r="CJ1807" s="369"/>
      <c r="CK1807" s="369"/>
      <c r="CL1807" s="369"/>
      <c r="CM1807" s="369"/>
      <c r="CN1807" s="369"/>
      <c r="CO1807" s="369"/>
      <c r="CP1807" s="369"/>
      <c r="CQ1807" s="369"/>
      <c r="CR1807" s="369"/>
      <c r="CS1807" s="369"/>
      <c r="CT1807" s="369"/>
      <c r="CU1807" s="369"/>
      <c r="CV1807" s="369"/>
      <c r="CW1807" s="369"/>
      <c r="CX1807" s="369"/>
      <c r="CY1807" s="325"/>
      <c r="CZ1807" s="325"/>
      <c r="DA1807" s="325"/>
      <c r="DB1807" s="325"/>
      <c r="DC1807" s="325"/>
      <c r="DD1807" s="325"/>
      <c r="DE1807" s="325"/>
      <c r="DF1807" s="325"/>
      <c r="DG1807" s="325"/>
      <c r="DH1807" s="325"/>
      <c r="DI1807" s="325"/>
    </row>
    <row r="1808" spans="68:113" x14ac:dyDescent="0.2">
      <c r="BP1808" s="369"/>
      <c r="BQ1808" s="372"/>
      <c r="BR1808" s="372"/>
      <c r="BS1808" s="372"/>
      <c r="BT1808" s="369"/>
      <c r="BU1808" s="369"/>
      <c r="BV1808" s="369"/>
      <c r="BW1808" s="369"/>
      <c r="BX1808" s="369"/>
      <c r="BY1808" s="369"/>
      <c r="BZ1808" s="369"/>
      <c r="CA1808" s="369"/>
      <c r="CB1808" s="369"/>
      <c r="CC1808" s="369"/>
      <c r="CD1808" s="369"/>
      <c r="CE1808" s="369"/>
      <c r="CF1808" s="369"/>
      <c r="CG1808" s="369"/>
      <c r="CH1808" s="369"/>
      <c r="CI1808" s="325"/>
      <c r="CJ1808" s="369"/>
      <c r="CK1808" s="369"/>
      <c r="CL1808" s="369"/>
      <c r="CM1808" s="369"/>
      <c r="CN1808" s="369"/>
      <c r="CO1808" s="369"/>
      <c r="CP1808" s="369"/>
      <c r="CQ1808" s="369"/>
      <c r="CR1808" s="369"/>
      <c r="CS1808" s="369"/>
      <c r="CT1808" s="369"/>
      <c r="CU1808" s="369"/>
      <c r="CV1808" s="369"/>
      <c r="CW1808" s="369"/>
      <c r="CX1808" s="369"/>
      <c r="CY1808" s="325"/>
      <c r="CZ1808" s="325"/>
      <c r="DA1808" s="325"/>
      <c r="DB1808" s="325"/>
      <c r="DC1808" s="325"/>
      <c r="DD1808" s="325"/>
      <c r="DE1808" s="325"/>
      <c r="DF1808" s="325"/>
      <c r="DG1808" s="325"/>
      <c r="DH1808" s="325"/>
      <c r="DI1808" s="325"/>
    </row>
    <row r="1809" spans="68:113" x14ac:dyDescent="0.2">
      <c r="BP1809" s="369"/>
      <c r="BQ1809" s="372"/>
      <c r="BR1809" s="372"/>
      <c r="BS1809" s="372"/>
      <c r="BT1809" s="369"/>
      <c r="BU1809" s="369"/>
      <c r="BV1809" s="369"/>
      <c r="BW1809" s="369"/>
      <c r="BX1809" s="369"/>
      <c r="BY1809" s="369"/>
      <c r="BZ1809" s="369"/>
      <c r="CA1809" s="369"/>
      <c r="CB1809" s="369"/>
      <c r="CC1809" s="369"/>
      <c r="CD1809" s="369"/>
      <c r="CE1809" s="369"/>
      <c r="CF1809" s="369"/>
      <c r="CG1809" s="369"/>
      <c r="CH1809" s="369"/>
      <c r="CI1809" s="325"/>
      <c r="CJ1809" s="369"/>
      <c r="CK1809" s="369"/>
      <c r="CL1809" s="369"/>
      <c r="CM1809" s="369"/>
      <c r="CN1809" s="369"/>
      <c r="CO1809" s="369"/>
      <c r="CP1809" s="369"/>
      <c r="CQ1809" s="369"/>
      <c r="CR1809" s="369"/>
      <c r="CS1809" s="369"/>
      <c r="CT1809" s="369"/>
      <c r="CU1809" s="369"/>
      <c r="CV1809" s="369"/>
      <c r="CW1809" s="369"/>
      <c r="CX1809" s="369"/>
      <c r="CY1809" s="325"/>
      <c r="CZ1809" s="325"/>
      <c r="DA1809" s="325"/>
      <c r="DB1809" s="325"/>
      <c r="DC1809" s="325"/>
      <c r="DD1809" s="325"/>
      <c r="DE1809" s="325"/>
      <c r="DF1809" s="325"/>
      <c r="DG1809" s="325"/>
      <c r="DH1809" s="325"/>
      <c r="DI1809" s="325"/>
    </row>
    <row r="1810" spans="68:113" x14ac:dyDescent="0.2">
      <c r="BP1810" s="369"/>
      <c r="BQ1810" s="372"/>
      <c r="BR1810" s="372"/>
      <c r="BS1810" s="372"/>
      <c r="BT1810" s="369"/>
      <c r="BU1810" s="369"/>
      <c r="BV1810" s="369"/>
      <c r="BW1810" s="369"/>
      <c r="BX1810" s="369"/>
      <c r="BY1810" s="369"/>
      <c r="BZ1810" s="369"/>
      <c r="CA1810" s="369"/>
      <c r="CB1810" s="369"/>
      <c r="CC1810" s="369"/>
      <c r="CD1810" s="369"/>
      <c r="CE1810" s="369"/>
      <c r="CF1810" s="369"/>
      <c r="CG1810" s="369"/>
      <c r="CH1810" s="369"/>
      <c r="CI1810" s="325"/>
      <c r="CJ1810" s="369"/>
      <c r="CK1810" s="369"/>
      <c r="CL1810" s="369"/>
      <c r="CM1810" s="369"/>
      <c r="CN1810" s="369"/>
      <c r="CO1810" s="369"/>
      <c r="CP1810" s="369"/>
      <c r="CQ1810" s="369"/>
      <c r="CR1810" s="369"/>
      <c r="CS1810" s="369"/>
      <c r="CT1810" s="369"/>
      <c r="CU1810" s="369"/>
      <c r="CV1810" s="369"/>
      <c r="CW1810" s="369"/>
      <c r="CX1810" s="369"/>
      <c r="CY1810" s="325"/>
      <c r="CZ1810" s="325"/>
      <c r="DA1810" s="325"/>
      <c r="DB1810" s="325"/>
      <c r="DC1810" s="325"/>
      <c r="DD1810" s="325"/>
      <c r="DE1810" s="325"/>
      <c r="DF1810" s="325"/>
      <c r="DG1810" s="325"/>
      <c r="DH1810" s="325"/>
      <c r="DI1810" s="325"/>
    </row>
    <row r="1811" spans="68:113" x14ac:dyDescent="0.2">
      <c r="BP1811" s="369"/>
      <c r="BQ1811" s="372"/>
      <c r="BR1811" s="372"/>
      <c r="BS1811" s="372"/>
      <c r="BT1811" s="369"/>
      <c r="BU1811" s="369"/>
      <c r="BV1811" s="369"/>
      <c r="BW1811" s="369"/>
      <c r="BX1811" s="369"/>
      <c r="BY1811" s="369"/>
      <c r="BZ1811" s="369"/>
      <c r="CA1811" s="369"/>
      <c r="CB1811" s="369"/>
      <c r="CC1811" s="369"/>
      <c r="CD1811" s="369"/>
      <c r="CE1811" s="369"/>
      <c r="CF1811" s="369"/>
      <c r="CG1811" s="369"/>
      <c r="CH1811" s="369"/>
      <c r="CI1811" s="325"/>
      <c r="CJ1811" s="369"/>
      <c r="CK1811" s="369"/>
      <c r="CL1811" s="369"/>
      <c r="CM1811" s="369"/>
      <c r="CN1811" s="369"/>
      <c r="CO1811" s="369"/>
      <c r="CP1811" s="369"/>
      <c r="CQ1811" s="369"/>
      <c r="CR1811" s="369"/>
      <c r="CS1811" s="369"/>
      <c r="CT1811" s="369"/>
      <c r="CU1811" s="369"/>
      <c r="CV1811" s="369"/>
      <c r="CW1811" s="369"/>
      <c r="CX1811" s="369"/>
      <c r="CY1811" s="325"/>
      <c r="CZ1811" s="325"/>
      <c r="DA1811" s="325"/>
      <c r="DB1811" s="325"/>
      <c r="DC1811" s="325"/>
      <c r="DD1811" s="325"/>
      <c r="DE1811" s="325"/>
      <c r="DF1811" s="325"/>
      <c r="DG1811" s="325"/>
      <c r="DH1811" s="325"/>
      <c r="DI1811" s="325"/>
    </row>
    <row r="1812" spans="68:113" x14ac:dyDescent="0.2">
      <c r="BP1812" s="369"/>
      <c r="BQ1812" s="372"/>
      <c r="BR1812" s="372"/>
      <c r="BS1812" s="372"/>
      <c r="BT1812" s="369"/>
      <c r="BU1812" s="369"/>
      <c r="BV1812" s="369"/>
      <c r="BW1812" s="369"/>
      <c r="BX1812" s="369"/>
      <c r="BY1812" s="369"/>
      <c r="BZ1812" s="369"/>
      <c r="CA1812" s="369"/>
      <c r="CB1812" s="369"/>
      <c r="CC1812" s="369"/>
      <c r="CD1812" s="369"/>
      <c r="CE1812" s="369"/>
      <c r="CF1812" s="369"/>
      <c r="CG1812" s="369"/>
      <c r="CH1812" s="369"/>
      <c r="CI1812" s="325"/>
      <c r="CJ1812" s="369"/>
      <c r="CK1812" s="369"/>
      <c r="CL1812" s="369"/>
      <c r="CM1812" s="369"/>
      <c r="CN1812" s="369"/>
      <c r="CO1812" s="369"/>
      <c r="CP1812" s="369"/>
      <c r="CQ1812" s="369"/>
      <c r="CR1812" s="369"/>
      <c r="CS1812" s="369"/>
      <c r="CT1812" s="369"/>
      <c r="CU1812" s="369"/>
      <c r="CV1812" s="369"/>
      <c r="CW1812" s="369"/>
      <c r="CX1812" s="369"/>
      <c r="CY1812" s="325"/>
      <c r="CZ1812" s="325"/>
      <c r="DA1812" s="325"/>
      <c r="DB1812" s="325"/>
      <c r="DC1812" s="325"/>
      <c r="DD1812" s="325"/>
      <c r="DE1812" s="325"/>
      <c r="DF1812" s="325"/>
      <c r="DG1812" s="325"/>
      <c r="DH1812" s="325"/>
      <c r="DI1812" s="325"/>
    </row>
    <row r="1813" spans="68:113" x14ac:dyDescent="0.2">
      <c r="BP1813" s="369"/>
      <c r="BQ1813" s="372"/>
      <c r="BR1813" s="372"/>
      <c r="BS1813" s="372"/>
      <c r="BT1813" s="369"/>
      <c r="BU1813" s="369"/>
      <c r="BV1813" s="369"/>
      <c r="BW1813" s="369"/>
      <c r="BX1813" s="369"/>
      <c r="BY1813" s="369"/>
      <c r="BZ1813" s="369"/>
      <c r="CA1813" s="369"/>
      <c r="CB1813" s="369"/>
      <c r="CC1813" s="369"/>
      <c r="CD1813" s="369"/>
      <c r="CE1813" s="369"/>
      <c r="CF1813" s="369"/>
      <c r="CG1813" s="369"/>
      <c r="CH1813" s="369"/>
      <c r="CI1813" s="325"/>
      <c r="CJ1813" s="369"/>
      <c r="CK1813" s="369"/>
      <c r="CL1813" s="369"/>
      <c r="CM1813" s="369"/>
      <c r="CN1813" s="369"/>
      <c r="CO1813" s="369"/>
      <c r="CP1813" s="369"/>
      <c r="CQ1813" s="369"/>
      <c r="CR1813" s="369"/>
      <c r="CS1813" s="369"/>
      <c r="CT1813" s="369"/>
      <c r="CU1813" s="369"/>
      <c r="CV1813" s="369"/>
      <c r="CW1813" s="369"/>
      <c r="CX1813" s="369"/>
      <c r="CY1813" s="325"/>
      <c r="CZ1813" s="325"/>
      <c r="DA1813" s="325"/>
      <c r="DB1813" s="325"/>
      <c r="DC1813" s="325"/>
      <c r="DD1813" s="325"/>
      <c r="DE1813" s="325"/>
      <c r="DF1813" s="325"/>
      <c r="DG1813" s="325"/>
      <c r="DH1813" s="325"/>
      <c r="DI1813" s="325"/>
    </row>
    <row r="1814" spans="68:113" x14ac:dyDescent="0.2">
      <c r="BP1814" s="369"/>
      <c r="BQ1814" s="372"/>
      <c r="BR1814" s="372"/>
      <c r="BS1814" s="372"/>
      <c r="BT1814" s="369"/>
      <c r="BU1814" s="369"/>
      <c r="BV1814" s="369"/>
      <c r="BW1814" s="369"/>
      <c r="BX1814" s="369"/>
      <c r="BY1814" s="369"/>
      <c r="BZ1814" s="369"/>
      <c r="CA1814" s="369"/>
      <c r="CB1814" s="369"/>
      <c r="CC1814" s="369"/>
      <c r="CD1814" s="369"/>
      <c r="CE1814" s="369"/>
      <c r="CF1814" s="369"/>
      <c r="CG1814" s="369"/>
      <c r="CH1814" s="369"/>
      <c r="CI1814" s="325"/>
      <c r="CJ1814" s="369"/>
      <c r="CK1814" s="369"/>
      <c r="CL1814" s="369"/>
      <c r="CM1814" s="369"/>
      <c r="CN1814" s="369"/>
      <c r="CO1814" s="369"/>
      <c r="CP1814" s="369"/>
      <c r="CQ1814" s="369"/>
      <c r="CR1814" s="369"/>
      <c r="CS1814" s="369"/>
      <c r="CT1814" s="369"/>
      <c r="CU1814" s="369"/>
      <c r="CV1814" s="369"/>
      <c r="CW1814" s="369"/>
      <c r="CX1814" s="369"/>
      <c r="CY1814" s="325"/>
      <c r="CZ1814" s="325"/>
      <c r="DA1814" s="325"/>
      <c r="DB1814" s="325"/>
      <c r="DC1814" s="325"/>
      <c r="DD1814" s="325"/>
      <c r="DE1814" s="325"/>
      <c r="DF1814" s="325"/>
      <c r="DG1814" s="325"/>
      <c r="DH1814" s="325"/>
      <c r="DI1814" s="325"/>
    </row>
    <row r="1815" spans="68:113" x14ac:dyDescent="0.2">
      <c r="BP1815" s="369"/>
      <c r="BQ1815" s="372"/>
      <c r="BR1815" s="372"/>
      <c r="BS1815" s="372"/>
      <c r="BT1815" s="369"/>
      <c r="BU1815" s="369"/>
      <c r="BV1815" s="369"/>
      <c r="BW1815" s="369"/>
      <c r="BX1815" s="369"/>
      <c r="BY1815" s="369"/>
      <c r="BZ1815" s="369"/>
      <c r="CA1815" s="369"/>
      <c r="CB1815" s="369"/>
      <c r="CC1815" s="369"/>
      <c r="CD1815" s="369"/>
      <c r="CE1815" s="369"/>
      <c r="CF1815" s="369"/>
      <c r="CG1815" s="369"/>
      <c r="CH1815" s="369"/>
      <c r="CI1815" s="325"/>
      <c r="CJ1815" s="369"/>
      <c r="CK1815" s="369"/>
      <c r="CL1815" s="369"/>
      <c r="CM1815" s="369"/>
      <c r="CN1815" s="369"/>
      <c r="CO1815" s="369"/>
      <c r="CP1815" s="369"/>
      <c r="CQ1815" s="369"/>
      <c r="CR1815" s="369"/>
      <c r="CS1815" s="369"/>
      <c r="CT1815" s="369"/>
      <c r="CU1815" s="369"/>
      <c r="CV1815" s="369"/>
      <c r="CW1815" s="369"/>
      <c r="CX1815" s="369"/>
      <c r="CY1815" s="325"/>
      <c r="CZ1815" s="325"/>
      <c r="DA1815" s="325"/>
      <c r="DB1815" s="325"/>
      <c r="DC1815" s="325"/>
      <c r="DD1815" s="325"/>
      <c r="DE1815" s="325"/>
      <c r="DF1815" s="325"/>
      <c r="DG1815" s="325"/>
      <c r="DH1815" s="325"/>
      <c r="DI1815" s="325"/>
    </row>
    <row r="1816" spans="68:113" x14ac:dyDescent="0.2">
      <c r="BP1816" s="369"/>
      <c r="BQ1816" s="372"/>
      <c r="BR1816" s="372"/>
      <c r="BS1816" s="372"/>
      <c r="BT1816" s="369"/>
      <c r="BU1816" s="369"/>
      <c r="BV1816" s="369"/>
      <c r="BW1816" s="369"/>
      <c r="BX1816" s="369"/>
      <c r="BY1816" s="369"/>
      <c r="BZ1816" s="369"/>
      <c r="CA1816" s="369"/>
      <c r="CB1816" s="369"/>
      <c r="CC1816" s="369"/>
      <c r="CD1816" s="369"/>
      <c r="CE1816" s="369"/>
      <c r="CF1816" s="369"/>
      <c r="CG1816" s="369"/>
      <c r="CH1816" s="369"/>
      <c r="CI1816" s="325"/>
      <c r="CJ1816" s="369"/>
      <c r="CK1816" s="369"/>
      <c r="CL1816" s="369"/>
      <c r="CM1816" s="369"/>
      <c r="CN1816" s="369"/>
      <c r="CO1816" s="369"/>
      <c r="CP1816" s="369"/>
      <c r="CQ1816" s="369"/>
      <c r="CR1816" s="369"/>
      <c r="CS1816" s="369"/>
      <c r="CT1816" s="369"/>
      <c r="CU1816" s="369"/>
      <c r="CV1816" s="369"/>
      <c r="CW1816" s="369"/>
      <c r="CX1816" s="369"/>
      <c r="CY1816" s="325"/>
      <c r="CZ1816" s="325"/>
      <c r="DA1816" s="325"/>
      <c r="DB1816" s="325"/>
      <c r="DC1816" s="325"/>
      <c r="DD1816" s="325"/>
      <c r="DE1816" s="325"/>
      <c r="DF1816" s="325"/>
      <c r="DG1816" s="325"/>
      <c r="DH1816" s="325"/>
      <c r="DI1816" s="325"/>
    </row>
    <row r="1817" spans="68:113" x14ac:dyDescent="0.2">
      <c r="BP1817" s="369"/>
      <c r="BQ1817" s="372"/>
      <c r="BR1817" s="372"/>
      <c r="BS1817" s="372"/>
      <c r="BT1817" s="369"/>
      <c r="BU1817" s="369"/>
      <c r="BV1817" s="369"/>
      <c r="BW1817" s="369"/>
      <c r="BX1817" s="369"/>
      <c r="BY1817" s="369"/>
      <c r="BZ1817" s="369"/>
      <c r="CA1817" s="369"/>
      <c r="CB1817" s="369"/>
      <c r="CC1817" s="369"/>
      <c r="CD1817" s="369"/>
      <c r="CE1817" s="369"/>
      <c r="CF1817" s="369"/>
      <c r="CG1817" s="369"/>
      <c r="CH1817" s="369"/>
      <c r="CI1817" s="325"/>
      <c r="CJ1817" s="369"/>
      <c r="CK1817" s="369"/>
      <c r="CL1817" s="369"/>
      <c r="CM1817" s="369"/>
      <c r="CN1817" s="369"/>
      <c r="CO1817" s="369"/>
      <c r="CP1817" s="369"/>
      <c r="CQ1817" s="369"/>
      <c r="CR1817" s="369"/>
      <c r="CS1817" s="369"/>
      <c r="CT1817" s="369"/>
      <c r="CU1817" s="369"/>
      <c r="CV1817" s="369"/>
      <c r="CW1817" s="369"/>
      <c r="CX1817" s="369"/>
      <c r="CY1817" s="325"/>
      <c r="CZ1817" s="325"/>
      <c r="DA1817" s="325"/>
      <c r="DB1817" s="325"/>
      <c r="DC1817" s="325"/>
      <c r="DD1817" s="325"/>
      <c r="DE1817" s="325"/>
      <c r="DF1817" s="325"/>
      <c r="DG1817" s="325"/>
      <c r="DH1817" s="325"/>
      <c r="DI1817" s="325"/>
    </row>
    <row r="1818" spans="68:113" x14ac:dyDescent="0.2">
      <c r="BP1818" s="369"/>
      <c r="BQ1818" s="372"/>
      <c r="BR1818" s="372"/>
      <c r="BS1818" s="372"/>
      <c r="BT1818" s="369"/>
      <c r="BU1818" s="369"/>
      <c r="BV1818" s="369"/>
      <c r="BW1818" s="369"/>
      <c r="BX1818" s="369"/>
      <c r="BY1818" s="369"/>
      <c r="BZ1818" s="369"/>
      <c r="CA1818" s="369"/>
      <c r="CB1818" s="369"/>
      <c r="CC1818" s="369"/>
      <c r="CD1818" s="369"/>
      <c r="CE1818" s="369"/>
      <c r="CF1818" s="369"/>
      <c r="CG1818" s="369"/>
      <c r="CH1818" s="369"/>
      <c r="CI1818" s="325"/>
      <c r="CJ1818" s="369"/>
      <c r="CK1818" s="369"/>
      <c r="CL1818" s="369"/>
      <c r="CM1818" s="369"/>
      <c r="CN1818" s="369"/>
      <c r="CO1818" s="369"/>
      <c r="CP1818" s="369"/>
      <c r="CQ1818" s="369"/>
      <c r="CR1818" s="369"/>
      <c r="CS1818" s="369"/>
      <c r="CT1818" s="369"/>
      <c r="CU1818" s="369"/>
      <c r="CV1818" s="369"/>
      <c r="CW1818" s="369"/>
      <c r="CX1818" s="369"/>
      <c r="CY1818" s="325"/>
      <c r="CZ1818" s="325"/>
      <c r="DA1818" s="325"/>
      <c r="DB1818" s="325"/>
      <c r="DC1818" s="325"/>
      <c r="DD1818" s="325"/>
      <c r="DE1818" s="325"/>
      <c r="DF1818" s="325"/>
      <c r="DG1818" s="325"/>
      <c r="DH1818" s="325"/>
      <c r="DI1818" s="325"/>
    </row>
    <row r="1819" spans="68:113" x14ac:dyDescent="0.2">
      <c r="BP1819" s="369"/>
      <c r="BQ1819" s="372"/>
      <c r="BR1819" s="372"/>
      <c r="BS1819" s="372"/>
      <c r="BT1819" s="369"/>
      <c r="BU1819" s="369"/>
      <c r="BV1819" s="369"/>
      <c r="BW1819" s="369"/>
      <c r="BX1819" s="369"/>
      <c r="BY1819" s="369"/>
      <c r="BZ1819" s="369"/>
      <c r="CA1819" s="369"/>
      <c r="CB1819" s="369"/>
      <c r="CC1819" s="369"/>
      <c r="CD1819" s="369"/>
      <c r="CE1819" s="369"/>
      <c r="CF1819" s="369"/>
      <c r="CG1819" s="369"/>
      <c r="CH1819" s="369"/>
      <c r="CI1819" s="325"/>
      <c r="CJ1819" s="369"/>
      <c r="CK1819" s="369"/>
      <c r="CL1819" s="369"/>
      <c r="CM1819" s="369"/>
      <c r="CN1819" s="369"/>
      <c r="CO1819" s="369"/>
      <c r="CP1819" s="369"/>
      <c r="CQ1819" s="369"/>
      <c r="CR1819" s="369"/>
      <c r="CS1819" s="369"/>
      <c r="CT1819" s="369"/>
      <c r="CU1819" s="369"/>
      <c r="CV1819" s="369"/>
      <c r="CW1819" s="369"/>
      <c r="CX1819" s="369"/>
      <c r="CY1819" s="325"/>
      <c r="CZ1819" s="325"/>
      <c r="DA1819" s="325"/>
      <c r="DB1819" s="325"/>
      <c r="DC1819" s="325"/>
      <c r="DD1819" s="325"/>
      <c r="DE1819" s="325"/>
      <c r="DF1819" s="325"/>
      <c r="DG1819" s="325"/>
      <c r="DH1819" s="325"/>
      <c r="DI1819" s="325"/>
    </row>
    <row r="1820" spans="68:113" x14ac:dyDescent="0.2">
      <c r="BP1820" s="369"/>
      <c r="BQ1820" s="372"/>
      <c r="BR1820" s="372"/>
      <c r="BS1820" s="372"/>
      <c r="BT1820" s="369"/>
      <c r="BU1820" s="369"/>
      <c r="BV1820" s="369"/>
      <c r="BW1820" s="369"/>
      <c r="BX1820" s="369"/>
      <c r="BY1820" s="369"/>
      <c r="BZ1820" s="369"/>
      <c r="CA1820" s="369"/>
      <c r="CB1820" s="369"/>
      <c r="CC1820" s="369"/>
      <c r="CD1820" s="369"/>
      <c r="CE1820" s="369"/>
      <c r="CF1820" s="369"/>
      <c r="CG1820" s="369"/>
      <c r="CH1820" s="369"/>
      <c r="CI1820" s="325"/>
      <c r="CJ1820" s="369"/>
      <c r="CK1820" s="369"/>
      <c r="CL1820" s="369"/>
      <c r="CM1820" s="369"/>
      <c r="CN1820" s="369"/>
      <c r="CO1820" s="369"/>
      <c r="CP1820" s="369"/>
      <c r="CQ1820" s="369"/>
      <c r="CR1820" s="369"/>
      <c r="CS1820" s="369"/>
      <c r="CT1820" s="369"/>
      <c r="CU1820" s="369"/>
      <c r="CV1820" s="369"/>
      <c r="CW1820" s="369"/>
      <c r="CX1820" s="369"/>
      <c r="CY1820" s="325"/>
      <c r="CZ1820" s="325"/>
      <c r="DA1820" s="325"/>
      <c r="DB1820" s="325"/>
      <c r="DC1820" s="325"/>
      <c r="DD1820" s="325"/>
      <c r="DE1820" s="325"/>
      <c r="DF1820" s="325"/>
      <c r="DG1820" s="325"/>
      <c r="DH1820" s="325"/>
      <c r="DI1820" s="325"/>
    </row>
    <row r="1821" spans="68:113" x14ac:dyDescent="0.2">
      <c r="BP1821" s="369"/>
      <c r="BQ1821" s="372"/>
      <c r="BR1821" s="372"/>
      <c r="BS1821" s="372"/>
      <c r="BT1821" s="369"/>
      <c r="BU1821" s="369"/>
      <c r="BV1821" s="369"/>
      <c r="BW1821" s="369"/>
      <c r="BX1821" s="369"/>
      <c r="BY1821" s="369"/>
      <c r="BZ1821" s="369"/>
      <c r="CA1821" s="369"/>
      <c r="CB1821" s="369"/>
      <c r="CC1821" s="369"/>
      <c r="CD1821" s="369"/>
      <c r="CE1821" s="369"/>
      <c r="CF1821" s="369"/>
      <c r="CG1821" s="369"/>
      <c r="CH1821" s="369"/>
      <c r="CI1821" s="325"/>
      <c r="CJ1821" s="369"/>
      <c r="CK1821" s="369"/>
      <c r="CL1821" s="369"/>
      <c r="CM1821" s="369"/>
      <c r="CN1821" s="369"/>
      <c r="CO1821" s="369"/>
      <c r="CP1821" s="369"/>
      <c r="CQ1821" s="369"/>
      <c r="CR1821" s="369"/>
      <c r="CS1821" s="369"/>
      <c r="CT1821" s="369"/>
      <c r="CU1821" s="369"/>
      <c r="CV1821" s="369"/>
      <c r="CW1821" s="369"/>
      <c r="CX1821" s="369"/>
      <c r="CY1821" s="325"/>
      <c r="CZ1821" s="325"/>
      <c r="DA1821" s="325"/>
      <c r="DB1821" s="325"/>
      <c r="DC1821" s="325"/>
      <c r="DD1821" s="325"/>
      <c r="DE1821" s="325"/>
      <c r="DF1821" s="325"/>
      <c r="DG1821" s="325"/>
      <c r="DH1821" s="325"/>
      <c r="DI1821" s="325"/>
    </row>
    <row r="1822" spans="68:113" x14ac:dyDescent="0.2">
      <c r="BP1822" s="369"/>
      <c r="BQ1822" s="372"/>
      <c r="BR1822" s="372"/>
      <c r="BS1822" s="372"/>
      <c r="BT1822" s="369"/>
      <c r="BU1822" s="369"/>
      <c r="BV1822" s="369"/>
      <c r="BW1822" s="369"/>
      <c r="BX1822" s="369"/>
      <c r="BY1822" s="369"/>
      <c r="BZ1822" s="369"/>
      <c r="CA1822" s="369"/>
      <c r="CB1822" s="369"/>
      <c r="CC1822" s="369"/>
      <c r="CD1822" s="369"/>
      <c r="CE1822" s="369"/>
      <c r="CF1822" s="369"/>
      <c r="CG1822" s="369"/>
      <c r="CH1822" s="369"/>
      <c r="CI1822" s="325"/>
      <c r="CJ1822" s="369"/>
      <c r="CK1822" s="369"/>
      <c r="CL1822" s="369"/>
      <c r="CM1822" s="369"/>
      <c r="CN1822" s="369"/>
      <c r="CO1822" s="369"/>
      <c r="CP1822" s="369"/>
      <c r="CQ1822" s="369"/>
      <c r="CR1822" s="369"/>
      <c r="CS1822" s="369"/>
      <c r="CT1822" s="369"/>
      <c r="CU1822" s="369"/>
      <c r="CV1822" s="369"/>
      <c r="CW1822" s="369"/>
      <c r="CX1822" s="369"/>
      <c r="CY1822" s="325"/>
      <c r="CZ1822" s="325"/>
      <c r="DA1822" s="325"/>
      <c r="DB1822" s="325"/>
      <c r="DC1822" s="325"/>
      <c r="DD1822" s="325"/>
      <c r="DE1822" s="325"/>
      <c r="DF1822" s="325"/>
      <c r="DG1822" s="325"/>
      <c r="DH1822" s="325"/>
      <c r="DI1822" s="325"/>
    </row>
    <row r="1823" spans="68:113" x14ac:dyDescent="0.2">
      <c r="BP1823" s="369"/>
      <c r="BQ1823" s="372"/>
      <c r="BR1823" s="372"/>
      <c r="BS1823" s="372"/>
      <c r="BT1823" s="369"/>
      <c r="BU1823" s="369"/>
      <c r="BV1823" s="369"/>
      <c r="BW1823" s="369"/>
      <c r="BX1823" s="369"/>
      <c r="BY1823" s="369"/>
      <c r="BZ1823" s="369"/>
      <c r="CA1823" s="369"/>
      <c r="CB1823" s="369"/>
      <c r="CC1823" s="369"/>
      <c r="CD1823" s="369"/>
      <c r="CE1823" s="369"/>
      <c r="CF1823" s="369"/>
      <c r="CG1823" s="369"/>
      <c r="CH1823" s="369"/>
      <c r="CI1823" s="325"/>
      <c r="CJ1823" s="369"/>
      <c r="CK1823" s="369"/>
      <c r="CL1823" s="369"/>
      <c r="CM1823" s="369"/>
      <c r="CN1823" s="369"/>
      <c r="CO1823" s="369"/>
      <c r="CP1823" s="369"/>
      <c r="CQ1823" s="369"/>
      <c r="CR1823" s="369"/>
      <c r="CS1823" s="369"/>
      <c r="CT1823" s="369"/>
      <c r="CU1823" s="369"/>
      <c r="CV1823" s="369"/>
      <c r="CW1823" s="369"/>
      <c r="CX1823" s="369"/>
      <c r="CY1823" s="325"/>
      <c r="CZ1823" s="325"/>
      <c r="DA1823" s="325"/>
      <c r="DB1823" s="325"/>
      <c r="DC1823" s="325"/>
      <c r="DD1823" s="325"/>
      <c r="DE1823" s="325"/>
      <c r="DF1823" s="325"/>
      <c r="DG1823" s="325"/>
      <c r="DH1823" s="325"/>
      <c r="DI1823" s="325"/>
    </row>
    <row r="1824" spans="68:113" x14ac:dyDescent="0.2">
      <c r="BP1824" s="369"/>
      <c r="BQ1824" s="372"/>
      <c r="BR1824" s="372"/>
      <c r="BS1824" s="372"/>
      <c r="BT1824" s="369"/>
      <c r="BU1824" s="369"/>
      <c r="BV1824" s="369"/>
      <c r="BW1824" s="369"/>
      <c r="BX1824" s="369"/>
      <c r="BY1824" s="369"/>
      <c r="BZ1824" s="369"/>
      <c r="CA1824" s="369"/>
      <c r="CB1824" s="369"/>
      <c r="CC1824" s="369"/>
      <c r="CD1824" s="369"/>
      <c r="CE1824" s="369"/>
      <c r="CF1824" s="369"/>
      <c r="CG1824" s="369"/>
      <c r="CH1824" s="369"/>
      <c r="CI1824" s="325"/>
      <c r="CJ1824" s="369"/>
      <c r="CK1824" s="369"/>
      <c r="CL1824" s="369"/>
      <c r="CM1824" s="369"/>
      <c r="CN1824" s="369"/>
      <c r="CO1824" s="369"/>
      <c r="CP1824" s="369"/>
      <c r="CQ1824" s="369"/>
      <c r="CR1824" s="369"/>
      <c r="CS1824" s="369"/>
      <c r="CT1824" s="369"/>
      <c r="CU1824" s="369"/>
      <c r="CV1824" s="369"/>
      <c r="CW1824" s="369"/>
      <c r="CX1824" s="369"/>
      <c r="CY1824" s="325"/>
      <c r="CZ1824" s="325"/>
      <c r="DA1824" s="325"/>
      <c r="DB1824" s="325"/>
      <c r="DC1824" s="325"/>
      <c r="DD1824" s="325"/>
      <c r="DE1824" s="325"/>
      <c r="DF1824" s="325"/>
      <c r="DG1824" s="325"/>
      <c r="DH1824" s="325"/>
      <c r="DI1824" s="325"/>
    </row>
    <row r="1825" spans="68:113" x14ac:dyDescent="0.2">
      <c r="BP1825" s="369"/>
      <c r="BQ1825" s="372"/>
      <c r="BR1825" s="372"/>
      <c r="BS1825" s="372"/>
      <c r="BT1825" s="369"/>
      <c r="BU1825" s="369"/>
      <c r="BV1825" s="369"/>
      <c r="BW1825" s="369"/>
      <c r="BX1825" s="369"/>
      <c r="BY1825" s="369"/>
      <c r="BZ1825" s="369"/>
      <c r="CA1825" s="369"/>
      <c r="CB1825" s="369"/>
      <c r="CC1825" s="369"/>
      <c r="CD1825" s="369"/>
      <c r="CE1825" s="369"/>
      <c r="CF1825" s="369"/>
      <c r="CG1825" s="369"/>
      <c r="CH1825" s="369"/>
      <c r="CI1825" s="325"/>
      <c r="CJ1825" s="369"/>
      <c r="CK1825" s="369"/>
      <c r="CL1825" s="369"/>
      <c r="CM1825" s="369"/>
      <c r="CN1825" s="369"/>
      <c r="CO1825" s="369"/>
      <c r="CP1825" s="369"/>
      <c r="CQ1825" s="369"/>
      <c r="CR1825" s="369"/>
      <c r="CS1825" s="369"/>
      <c r="CT1825" s="369"/>
      <c r="CU1825" s="369"/>
      <c r="CV1825" s="369"/>
      <c r="CW1825" s="369"/>
      <c r="CX1825" s="369"/>
      <c r="CY1825" s="325"/>
      <c r="CZ1825" s="325"/>
      <c r="DA1825" s="325"/>
      <c r="DB1825" s="325"/>
      <c r="DC1825" s="325"/>
      <c r="DD1825" s="325"/>
      <c r="DE1825" s="325"/>
      <c r="DF1825" s="325"/>
      <c r="DG1825" s="325"/>
      <c r="DH1825" s="325"/>
      <c r="DI1825" s="325"/>
    </row>
    <row r="1826" spans="68:113" x14ac:dyDescent="0.2">
      <c r="BP1826" s="369"/>
      <c r="BQ1826" s="372"/>
      <c r="BR1826" s="372"/>
      <c r="BS1826" s="372"/>
      <c r="BT1826" s="369"/>
      <c r="BU1826" s="369"/>
      <c r="BV1826" s="369"/>
      <c r="BW1826" s="369"/>
      <c r="BX1826" s="369"/>
      <c r="BY1826" s="369"/>
      <c r="BZ1826" s="369"/>
      <c r="CA1826" s="369"/>
      <c r="CB1826" s="369"/>
      <c r="CC1826" s="369"/>
      <c r="CD1826" s="369"/>
      <c r="CE1826" s="369"/>
      <c r="CF1826" s="369"/>
      <c r="CG1826" s="369"/>
      <c r="CH1826" s="369"/>
      <c r="CI1826" s="325"/>
      <c r="CJ1826" s="369"/>
      <c r="CK1826" s="369"/>
      <c r="CL1826" s="369"/>
      <c r="CM1826" s="369"/>
      <c r="CN1826" s="369"/>
      <c r="CO1826" s="369"/>
      <c r="CP1826" s="369"/>
      <c r="CQ1826" s="369"/>
      <c r="CR1826" s="369"/>
      <c r="CS1826" s="369"/>
      <c r="CT1826" s="369"/>
      <c r="CU1826" s="369"/>
      <c r="CV1826" s="369"/>
      <c r="CW1826" s="369"/>
      <c r="CX1826" s="369"/>
      <c r="CY1826" s="325"/>
      <c r="CZ1826" s="325"/>
      <c r="DA1826" s="325"/>
      <c r="DB1826" s="325"/>
      <c r="DC1826" s="325"/>
      <c r="DD1826" s="325"/>
      <c r="DE1826" s="325"/>
      <c r="DF1826" s="325"/>
      <c r="DG1826" s="325"/>
      <c r="DH1826" s="325"/>
      <c r="DI1826" s="325"/>
    </row>
    <row r="1827" spans="68:113" x14ac:dyDescent="0.2">
      <c r="BP1827" s="369"/>
      <c r="BQ1827" s="372"/>
      <c r="BR1827" s="372"/>
      <c r="BS1827" s="372"/>
      <c r="BT1827" s="369"/>
      <c r="BU1827" s="369"/>
      <c r="BV1827" s="369"/>
      <c r="BW1827" s="369"/>
      <c r="BX1827" s="369"/>
      <c r="BY1827" s="369"/>
      <c r="BZ1827" s="369"/>
      <c r="CA1827" s="369"/>
      <c r="CB1827" s="369"/>
      <c r="CC1827" s="369"/>
      <c r="CD1827" s="369"/>
      <c r="CE1827" s="369"/>
      <c r="CF1827" s="369"/>
      <c r="CG1827" s="369"/>
      <c r="CH1827" s="369"/>
      <c r="CI1827" s="325"/>
      <c r="CJ1827" s="369"/>
      <c r="CK1827" s="369"/>
      <c r="CL1827" s="369"/>
      <c r="CM1827" s="369"/>
      <c r="CN1827" s="369"/>
      <c r="CO1827" s="369"/>
      <c r="CP1827" s="369"/>
      <c r="CQ1827" s="369"/>
      <c r="CR1827" s="369"/>
      <c r="CS1827" s="369"/>
      <c r="CT1827" s="369"/>
      <c r="CU1827" s="369"/>
      <c r="CV1827" s="369"/>
      <c r="CW1827" s="369"/>
      <c r="CX1827" s="369"/>
      <c r="CY1827" s="325"/>
      <c r="CZ1827" s="325"/>
      <c r="DA1827" s="325"/>
      <c r="DB1827" s="325"/>
      <c r="DC1827" s="325"/>
      <c r="DD1827" s="325"/>
      <c r="DE1827" s="325"/>
      <c r="DF1827" s="325"/>
      <c r="DG1827" s="325"/>
      <c r="DH1827" s="325"/>
      <c r="DI1827" s="325"/>
    </row>
    <row r="1828" spans="68:113" x14ac:dyDescent="0.2">
      <c r="BP1828" s="369"/>
      <c r="BQ1828" s="372"/>
      <c r="BR1828" s="372"/>
      <c r="BS1828" s="372"/>
      <c r="BT1828" s="369"/>
      <c r="BU1828" s="369"/>
      <c r="BV1828" s="369"/>
      <c r="BW1828" s="369"/>
      <c r="BX1828" s="369"/>
      <c r="BY1828" s="369"/>
      <c r="BZ1828" s="369"/>
      <c r="CA1828" s="369"/>
      <c r="CB1828" s="369"/>
      <c r="CC1828" s="369"/>
      <c r="CD1828" s="369"/>
      <c r="CE1828" s="369"/>
      <c r="CF1828" s="369"/>
      <c r="CG1828" s="369"/>
      <c r="CH1828" s="369"/>
      <c r="CI1828" s="325"/>
      <c r="CJ1828" s="369"/>
      <c r="CK1828" s="369"/>
      <c r="CL1828" s="369"/>
      <c r="CM1828" s="369"/>
      <c r="CN1828" s="369"/>
      <c r="CO1828" s="369"/>
      <c r="CP1828" s="369"/>
      <c r="CQ1828" s="369"/>
      <c r="CR1828" s="369"/>
      <c r="CS1828" s="369"/>
      <c r="CT1828" s="369"/>
      <c r="CU1828" s="369"/>
      <c r="CV1828" s="369"/>
      <c r="CW1828" s="369"/>
      <c r="CX1828" s="369"/>
      <c r="CY1828" s="325"/>
      <c r="CZ1828" s="325"/>
      <c r="DA1828" s="325"/>
      <c r="DB1828" s="325"/>
      <c r="DC1828" s="325"/>
      <c r="DD1828" s="325"/>
      <c r="DE1828" s="325"/>
      <c r="DF1828" s="325"/>
      <c r="DG1828" s="325"/>
      <c r="DH1828" s="325"/>
      <c r="DI1828" s="325"/>
    </row>
    <row r="1829" spans="68:113" x14ac:dyDescent="0.2">
      <c r="BP1829" s="369"/>
      <c r="BQ1829" s="372"/>
      <c r="BR1829" s="372"/>
      <c r="BS1829" s="372"/>
      <c r="BT1829" s="369"/>
      <c r="BU1829" s="369"/>
      <c r="BV1829" s="369"/>
      <c r="BW1829" s="369"/>
      <c r="BX1829" s="369"/>
      <c r="BY1829" s="369"/>
      <c r="BZ1829" s="369"/>
      <c r="CA1829" s="369"/>
      <c r="CB1829" s="369"/>
      <c r="CC1829" s="369"/>
      <c r="CD1829" s="369"/>
      <c r="CE1829" s="369"/>
      <c r="CF1829" s="369"/>
      <c r="CG1829" s="369"/>
      <c r="CH1829" s="369"/>
      <c r="CI1829" s="325"/>
      <c r="CJ1829" s="369"/>
      <c r="CK1829" s="369"/>
      <c r="CL1829" s="369"/>
      <c r="CM1829" s="369"/>
      <c r="CN1829" s="369"/>
      <c r="CO1829" s="369"/>
      <c r="CP1829" s="369"/>
      <c r="CQ1829" s="369"/>
      <c r="CR1829" s="369"/>
      <c r="CS1829" s="369"/>
      <c r="CT1829" s="369"/>
      <c r="CU1829" s="369"/>
      <c r="CV1829" s="369"/>
      <c r="CW1829" s="369"/>
      <c r="CX1829" s="369"/>
      <c r="CY1829" s="325"/>
      <c r="CZ1829" s="325"/>
      <c r="DA1829" s="325"/>
      <c r="DB1829" s="325"/>
      <c r="DC1829" s="325"/>
      <c r="DD1829" s="325"/>
      <c r="DE1829" s="325"/>
      <c r="DF1829" s="325"/>
      <c r="DG1829" s="325"/>
      <c r="DH1829" s="325"/>
      <c r="DI1829" s="325"/>
    </row>
    <row r="1830" spans="68:113" x14ac:dyDescent="0.2">
      <c r="BP1830" s="369"/>
      <c r="BQ1830" s="372"/>
      <c r="BR1830" s="372"/>
      <c r="BS1830" s="372"/>
      <c r="BT1830" s="369"/>
      <c r="BU1830" s="369"/>
      <c r="BV1830" s="369"/>
      <c r="BW1830" s="369"/>
      <c r="BX1830" s="369"/>
      <c r="BY1830" s="369"/>
      <c r="BZ1830" s="369"/>
      <c r="CA1830" s="369"/>
      <c r="CB1830" s="369"/>
      <c r="CC1830" s="369"/>
      <c r="CD1830" s="369"/>
      <c r="CE1830" s="369"/>
      <c r="CF1830" s="369"/>
      <c r="CG1830" s="369"/>
      <c r="CH1830" s="369"/>
      <c r="CI1830" s="325"/>
      <c r="CJ1830" s="369"/>
      <c r="CK1830" s="369"/>
      <c r="CL1830" s="369"/>
      <c r="CM1830" s="369"/>
      <c r="CN1830" s="369"/>
      <c r="CO1830" s="369"/>
      <c r="CP1830" s="369"/>
      <c r="CQ1830" s="369"/>
      <c r="CR1830" s="369"/>
      <c r="CS1830" s="369"/>
      <c r="CT1830" s="369"/>
      <c r="CU1830" s="369"/>
      <c r="CV1830" s="369"/>
      <c r="CW1830" s="369"/>
      <c r="CX1830" s="369"/>
      <c r="CY1830" s="325"/>
      <c r="CZ1830" s="325"/>
      <c r="DA1830" s="325"/>
      <c r="DB1830" s="325"/>
      <c r="DC1830" s="325"/>
      <c r="DD1830" s="325"/>
      <c r="DE1830" s="325"/>
      <c r="DF1830" s="325"/>
      <c r="DG1830" s="325"/>
      <c r="DH1830" s="325"/>
      <c r="DI1830" s="325"/>
    </row>
    <row r="1831" spans="68:113" x14ac:dyDescent="0.2">
      <c r="BP1831" s="369"/>
      <c r="BQ1831" s="372"/>
      <c r="BR1831" s="372"/>
      <c r="BS1831" s="372"/>
      <c r="BT1831" s="369"/>
      <c r="BU1831" s="369"/>
      <c r="BV1831" s="369"/>
      <c r="BW1831" s="369"/>
      <c r="BX1831" s="369"/>
      <c r="BY1831" s="369"/>
      <c r="BZ1831" s="369"/>
      <c r="CA1831" s="369"/>
      <c r="CB1831" s="369"/>
      <c r="CC1831" s="369"/>
      <c r="CD1831" s="369"/>
      <c r="CE1831" s="369"/>
      <c r="CF1831" s="369"/>
      <c r="CG1831" s="369"/>
      <c r="CH1831" s="369"/>
      <c r="CI1831" s="325"/>
      <c r="CJ1831" s="369"/>
      <c r="CK1831" s="369"/>
      <c r="CL1831" s="369"/>
      <c r="CM1831" s="369"/>
      <c r="CN1831" s="369"/>
      <c r="CO1831" s="369"/>
      <c r="CP1831" s="369"/>
      <c r="CQ1831" s="369"/>
      <c r="CR1831" s="369"/>
      <c r="CS1831" s="369"/>
      <c r="CT1831" s="369"/>
      <c r="CU1831" s="369"/>
      <c r="CV1831" s="369"/>
      <c r="CW1831" s="369"/>
      <c r="CX1831" s="369"/>
      <c r="CY1831" s="325"/>
      <c r="CZ1831" s="325"/>
      <c r="DA1831" s="325"/>
      <c r="DB1831" s="325"/>
      <c r="DC1831" s="325"/>
      <c r="DD1831" s="325"/>
      <c r="DE1831" s="325"/>
      <c r="DF1831" s="325"/>
      <c r="DG1831" s="325"/>
      <c r="DH1831" s="325"/>
      <c r="DI1831" s="325"/>
    </row>
    <row r="1832" spans="68:113" x14ac:dyDescent="0.2">
      <c r="BP1832" s="369"/>
      <c r="BQ1832" s="372"/>
      <c r="BR1832" s="372"/>
      <c r="BS1832" s="372"/>
      <c r="BT1832" s="369"/>
      <c r="BU1832" s="369"/>
      <c r="BV1832" s="369"/>
      <c r="BW1832" s="369"/>
      <c r="BX1832" s="369"/>
      <c r="BY1832" s="369"/>
      <c r="BZ1832" s="369"/>
      <c r="CA1832" s="369"/>
      <c r="CB1832" s="369"/>
      <c r="CC1832" s="369"/>
      <c r="CD1832" s="369"/>
      <c r="CE1832" s="369"/>
      <c r="CF1832" s="369"/>
      <c r="CG1832" s="369"/>
      <c r="CH1832" s="369"/>
      <c r="CI1832" s="325"/>
      <c r="CJ1832" s="369"/>
      <c r="CK1832" s="369"/>
      <c r="CL1832" s="369"/>
      <c r="CM1832" s="369"/>
      <c r="CN1832" s="369"/>
      <c r="CO1832" s="369"/>
      <c r="CP1832" s="369"/>
      <c r="CQ1832" s="369"/>
      <c r="CR1832" s="369"/>
      <c r="CS1832" s="369"/>
      <c r="CT1832" s="369"/>
      <c r="CU1832" s="369"/>
      <c r="CV1832" s="369"/>
      <c r="CW1832" s="369"/>
      <c r="CX1832" s="369"/>
      <c r="CY1832" s="325"/>
      <c r="CZ1832" s="325"/>
      <c r="DA1832" s="325"/>
      <c r="DB1832" s="325"/>
      <c r="DC1832" s="325"/>
      <c r="DD1832" s="325"/>
      <c r="DE1832" s="325"/>
      <c r="DF1832" s="325"/>
      <c r="DG1832" s="325"/>
      <c r="DH1832" s="325"/>
      <c r="DI1832" s="325"/>
    </row>
    <row r="1833" spans="68:113" x14ac:dyDescent="0.2">
      <c r="BP1833" s="369"/>
      <c r="BQ1833" s="372"/>
      <c r="BR1833" s="372"/>
      <c r="BS1833" s="372"/>
      <c r="BT1833" s="369"/>
      <c r="BU1833" s="369"/>
      <c r="BV1833" s="369"/>
      <c r="BW1833" s="369"/>
      <c r="BX1833" s="369"/>
      <c r="BY1833" s="369"/>
      <c r="BZ1833" s="369"/>
      <c r="CA1833" s="369"/>
      <c r="CB1833" s="369"/>
      <c r="CC1833" s="369"/>
      <c r="CD1833" s="369"/>
      <c r="CE1833" s="369"/>
      <c r="CF1833" s="369"/>
      <c r="CG1833" s="369"/>
      <c r="CH1833" s="369"/>
      <c r="CI1833" s="325"/>
      <c r="CJ1833" s="369"/>
      <c r="CK1833" s="369"/>
      <c r="CL1833" s="369"/>
      <c r="CM1833" s="369"/>
      <c r="CN1833" s="369"/>
      <c r="CO1833" s="369"/>
      <c r="CP1833" s="369"/>
      <c r="CQ1833" s="369"/>
      <c r="CR1833" s="369"/>
      <c r="CS1833" s="369"/>
      <c r="CT1833" s="369"/>
      <c r="CU1833" s="369"/>
      <c r="CV1833" s="369"/>
      <c r="CW1833" s="369"/>
      <c r="CX1833" s="369"/>
      <c r="CY1833" s="325"/>
      <c r="CZ1833" s="325"/>
      <c r="DA1833" s="325"/>
      <c r="DB1833" s="325"/>
      <c r="DC1833" s="325"/>
      <c r="DD1833" s="325"/>
      <c r="DE1833" s="325"/>
      <c r="DF1833" s="325"/>
      <c r="DG1833" s="325"/>
      <c r="DH1833" s="325"/>
      <c r="DI1833" s="325"/>
    </row>
    <row r="1834" spans="68:113" x14ac:dyDescent="0.2">
      <c r="BP1834" s="369"/>
      <c r="BQ1834" s="372"/>
      <c r="BR1834" s="372"/>
      <c r="BS1834" s="372"/>
      <c r="BT1834" s="369"/>
      <c r="BU1834" s="369"/>
      <c r="BV1834" s="369"/>
      <c r="BW1834" s="369"/>
      <c r="BX1834" s="369"/>
      <c r="BY1834" s="369"/>
      <c r="BZ1834" s="369"/>
      <c r="CA1834" s="369"/>
      <c r="CB1834" s="369"/>
      <c r="CC1834" s="369"/>
      <c r="CD1834" s="369"/>
      <c r="CE1834" s="369"/>
      <c r="CF1834" s="369"/>
      <c r="CG1834" s="369"/>
      <c r="CH1834" s="369"/>
      <c r="CI1834" s="325"/>
      <c r="CJ1834" s="369"/>
      <c r="CK1834" s="369"/>
      <c r="CL1834" s="369"/>
      <c r="CM1834" s="369"/>
      <c r="CN1834" s="369"/>
      <c r="CO1834" s="369"/>
      <c r="CP1834" s="369"/>
      <c r="CQ1834" s="369"/>
      <c r="CR1834" s="369"/>
      <c r="CS1834" s="369"/>
      <c r="CT1834" s="369"/>
      <c r="CU1834" s="369"/>
      <c r="CV1834" s="369"/>
      <c r="CW1834" s="369"/>
      <c r="CX1834" s="369"/>
      <c r="CY1834" s="325"/>
      <c r="CZ1834" s="325"/>
      <c r="DA1834" s="325"/>
      <c r="DB1834" s="325"/>
      <c r="DC1834" s="325"/>
      <c r="DD1834" s="325"/>
      <c r="DE1834" s="325"/>
      <c r="DF1834" s="325"/>
      <c r="DG1834" s="325"/>
      <c r="DH1834" s="325"/>
      <c r="DI1834" s="325"/>
    </row>
    <row r="1835" spans="68:113" x14ac:dyDescent="0.2">
      <c r="BP1835" s="369"/>
      <c r="BQ1835" s="372"/>
      <c r="BR1835" s="372"/>
      <c r="BS1835" s="372"/>
      <c r="BT1835" s="369"/>
      <c r="BU1835" s="369"/>
      <c r="BV1835" s="369"/>
      <c r="BW1835" s="369"/>
      <c r="BX1835" s="369"/>
      <c r="BY1835" s="369"/>
      <c r="BZ1835" s="369"/>
      <c r="CA1835" s="369"/>
      <c r="CB1835" s="369"/>
      <c r="CC1835" s="369"/>
      <c r="CD1835" s="369"/>
      <c r="CE1835" s="369"/>
      <c r="CF1835" s="369"/>
      <c r="CG1835" s="369"/>
      <c r="CH1835" s="369"/>
      <c r="CI1835" s="325"/>
      <c r="CJ1835" s="369"/>
      <c r="CK1835" s="369"/>
      <c r="CL1835" s="369"/>
      <c r="CM1835" s="369"/>
      <c r="CN1835" s="369"/>
      <c r="CO1835" s="369"/>
      <c r="CP1835" s="369"/>
      <c r="CQ1835" s="369"/>
      <c r="CR1835" s="369"/>
      <c r="CS1835" s="369"/>
      <c r="CT1835" s="369"/>
      <c r="CU1835" s="369"/>
      <c r="CV1835" s="369"/>
      <c r="CW1835" s="369"/>
      <c r="CX1835" s="369"/>
      <c r="CY1835" s="325"/>
      <c r="CZ1835" s="325"/>
      <c r="DA1835" s="325"/>
      <c r="DB1835" s="325"/>
      <c r="DC1835" s="325"/>
      <c r="DD1835" s="325"/>
      <c r="DE1835" s="325"/>
      <c r="DF1835" s="325"/>
      <c r="DG1835" s="325"/>
      <c r="DH1835" s="325"/>
      <c r="DI1835" s="325"/>
    </row>
    <row r="1836" spans="68:113" x14ac:dyDescent="0.2">
      <c r="BP1836" s="369"/>
      <c r="BQ1836" s="372"/>
      <c r="BR1836" s="372"/>
      <c r="BS1836" s="372"/>
      <c r="BT1836" s="369"/>
      <c r="BU1836" s="369"/>
      <c r="BV1836" s="369"/>
      <c r="BW1836" s="369"/>
      <c r="BX1836" s="369"/>
      <c r="BY1836" s="369"/>
      <c r="BZ1836" s="369"/>
      <c r="CA1836" s="369"/>
      <c r="CB1836" s="369"/>
      <c r="CC1836" s="369"/>
      <c r="CD1836" s="369"/>
      <c r="CE1836" s="369"/>
      <c r="CF1836" s="369"/>
      <c r="CG1836" s="369"/>
      <c r="CH1836" s="369"/>
      <c r="CI1836" s="325"/>
      <c r="CJ1836" s="369"/>
      <c r="CK1836" s="369"/>
      <c r="CL1836" s="369"/>
      <c r="CM1836" s="369"/>
      <c r="CN1836" s="369"/>
      <c r="CO1836" s="369"/>
      <c r="CP1836" s="369"/>
      <c r="CQ1836" s="369"/>
      <c r="CR1836" s="369"/>
      <c r="CS1836" s="369"/>
      <c r="CT1836" s="369"/>
      <c r="CU1836" s="369"/>
      <c r="CV1836" s="369"/>
      <c r="CW1836" s="369"/>
      <c r="CX1836" s="369"/>
      <c r="CY1836" s="325"/>
      <c r="CZ1836" s="325"/>
      <c r="DA1836" s="325"/>
      <c r="DB1836" s="325"/>
      <c r="DC1836" s="325"/>
      <c r="DD1836" s="325"/>
      <c r="DE1836" s="325"/>
      <c r="DF1836" s="325"/>
      <c r="DG1836" s="325"/>
      <c r="DH1836" s="325"/>
      <c r="DI1836" s="325"/>
    </row>
    <row r="1837" spans="68:113" x14ac:dyDescent="0.2">
      <c r="BP1837" s="369"/>
      <c r="BQ1837" s="372"/>
      <c r="BR1837" s="372"/>
      <c r="BS1837" s="372"/>
      <c r="BT1837" s="369"/>
      <c r="BU1837" s="369"/>
      <c r="BV1837" s="369"/>
      <c r="BW1837" s="369"/>
      <c r="BX1837" s="369"/>
      <c r="BY1837" s="369"/>
      <c r="BZ1837" s="369"/>
      <c r="CA1837" s="369"/>
      <c r="CB1837" s="369"/>
      <c r="CC1837" s="369"/>
      <c r="CD1837" s="369"/>
      <c r="CE1837" s="369"/>
      <c r="CF1837" s="369"/>
      <c r="CG1837" s="369"/>
      <c r="CH1837" s="369"/>
      <c r="CI1837" s="325"/>
      <c r="CJ1837" s="369"/>
      <c r="CK1837" s="369"/>
      <c r="CL1837" s="369"/>
      <c r="CM1837" s="369"/>
      <c r="CN1837" s="369"/>
      <c r="CO1837" s="369"/>
      <c r="CP1837" s="369"/>
      <c r="CQ1837" s="369"/>
      <c r="CR1837" s="369"/>
      <c r="CS1837" s="369"/>
      <c r="CT1837" s="369"/>
      <c r="CU1837" s="369"/>
      <c r="CV1837" s="369"/>
      <c r="CW1837" s="369"/>
      <c r="CX1837" s="369"/>
      <c r="CY1837" s="325"/>
      <c r="CZ1837" s="325"/>
      <c r="DA1837" s="325"/>
      <c r="DB1837" s="325"/>
      <c r="DC1837" s="325"/>
      <c r="DD1837" s="325"/>
      <c r="DE1837" s="325"/>
      <c r="DF1837" s="325"/>
      <c r="DG1837" s="325"/>
      <c r="DH1837" s="325"/>
      <c r="DI1837" s="325"/>
    </row>
    <row r="1838" spans="68:113" x14ac:dyDescent="0.2">
      <c r="BP1838" s="369"/>
      <c r="BQ1838" s="372"/>
      <c r="BR1838" s="372"/>
      <c r="BS1838" s="372"/>
      <c r="BT1838" s="369"/>
      <c r="BU1838" s="369"/>
      <c r="BV1838" s="369"/>
      <c r="BW1838" s="369"/>
      <c r="BX1838" s="369"/>
      <c r="BY1838" s="369"/>
      <c r="BZ1838" s="369"/>
      <c r="CA1838" s="369"/>
      <c r="CB1838" s="369"/>
      <c r="CC1838" s="369"/>
      <c r="CD1838" s="369"/>
      <c r="CE1838" s="369"/>
      <c r="CF1838" s="369"/>
      <c r="CG1838" s="369"/>
      <c r="CH1838" s="369"/>
      <c r="CI1838" s="325"/>
      <c r="CJ1838" s="369"/>
      <c r="CK1838" s="369"/>
      <c r="CL1838" s="369"/>
      <c r="CM1838" s="369"/>
      <c r="CN1838" s="369"/>
      <c r="CO1838" s="369"/>
      <c r="CP1838" s="369"/>
      <c r="CQ1838" s="369"/>
      <c r="CR1838" s="369"/>
      <c r="CS1838" s="369"/>
      <c r="CT1838" s="369"/>
      <c r="CU1838" s="369"/>
      <c r="CV1838" s="369"/>
      <c r="CW1838" s="369"/>
      <c r="CX1838" s="369"/>
      <c r="CY1838" s="325"/>
      <c r="CZ1838" s="325"/>
      <c r="DA1838" s="325"/>
      <c r="DB1838" s="325"/>
      <c r="DC1838" s="325"/>
      <c r="DD1838" s="325"/>
      <c r="DE1838" s="325"/>
      <c r="DF1838" s="325"/>
      <c r="DG1838" s="325"/>
      <c r="DH1838" s="325"/>
      <c r="DI1838" s="325"/>
    </row>
    <row r="1839" spans="68:113" x14ac:dyDescent="0.2">
      <c r="BP1839" s="369"/>
      <c r="BQ1839" s="372"/>
      <c r="BR1839" s="372"/>
      <c r="BS1839" s="372"/>
      <c r="BT1839" s="369"/>
      <c r="BU1839" s="369"/>
      <c r="BV1839" s="369"/>
      <c r="BW1839" s="369"/>
      <c r="BX1839" s="369"/>
      <c r="BY1839" s="369"/>
      <c r="BZ1839" s="369"/>
      <c r="CA1839" s="369"/>
      <c r="CB1839" s="369"/>
      <c r="CC1839" s="369"/>
      <c r="CD1839" s="369"/>
      <c r="CE1839" s="369"/>
      <c r="CF1839" s="369"/>
      <c r="CG1839" s="369"/>
      <c r="CH1839" s="369"/>
      <c r="CI1839" s="325"/>
      <c r="CJ1839" s="369"/>
      <c r="CK1839" s="369"/>
      <c r="CL1839" s="369"/>
      <c r="CM1839" s="369"/>
      <c r="CN1839" s="369"/>
      <c r="CO1839" s="369"/>
      <c r="CP1839" s="369"/>
      <c r="CQ1839" s="369"/>
      <c r="CR1839" s="369"/>
      <c r="CS1839" s="369"/>
      <c r="CT1839" s="369"/>
      <c r="CU1839" s="369"/>
      <c r="CV1839" s="369"/>
      <c r="CW1839" s="369"/>
      <c r="CX1839" s="369"/>
      <c r="CY1839" s="325"/>
      <c r="CZ1839" s="325"/>
      <c r="DA1839" s="325"/>
      <c r="DB1839" s="325"/>
      <c r="DC1839" s="325"/>
      <c r="DD1839" s="325"/>
      <c r="DE1839" s="325"/>
      <c r="DF1839" s="325"/>
      <c r="DG1839" s="325"/>
      <c r="DH1839" s="325"/>
      <c r="DI1839" s="325"/>
    </row>
    <row r="1840" spans="68:113" x14ac:dyDescent="0.2">
      <c r="BP1840" s="369"/>
      <c r="BQ1840" s="372"/>
      <c r="BR1840" s="372"/>
      <c r="BS1840" s="372"/>
      <c r="BT1840" s="369"/>
      <c r="BU1840" s="369"/>
      <c r="BV1840" s="369"/>
      <c r="BW1840" s="369"/>
      <c r="BX1840" s="369"/>
      <c r="BY1840" s="369"/>
      <c r="BZ1840" s="369"/>
      <c r="CA1840" s="369"/>
      <c r="CB1840" s="369"/>
      <c r="CC1840" s="369"/>
      <c r="CD1840" s="369"/>
      <c r="CE1840" s="369"/>
      <c r="CF1840" s="369"/>
      <c r="CG1840" s="369"/>
      <c r="CH1840" s="369"/>
      <c r="CI1840" s="325"/>
      <c r="CJ1840" s="369"/>
      <c r="CK1840" s="369"/>
      <c r="CL1840" s="369"/>
      <c r="CM1840" s="369"/>
      <c r="CN1840" s="369"/>
      <c r="CO1840" s="369"/>
      <c r="CP1840" s="369"/>
      <c r="CQ1840" s="369"/>
      <c r="CR1840" s="369"/>
      <c r="CS1840" s="369"/>
      <c r="CT1840" s="369"/>
      <c r="CU1840" s="369"/>
      <c r="CV1840" s="369"/>
      <c r="CW1840" s="369"/>
      <c r="CX1840" s="369"/>
      <c r="CY1840" s="325"/>
      <c r="CZ1840" s="325"/>
      <c r="DA1840" s="325"/>
      <c r="DB1840" s="325"/>
      <c r="DC1840" s="325"/>
      <c r="DD1840" s="325"/>
      <c r="DE1840" s="325"/>
      <c r="DF1840" s="325"/>
      <c r="DG1840" s="325"/>
      <c r="DH1840" s="325"/>
      <c r="DI1840" s="325"/>
    </row>
    <row r="1841" spans="68:113" x14ac:dyDescent="0.2">
      <c r="BP1841" s="369"/>
      <c r="BQ1841" s="372"/>
      <c r="BR1841" s="372"/>
      <c r="BS1841" s="372"/>
      <c r="BT1841" s="369"/>
      <c r="BU1841" s="369"/>
      <c r="BV1841" s="369"/>
      <c r="BW1841" s="369"/>
      <c r="BX1841" s="369"/>
      <c r="BY1841" s="369"/>
      <c r="BZ1841" s="369"/>
      <c r="CA1841" s="369"/>
      <c r="CB1841" s="369"/>
      <c r="CC1841" s="369"/>
      <c r="CD1841" s="369"/>
      <c r="CE1841" s="369"/>
      <c r="CF1841" s="369"/>
      <c r="CG1841" s="369"/>
      <c r="CH1841" s="369"/>
      <c r="CI1841" s="325"/>
      <c r="CJ1841" s="369"/>
      <c r="CK1841" s="369"/>
      <c r="CL1841" s="369"/>
      <c r="CM1841" s="369"/>
      <c r="CN1841" s="369"/>
      <c r="CO1841" s="369"/>
      <c r="CP1841" s="369"/>
      <c r="CQ1841" s="369"/>
      <c r="CR1841" s="369"/>
      <c r="CS1841" s="369"/>
      <c r="CT1841" s="369"/>
      <c r="CU1841" s="369"/>
      <c r="CV1841" s="369"/>
      <c r="CW1841" s="369"/>
      <c r="CX1841" s="369"/>
      <c r="CY1841" s="325"/>
      <c r="CZ1841" s="325"/>
      <c r="DA1841" s="325"/>
      <c r="DB1841" s="325"/>
      <c r="DC1841" s="325"/>
      <c r="DD1841" s="325"/>
      <c r="DE1841" s="325"/>
      <c r="DF1841" s="325"/>
      <c r="DG1841" s="325"/>
      <c r="DH1841" s="325"/>
      <c r="DI1841" s="325"/>
    </row>
    <row r="1842" spans="68:113" x14ac:dyDescent="0.2">
      <c r="BP1842" s="369"/>
      <c r="BQ1842" s="372"/>
      <c r="BR1842" s="372"/>
      <c r="BS1842" s="372"/>
      <c r="BT1842" s="369"/>
      <c r="BU1842" s="369"/>
      <c r="BV1842" s="369"/>
      <c r="BW1842" s="369"/>
      <c r="BX1842" s="369"/>
      <c r="BY1842" s="369"/>
      <c r="BZ1842" s="369"/>
      <c r="CA1842" s="369"/>
      <c r="CB1842" s="369"/>
      <c r="CC1842" s="369"/>
      <c r="CD1842" s="369"/>
      <c r="CE1842" s="369"/>
      <c r="CF1842" s="369"/>
      <c r="CG1842" s="369"/>
      <c r="CH1842" s="369"/>
      <c r="CI1842" s="325"/>
      <c r="CJ1842" s="369"/>
      <c r="CK1842" s="369"/>
      <c r="CL1842" s="369"/>
      <c r="CM1842" s="369"/>
      <c r="CN1842" s="369"/>
      <c r="CO1842" s="369"/>
      <c r="CP1842" s="369"/>
      <c r="CQ1842" s="369"/>
      <c r="CR1842" s="369"/>
      <c r="CS1842" s="369"/>
      <c r="CT1842" s="369"/>
      <c r="CU1842" s="369"/>
      <c r="CV1842" s="369"/>
      <c r="CW1842" s="369"/>
      <c r="CX1842" s="369"/>
      <c r="CY1842" s="325"/>
      <c r="CZ1842" s="325"/>
      <c r="DA1842" s="325"/>
      <c r="DB1842" s="325"/>
      <c r="DC1842" s="325"/>
      <c r="DD1842" s="325"/>
      <c r="DE1842" s="325"/>
      <c r="DF1842" s="325"/>
      <c r="DG1842" s="325"/>
      <c r="DH1842" s="325"/>
      <c r="DI1842" s="325"/>
    </row>
    <row r="1843" spans="68:113" x14ac:dyDescent="0.2">
      <c r="BP1843" s="369"/>
      <c r="BQ1843" s="372"/>
      <c r="BR1843" s="372"/>
      <c r="BS1843" s="372"/>
      <c r="BT1843" s="369"/>
      <c r="BU1843" s="369"/>
      <c r="BV1843" s="369"/>
      <c r="BW1843" s="369"/>
      <c r="BX1843" s="369"/>
      <c r="BY1843" s="369"/>
      <c r="BZ1843" s="369"/>
      <c r="CA1843" s="369"/>
      <c r="CB1843" s="369"/>
      <c r="CC1843" s="369"/>
      <c r="CD1843" s="369"/>
      <c r="CE1843" s="369"/>
      <c r="CF1843" s="369"/>
      <c r="CG1843" s="369"/>
      <c r="CH1843" s="369"/>
      <c r="CI1843" s="325"/>
      <c r="CJ1843" s="369"/>
      <c r="CK1843" s="369"/>
      <c r="CL1843" s="369"/>
      <c r="CM1843" s="369"/>
      <c r="CN1843" s="369"/>
      <c r="CO1843" s="369"/>
      <c r="CP1843" s="369"/>
      <c r="CQ1843" s="369"/>
      <c r="CR1843" s="369"/>
      <c r="CS1843" s="369"/>
      <c r="CT1843" s="369"/>
      <c r="CU1843" s="369"/>
      <c r="CV1843" s="369"/>
      <c r="CW1843" s="369"/>
      <c r="CX1843" s="369"/>
      <c r="CY1843" s="325"/>
      <c r="CZ1843" s="325"/>
      <c r="DA1843" s="325"/>
      <c r="DB1843" s="325"/>
      <c r="DC1843" s="325"/>
      <c r="DD1843" s="325"/>
      <c r="DE1843" s="325"/>
      <c r="DF1843" s="325"/>
      <c r="DG1843" s="325"/>
      <c r="DH1843" s="325"/>
      <c r="DI1843" s="325"/>
    </row>
    <row r="1844" spans="68:113" x14ac:dyDescent="0.2">
      <c r="BP1844" s="369"/>
      <c r="BQ1844" s="372"/>
      <c r="BR1844" s="372"/>
      <c r="BS1844" s="372"/>
      <c r="BT1844" s="369"/>
      <c r="BU1844" s="369"/>
      <c r="BV1844" s="369"/>
      <c r="BW1844" s="369"/>
      <c r="BX1844" s="369"/>
      <c r="BY1844" s="369"/>
      <c r="BZ1844" s="369"/>
      <c r="CA1844" s="369"/>
      <c r="CB1844" s="369"/>
      <c r="CC1844" s="369"/>
      <c r="CD1844" s="369"/>
      <c r="CE1844" s="369"/>
      <c r="CF1844" s="369"/>
      <c r="CG1844" s="369"/>
      <c r="CH1844" s="369"/>
      <c r="CI1844" s="325"/>
      <c r="CJ1844" s="369"/>
      <c r="CK1844" s="369"/>
      <c r="CL1844" s="369"/>
      <c r="CM1844" s="369"/>
      <c r="CN1844" s="369"/>
      <c r="CO1844" s="369"/>
      <c r="CP1844" s="369"/>
      <c r="CQ1844" s="369"/>
      <c r="CR1844" s="369"/>
      <c r="CS1844" s="369"/>
      <c r="CT1844" s="369"/>
      <c r="CU1844" s="369"/>
      <c r="CV1844" s="369"/>
      <c r="CW1844" s="369"/>
      <c r="CX1844" s="369"/>
      <c r="CY1844" s="325"/>
      <c r="CZ1844" s="325"/>
      <c r="DA1844" s="325"/>
      <c r="DB1844" s="325"/>
      <c r="DC1844" s="325"/>
      <c r="DD1844" s="325"/>
      <c r="DE1844" s="325"/>
      <c r="DF1844" s="325"/>
      <c r="DG1844" s="325"/>
      <c r="DH1844" s="325"/>
      <c r="DI1844" s="325"/>
    </row>
    <row r="1845" spans="68:113" x14ac:dyDescent="0.2">
      <c r="BP1845" s="369"/>
      <c r="BQ1845" s="372"/>
      <c r="BR1845" s="372"/>
      <c r="BS1845" s="372"/>
      <c r="BT1845" s="369"/>
      <c r="BU1845" s="369"/>
      <c r="BV1845" s="369"/>
      <c r="BW1845" s="369"/>
      <c r="BX1845" s="369"/>
      <c r="BY1845" s="369"/>
      <c r="BZ1845" s="369"/>
      <c r="CA1845" s="369"/>
      <c r="CB1845" s="369"/>
      <c r="CC1845" s="369"/>
      <c r="CD1845" s="369"/>
      <c r="CE1845" s="369"/>
      <c r="CF1845" s="369"/>
      <c r="CG1845" s="369"/>
      <c r="CH1845" s="369"/>
      <c r="CI1845" s="325"/>
      <c r="CJ1845" s="369"/>
      <c r="CK1845" s="369"/>
      <c r="CL1845" s="369"/>
      <c r="CM1845" s="369"/>
      <c r="CN1845" s="369"/>
      <c r="CO1845" s="369"/>
      <c r="CP1845" s="369"/>
      <c r="CQ1845" s="369"/>
      <c r="CR1845" s="369"/>
      <c r="CS1845" s="369"/>
      <c r="CT1845" s="369"/>
      <c r="CU1845" s="369"/>
      <c r="CV1845" s="369"/>
      <c r="CW1845" s="369"/>
      <c r="CX1845" s="369"/>
      <c r="CY1845" s="325"/>
      <c r="CZ1845" s="325"/>
      <c r="DA1845" s="325"/>
      <c r="DB1845" s="325"/>
      <c r="DC1845" s="325"/>
      <c r="DD1845" s="325"/>
      <c r="DE1845" s="325"/>
      <c r="DF1845" s="325"/>
      <c r="DG1845" s="325"/>
      <c r="DH1845" s="325"/>
      <c r="DI1845" s="325"/>
    </row>
    <row r="1846" spans="68:113" x14ac:dyDescent="0.2">
      <c r="BP1846" s="369"/>
      <c r="BQ1846" s="372"/>
      <c r="BR1846" s="372"/>
      <c r="BS1846" s="372"/>
      <c r="BT1846" s="369"/>
      <c r="BU1846" s="369"/>
      <c r="BV1846" s="369"/>
      <c r="BW1846" s="369"/>
      <c r="BX1846" s="369"/>
      <c r="BY1846" s="369"/>
      <c r="BZ1846" s="369"/>
      <c r="CA1846" s="369"/>
      <c r="CB1846" s="369"/>
      <c r="CC1846" s="369"/>
      <c r="CD1846" s="369"/>
      <c r="CE1846" s="369"/>
      <c r="CF1846" s="369"/>
      <c r="CG1846" s="369"/>
      <c r="CH1846" s="369"/>
      <c r="CI1846" s="325"/>
      <c r="CJ1846" s="369"/>
      <c r="CK1846" s="369"/>
      <c r="CL1846" s="369"/>
      <c r="CM1846" s="369"/>
      <c r="CN1846" s="369"/>
      <c r="CO1846" s="369"/>
      <c r="CP1846" s="369"/>
      <c r="CQ1846" s="369"/>
      <c r="CR1846" s="369"/>
      <c r="CS1846" s="369"/>
      <c r="CT1846" s="369"/>
      <c r="CU1846" s="369"/>
      <c r="CV1846" s="369"/>
      <c r="CW1846" s="369"/>
      <c r="CX1846" s="369"/>
      <c r="CY1846" s="325"/>
      <c r="CZ1846" s="325"/>
      <c r="DA1846" s="325"/>
      <c r="DB1846" s="325"/>
      <c r="DC1846" s="325"/>
      <c r="DD1846" s="325"/>
      <c r="DE1846" s="325"/>
      <c r="DF1846" s="325"/>
      <c r="DG1846" s="325"/>
      <c r="DH1846" s="325"/>
      <c r="DI1846" s="325"/>
    </row>
    <row r="1847" spans="68:113" x14ac:dyDescent="0.2">
      <c r="BP1847" s="369"/>
      <c r="BQ1847" s="372"/>
      <c r="BR1847" s="372"/>
      <c r="BS1847" s="372"/>
      <c r="BT1847" s="369"/>
      <c r="BU1847" s="369"/>
      <c r="BV1847" s="369"/>
      <c r="BW1847" s="369"/>
      <c r="BX1847" s="369"/>
      <c r="BY1847" s="369"/>
      <c r="BZ1847" s="369"/>
      <c r="CA1847" s="369"/>
      <c r="CB1847" s="369"/>
      <c r="CC1847" s="369"/>
      <c r="CD1847" s="369"/>
      <c r="CE1847" s="369"/>
      <c r="CF1847" s="369"/>
      <c r="CG1847" s="369"/>
      <c r="CH1847" s="369"/>
      <c r="CI1847" s="325"/>
      <c r="CJ1847" s="369"/>
      <c r="CK1847" s="369"/>
      <c r="CL1847" s="369"/>
      <c r="CM1847" s="369"/>
      <c r="CN1847" s="369"/>
      <c r="CO1847" s="369"/>
      <c r="CP1847" s="369"/>
      <c r="CQ1847" s="369"/>
      <c r="CR1847" s="369"/>
      <c r="CS1847" s="369"/>
      <c r="CT1847" s="369"/>
      <c r="CU1847" s="369"/>
      <c r="CV1847" s="369"/>
      <c r="CW1847" s="369"/>
      <c r="CX1847" s="369"/>
      <c r="CY1847" s="325"/>
      <c r="CZ1847" s="325"/>
      <c r="DA1847" s="325"/>
      <c r="DB1847" s="325"/>
      <c r="DC1847" s="325"/>
      <c r="DD1847" s="325"/>
      <c r="DE1847" s="325"/>
      <c r="DF1847" s="325"/>
      <c r="DG1847" s="325"/>
      <c r="DH1847" s="325"/>
      <c r="DI1847" s="325"/>
    </row>
    <row r="1848" spans="68:113" x14ac:dyDescent="0.2">
      <c r="BP1848" s="369"/>
      <c r="BQ1848" s="372"/>
      <c r="BR1848" s="372"/>
      <c r="BS1848" s="372"/>
      <c r="BT1848" s="369"/>
      <c r="BU1848" s="369"/>
      <c r="BV1848" s="369"/>
      <c r="BW1848" s="369"/>
      <c r="BX1848" s="369"/>
      <c r="BY1848" s="369"/>
      <c r="BZ1848" s="369"/>
      <c r="CA1848" s="369"/>
      <c r="CB1848" s="369"/>
      <c r="CC1848" s="369"/>
      <c r="CD1848" s="369"/>
      <c r="CE1848" s="369"/>
      <c r="CF1848" s="369"/>
      <c r="CG1848" s="369"/>
      <c r="CH1848" s="369"/>
      <c r="CI1848" s="325"/>
      <c r="CJ1848" s="369"/>
      <c r="CK1848" s="369"/>
      <c r="CL1848" s="369"/>
      <c r="CM1848" s="369"/>
      <c r="CN1848" s="369"/>
      <c r="CO1848" s="369"/>
      <c r="CP1848" s="369"/>
      <c r="CQ1848" s="369"/>
      <c r="CR1848" s="369"/>
      <c r="CS1848" s="369"/>
      <c r="CT1848" s="369"/>
      <c r="CU1848" s="369"/>
      <c r="CV1848" s="369"/>
      <c r="CW1848" s="369"/>
      <c r="CX1848" s="369"/>
      <c r="CY1848" s="325"/>
      <c r="CZ1848" s="325"/>
      <c r="DA1848" s="325"/>
      <c r="DB1848" s="325"/>
      <c r="DC1848" s="325"/>
      <c r="DD1848" s="325"/>
      <c r="DE1848" s="325"/>
      <c r="DF1848" s="325"/>
      <c r="DG1848" s="325"/>
      <c r="DH1848" s="325"/>
      <c r="DI1848" s="325"/>
    </row>
    <row r="1849" spans="68:113" x14ac:dyDescent="0.2">
      <c r="BP1849" s="369"/>
      <c r="BQ1849" s="372"/>
      <c r="BR1849" s="372"/>
      <c r="BS1849" s="372"/>
      <c r="BT1849" s="369"/>
      <c r="BU1849" s="369"/>
      <c r="BV1849" s="369"/>
      <c r="BW1849" s="369"/>
      <c r="BX1849" s="369"/>
      <c r="BY1849" s="369"/>
      <c r="BZ1849" s="369"/>
      <c r="CA1849" s="369"/>
      <c r="CB1849" s="369"/>
      <c r="CC1849" s="369"/>
      <c r="CD1849" s="369"/>
      <c r="CE1849" s="369"/>
      <c r="CF1849" s="369"/>
      <c r="CG1849" s="369"/>
      <c r="CH1849" s="369"/>
      <c r="CI1849" s="325"/>
      <c r="CJ1849" s="369"/>
      <c r="CK1849" s="369"/>
      <c r="CL1849" s="369"/>
      <c r="CM1849" s="369"/>
      <c r="CN1849" s="369"/>
      <c r="CO1849" s="369"/>
      <c r="CP1849" s="369"/>
      <c r="CQ1849" s="369"/>
      <c r="CR1849" s="369"/>
      <c r="CS1849" s="369"/>
      <c r="CT1849" s="369"/>
      <c r="CU1849" s="369"/>
      <c r="CV1849" s="369"/>
      <c r="CW1849" s="369"/>
      <c r="CX1849" s="369"/>
      <c r="CY1849" s="325"/>
      <c r="CZ1849" s="325"/>
      <c r="DA1849" s="325"/>
      <c r="DB1849" s="325"/>
      <c r="DC1849" s="325"/>
      <c r="DD1849" s="325"/>
      <c r="DE1849" s="325"/>
      <c r="DF1849" s="325"/>
      <c r="DG1849" s="325"/>
      <c r="DH1849" s="325"/>
      <c r="DI1849" s="325"/>
    </row>
    <row r="1850" spans="68:113" x14ac:dyDescent="0.2">
      <c r="BP1850" s="369"/>
      <c r="BQ1850" s="372"/>
      <c r="BR1850" s="372"/>
      <c r="BS1850" s="372"/>
      <c r="BT1850" s="369"/>
      <c r="BU1850" s="369"/>
      <c r="BV1850" s="369"/>
      <c r="BW1850" s="369"/>
      <c r="BX1850" s="369"/>
      <c r="BY1850" s="369"/>
      <c r="BZ1850" s="369"/>
      <c r="CA1850" s="369"/>
      <c r="CB1850" s="369"/>
      <c r="CC1850" s="369"/>
      <c r="CD1850" s="369"/>
      <c r="CE1850" s="369"/>
      <c r="CF1850" s="369"/>
      <c r="CG1850" s="369"/>
      <c r="CH1850" s="369"/>
      <c r="CI1850" s="325"/>
      <c r="CJ1850" s="369"/>
      <c r="CK1850" s="369"/>
      <c r="CL1850" s="369"/>
      <c r="CM1850" s="369"/>
      <c r="CN1850" s="369"/>
      <c r="CO1850" s="369"/>
      <c r="CP1850" s="369"/>
      <c r="CQ1850" s="369"/>
      <c r="CR1850" s="369"/>
      <c r="CS1850" s="369"/>
      <c r="CT1850" s="369"/>
      <c r="CU1850" s="369"/>
      <c r="CV1850" s="369"/>
      <c r="CW1850" s="369"/>
      <c r="CX1850" s="369"/>
      <c r="CY1850" s="325"/>
      <c r="CZ1850" s="325"/>
      <c r="DA1850" s="325"/>
      <c r="DB1850" s="325"/>
      <c r="DC1850" s="325"/>
      <c r="DD1850" s="325"/>
      <c r="DE1850" s="325"/>
      <c r="DF1850" s="325"/>
      <c r="DG1850" s="325"/>
      <c r="DH1850" s="325"/>
      <c r="DI1850" s="325"/>
    </row>
    <row r="1851" spans="68:113" x14ac:dyDescent="0.2">
      <c r="BP1851" s="369"/>
      <c r="BQ1851" s="372"/>
      <c r="BR1851" s="372"/>
      <c r="BS1851" s="372"/>
      <c r="BT1851" s="369"/>
      <c r="BU1851" s="369"/>
      <c r="BV1851" s="369"/>
      <c r="BW1851" s="369"/>
      <c r="BX1851" s="369"/>
      <c r="BY1851" s="369"/>
      <c r="BZ1851" s="369"/>
      <c r="CA1851" s="369"/>
      <c r="CB1851" s="369"/>
      <c r="CC1851" s="369"/>
      <c r="CD1851" s="369"/>
      <c r="CE1851" s="369"/>
      <c r="CF1851" s="369"/>
      <c r="CG1851" s="369"/>
      <c r="CH1851" s="369"/>
      <c r="CI1851" s="325"/>
      <c r="CJ1851" s="369"/>
      <c r="CK1851" s="369"/>
      <c r="CL1851" s="369"/>
      <c r="CM1851" s="369"/>
      <c r="CN1851" s="369"/>
      <c r="CO1851" s="369"/>
      <c r="CP1851" s="369"/>
      <c r="CQ1851" s="369"/>
      <c r="CR1851" s="369"/>
      <c r="CS1851" s="369"/>
      <c r="CT1851" s="369"/>
      <c r="CU1851" s="369"/>
      <c r="CV1851" s="369"/>
      <c r="CW1851" s="369"/>
      <c r="CX1851" s="369"/>
      <c r="CY1851" s="325"/>
      <c r="CZ1851" s="325"/>
      <c r="DA1851" s="325"/>
      <c r="DB1851" s="325"/>
      <c r="DC1851" s="325"/>
      <c r="DD1851" s="325"/>
      <c r="DE1851" s="325"/>
      <c r="DF1851" s="325"/>
      <c r="DG1851" s="325"/>
      <c r="DH1851" s="325"/>
      <c r="DI1851" s="325"/>
    </row>
    <row r="1852" spans="68:113" x14ac:dyDescent="0.2">
      <c r="BP1852" s="369"/>
      <c r="BQ1852" s="372"/>
      <c r="BR1852" s="372"/>
      <c r="BS1852" s="372"/>
      <c r="BT1852" s="369"/>
      <c r="BU1852" s="369"/>
      <c r="BV1852" s="369"/>
      <c r="BW1852" s="369"/>
      <c r="BX1852" s="369"/>
      <c r="BY1852" s="369"/>
      <c r="BZ1852" s="369"/>
      <c r="CA1852" s="369"/>
      <c r="CB1852" s="369"/>
      <c r="CC1852" s="369"/>
      <c r="CD1852" s="369"/>
      <c r="CE1852" s="369"/>
      <c r="CF1852" s="369"/>
      <c r="CG1852" s="369"/>
      <c r="CH1852" s="369"/>
      <c r="CI1852" s="325"/>
      <c r="CJ1852" s="369"/>
      <c r="CK1852" s="369"/>
      <c r="CL1852" s="369"/>
      <c r="CM1852" s="369"/>
      <c r="CN1852" s="369"/>
      <c r="CO1852" s="369"/>
      <c r="CP1852" s="369"/>
      <c r="CQ1852" s="369"/>
      <c r="CR1852" s="369"/>
      <c r="CS1852" s="369"/>
      <c r="CT1852" s="369"/>
      <c r="CU1852" s="369"/>
      <c r="CV1852" s="369"/>
      <c r="CW1852" s="369"/>
      <c r="CX1852" s="369"/>
      <c r="CY1852" s="325"/>
      <c r="CZ1852" s="325"/>
      <c r="DA1852" s="325"/>
      <c r="DB1852" s="325"/>
      <c r="DC1852" s="325"/>
      <c r="DD1852" s="325"/>
      <c r="DE1852" s="325"/>
      <c r="DF1852" s="325"/>
      <c r="DG1852" s="325"/>
      <c r="DH1852" s="325"/>
      <c r="DI1852" s="325"/>
    </row>
    <row r="1853" spans="68:113" x14ac:dyDescent="0.2">
      <c r="BP1853" s="369"/>
      <c r="BQ1853" s="372"/>
      <c r="BR1853" s="372"/>
      <c r="BS1853" s="372"/>
      <c r="BT1853" s="369"/>
      <c r="BU1853" s="369"/>
      <c r="BV1853" s="369"/>
      <c r="BW1853" s="369"/>
      <c r="BX1853" s="369"/>
      <c r="BY1853" s="369"/>
      <c r="BZ1853" s="369"/>
      <c r="CA1853" s="369"/>
      <c r="CB1853" s="369"/>
      <c r="CC1853" s="369"/>
      <c r="CD1853" s="369"/>
      <c r="CE1853" s="369"/>
      <c r="CF1853" s="369"/>
      <c r="CG1853" s="369"/>
      <c r="CH1853" s="369"/>
      <c r="CI1853" s="325"/>
      <c r="CJ1853" s="369"/>
      <c r="CK1853" s="369"/>
      <c r="CL1853" s="369"/>
      <c r="CM1853" s="369"/>
      <c r="CN1853" s="369"/>
      <c r="CO1853" s="369"/>
      <c r="CP1853" s="369"/>
      <c r="CQ1853" s="369"/>
      <c r="CR1853" s="369"/>
      <c r="CS1853" s="369"/>
      <c r="CT1853" s="369"/>
      <c r="CU1853" s="369"/>
      <c r="CV1853" s="369"/>
      <c r="CW1853" s="369"/>
      <c r="CX1853" s="369"/>
      <c r="CY1853" s="325"/>
      <c r="CZ1853" s="325"/>
      <c r="DA1853" s="325"/>
      <c r="DB1853" s="325"/>
      <c r="DC1853" s="325"/>
      <c r="DD1853" s="325"/>
      <c r="DE1853" s="325"/>
      <c r="DF1853" s="325"/>
      <c r="DG1853" s="325"/>
      <c r="DH1853" s="325"/>
      <c r="DI1853" s="325"/>
    </row>
    <row r="1854" spans="68:113" x14ac:dyDescent="0.2">
      <c r="BP1854" s="369"/>
      <c r="BQ1854" s="372"/>
      <c r="BR1854" s="372"/>
      <c r="BS1854" s="372"/>
      <c r="BT1854" s="369"/>
      <c r="BU1854" s="369"/>
      <c r="BV1854" s="369"/>
      <c r="BW1854" s="369"/>
      <c r="BX1854" s="369"/>
      <c r="BY1854" s="369"/>
      <c r="BZ1854" s="369"/>
      <c r="CA1854" s="369"/>
      <c r="CB1854" s="369"/>
      <c r="CC1854" s="369"/>
      <c r="CD1854" s="369"/>
      <c r="CE1854" s="369"/>
      <c r="CF1854" s="369"/>
      <c r="CG1854" s="369"/>
      <c r="CH1854" s="369"/>
      <c r="CI1854" s="325"/>
      <c r="CJ1854" s="369"/>
      <c r="CK1854" s="369"/>
      <c r="CL1854" s="369"/>
      <c r="CM1854" s="369"/>
      <c r="CN1854" s="369"/>
      <c r="CO1854" s="369"/>
      <c r="CP1854" s="369"/>
      <c r="CQ1854" s="369"/>
      <c r="CR1854" s="369"/>
      <c r="CS1854" s="369"/>
      <c r="CT1854" s="369"/>
      <c r="CU1854" s="369"/>
      <c r="CV1854" s="369"/>
      <c r="CW1854" s="369"/>
      <c r="CX1854" s="369"/>
      <c r="CY1854" s="325"/>
      <c r="CZ1854" s="325"/>
      <c r="DA1854" s="325"/>
      <c r="DB1854" s="325"/>
      <c r="DC1854" s="325"/>
      <c r="DD1854" s="325"/>
      <c r="DE1854" s="325"/>
      <c r="DF1854" s="325"/>
      <c r="DG1854" s="325"/>
      <c r="DH1854" s="325"/>
      <c r="DI1854" s="325"/>
    </row>
    <row r="1855" spans="68:113" x14ac:dyDescent="0.2">
      <c r="BP1855" s="369"/>
      <c r="BQ1855" s="372"/>
      <c r="BR1855" s="372"/>
      <c r="BS1855" s="372"/>
      <c r="BT1855" s="369"/>
      <c r="BU1855" s="369"/>
      <c r="BV1855" s="369"/>
      <c r="BW1855" s="369"/>
      <c r="BX1855" s="369"/>
      <c r="BY1855" s="369"/>
      <c r="BZ1855" s="369"/>
      <c r="CA1855" s="369"/>
      <c r="CB1855" s="369"/>
      <c r="CC1855" s="369"/>
      <c r="CD1855" s="369"/>
      <c r="CE1855" s="369"/>
      <c r="CF1855" s="369"/>
      <c r="CG1855" s="369"/>
      <c r="CH1855" s="369"/>
      <c r="CI1855" s="325"/>
      <c r="CJ1855" s="369"/>
      <c r="CK1855" s="369"/>
      <c r="CL1855" s="369"/>
      <c r="CM1855" s="369"/>
      <c r="CN1855" s="369"/>
      <c r="CO1855" s="369"/>
      <c r="CP1855" s="369"/>
      <c r="CQ1855" s="369"/>
      <c r="CR1855" s="369"/>
      <c r="CS1855" s="369"/>
      <c r="CT1855" s="369"/>
      <c r="CU1855" s="369"/>
      <c r="CV1855" s="369"/>
      <c r="CW1855" s="369"/>
      <c r="CX1855" s="369"/>
      <c r="CY1855" s="325"/>
      <c r="CZ1855" s="325"/>
      <c r="DA1855" s="325"/>
      <c r="DB1855" s="325"/>
      <c r="DC1855" s="325"/>
      <c r="DD1855" s="325"/>
      <c r="DE1855" s="325"/>
      <c r="DF1855" s="325"/>
      <c r="DG1855" s="325"/>
      <c r="DH1855" s="325"/>
      <c r="DI1855" s="325"/>
    </row>
    <row r="1856" spans="68:113" x14ac:dyDescent="0.2">
      <c r="BP1856" s="369"/>
      <c r="BQ1856" s="372"/>
      <c r="BR1856" s="372"/>
      <c r="BS1856" s="372"/>
      <c r="BT1856" s="369"/>
      <c r="BU1856" s="369"/>
      <c r="BV1856" s="369"/>
      <c r="BW1856" s="369"/>
      <c r="BX1856" s="369"/>
      <c r="BY1856" s="369"/>
      <c r="BZ1856" s="369"/>
      <c r="CA1856" s="369"/>
      <c r="CB1856" s="369"/>
      <c r="CC1856" s="369"/>
      <c r="CD1856" s="369"/>
      <c r="CE1856" s="369"/>
      <c r="CF1856" s="369"/>
      <c r="CG1856" s="369"/>
      <c r="CH1856" s="369"/>
      <c r="CI1856" s="325"/>
      <c r="CJ1856" s="369"/>
      <c r="CK1856" s="369"/>
      <c r="CL1856" s="369"/>
      <c r="CM1856" s="369"/>
      <c r="CN1856" s="369"/>
      <c r="CO1856" s="369"/>
      <c r="CP1856" s="369"/>
      <c r="CQ1856" s="369"/>
      <c r="CR1856" s="369"/>
      <c r="CS1856" s="369"/>
      <c r="CT1856" s="369"/>
      <c r="CU1856" s="369"/>
      <c r="CV1856" s="369"/>
      <c r="CW1856" s="369"/>
      <c r="CX1856" s="369"/>
      <c r="CY1856" s="325"/>
      <c r="CZ1856" s="325"/>
      <c r="DA1856" s="325"/>
      <c r="DB1856" s="325"/>
      <c r="DC1856" s="325"/>
      <c r="DD1856" s="325"/>
      <c r="DE1856" s="325"/>
      <c r="DF1856" s="325"/>
      <c r="DG1856" s="325"/>
      <c r="DH1856" s="325"/>
      <c r="DI1856" s="325"/>
    </row>
    <row r="1857" spans="68:113" x14ac:dyDescent="0.2">
      <c r="BP1857" s="369"/>
      <c r="BQ1857" s="372"/>
      <c r="BR1857" s="372"/>
      <c r="BS1857" s="372"/>
      <c r="BT1857" s="369"/>
      <c r="BU1857" s="369"/>
      <c r="BV1857" s="369"/>
      <c r="BW1857" s="369"/>
      <c r="BX1857" s="369"/>
      <c r="BY1857" s="369"/>
      <c r="BZ1857" s="369"/>
      <c r="CA1857" s="369"/>
      <c r="CB1857" s="369"/>
      <c r="CC1857" s="369"/>
      <c r="CD1857" s="369"/>
      <c r="CE1857" s="369"/>
      <c r="CF1857" s="369"/>
      <c r="CG1857" s="369"/>
      <c r="CH1857" s="369"/>
      <c r="CI1857" s="325"/>
      <c r="CJ1857" s="369"/>
      <c r="CK1857" s="369"/>
      <c r="CL1857" s="369"/>
      <c r="CM1857" s="369"/>
      <c r="CN1857" s="369"/>
      <c r="CO1857" s="369"/>
      <c r="CP1857" s="369"/>
      <c r="CQ1857" s="369"/>
      <c r="CR1857" s="369"/>
      <c r="CS1857" s="369"/>
      <c r="CT1857" s="369"/>
      <c r="CU1857" s="369"/>
      <c r="CV1857" s="369"/>
      <c r="CW1857" s="369"/>
      <c r="CX1857" s="369"/>
      <c r="CY1857" s="325"/>
      <c r="CZ1857" s="325"/>
      <c r="DA1857" s="325"/>
      <c r="DB1857" s="325"/>
      <c r="DC1857" s="325"/>
      <c r="DD1857" s="325"/>
      <c r="DE1857" s="325"/>
      <c r="DF1857" s="325"/>
      <c r="DG1857" s="325"/>
      <c r="DH1857" s="325"/>
      <c r="DI1857" s="325"/>
    </row>
    <row r="1858" spans="68:113" x14ac:dyDescent="0.2">
      <c r="BP1858" s="369"/>
      <c r="BQ1858" s="372"/>
      <c r="BR1858" s="372"/>
      <c r="BS1858" s="372"/>
      <c r="BT1858" s="369"/>
      <c r="BU1858" s="369"/>
      <c r="BV1858" s="369"/>
      <c r="BW1858" s="369"/>
      <c r="BX1858" s="369"/>
      <c r="BY1858" s="369"/>
      <c r="BZ1858" s="369"/>
      <c r="CA1858" s="369"/>
      <c r="CB1858" s="369"/>
      <c r="CC1858" s="369"/>
      <c r="CD1858" s="369"/>
      <c r="CE1858" s="369"/>
      <c r="CF1858" s="369"/>
      <c r="CG1858" s="369"/>
      <c r="CH1858" s="369"/>
      <c r="CI1858" s="325"/>
      <c r="CJ1858" s="369"/>
      <c r="CK1858" s="369"/>
      <c r="CL1858" s="369"/>
      <c r="CM1858" s="369"/>
      <c r="CN1858" s="369"/>
      <c r="CO1858" s="369"/>
      <c r="CP1858" s="369"/>
      <c r="CQ1858" s="369"/>
      <c r="CR1858" s="369"/>
      <c r="CS1858" s="369"/>
      <c r="CT1858" s="369"/>
      <c r="CU1858" s="369"/>
      <c r="CV1858" s="369"/>
      <c r="CW1858" s="369"/>
      <c r="CX1858" s="369"/>
      <c r="CY1858" s="325"/>
      <c r="CZ1858" s="325"/>
      <c r="DA1858" s="325"/>
      <c r="DB1858" s="325"/>
      <c r="DC1858" s="325"/>
      <c r="DD1858" s="325"/>
      <c r="DE1858" s="325"/>
      <c r="DF1858" s="325"/>
      <c r="DG1858" s="325"/>
      <c r="DH1858" s="325"/>
      <c r="DI1858" s="325"/>
    </row>
    <row r="1859" spans="68:113" x14ac:dyDescent="0.2">
      <c r="BP1859" s="369"/>
      <c r="BQ1859" s="372"/>
      <c r="BR1859" s="372"/>
      <c r="BS1859" s="372"/>
      <c r="BT1859" s="369"/>
      <c r="BU1859" s="369"/>
      <c r="BV1859" s="369"/>
      <c r="BW1859" s="369"/>
      <c r="BX1859" s="369"/>
      <c r="BY1859" s="369"/>
      <c r="BZ1859" s="369"/>
      <c r="CA1859" s="369"/>
      <c r="CB1859" s="369"/>
      <c r="CC1859" s="369"/>
      <c r="CD1859" s="369"/>
      <c r="CE1859" s="369"/>
      <c r="CF1859" s="369"/>
      <c r="CG1859" s="369"/>
      <c r="CH1859" s="369"/>
      <c r="CI1859" s="325"/>
      <c r="CJ1859" s="369"/>
      <c r="CK1859" s="369"/>
      <c r="CL1859" s="369"/>
      <c r="CM1859" s="369"/>
      <c r="CN1859" s="369"/>
      <c r="CO1859" s="369"/>
      <c r="CP1859" s="369"/>
      <c r="CQ1859" s="369"/>
      <c r="CR1859" s="369"/>
      <c r="CS1859" s="369"/>
      <c r="CT1859" s="369"/>
      <c r="CU1859" s="369"/>
      <c r="CV1859" s="369"/>
      <c r="CW1859" s="369"/>
      <c r="CX1859" s="369"/>
      <c r="CY1859" s="325"/>
      <c r="CZ1859" s="325"/>
      <c r="DA1859" s="325"/>
      <c r="DB1859" s="325"/>
      <c r="DC1859" s="325"/>
      <c r="DD1859" s="325"/>
      <c r="DE1859" s="325"/>
      <c r="DF1859" s="325"/>
      <c r="DG1859" s="325"/>
      <c r="DH1859" s="325"/>
      <c r="DI1859" s="325"/>
    </row>
    <row r="1860" spans="68:113" x14ac:dyDescent="0.2">
      <c r="BP1860" s="369"/>
      <c r="BQ1860" s="372"/>
      <c r="BR1860" s="372"/>
      <c r="BS1860" s="372"/>
      <c r="BT1860" s="369"/>
      <c r="BU1860" s="369"/>
      <c r="BV1860" s="369"/>
      <c r="BW1860" s="369"/>
      <c r="BX1860" s="369"/>
      <c r="BY1860" s="369"/>
      <c r="BZ1860" s="369"/>
      <c r="CA1860" s="369"/>
      <c r="CB1860" s="369"/>
      <c r="CC1860" s="369"/>
      <c r="CD1860" s="369"/>
      <c r="CE1860" s="369"/>
      <c r="CF1860" s="369"/>
      <c r="CG1860" s="369"/>
      <c r="CH1860" s="369"/>
      <c r="CI1860" s="325"/>
      <c r="CJ1860" s="369"/>
      <c r="CK1860" s="369"/>
      <c r="CL1860" s="369"/>
      <c r="CM1860" s="369"/>
      <c r="CN1860" s="369"/>
      <c r="CO1860" s="369"/>
      <c r="CP1860" s="369"/>
      <c r="CQ1860" s="369"/>
      <c r="CR1860" s="369"/>
      <c r="CS1860" s="369"/>
      <c r="CT1860" s="369"/>
      <c r="CU1860" s="369"/>
      <c r="CV1860" s="369"/>
      <c r="CW1860" s="369"/>
      <c r="CX1860" s="369"/>
      <c r="CY1860" s="325"/>
      <c r="CZ1860" s="325"/>
      <c r="DA1860" s="325"/>
      <c r="DB1860" s="325"/>
      <c r="DC1860" s="325"/>
      <c r="DD1860" s="325"/>
      <c r="DE1860" s="325"/>
      <c r="DF1860" s="325"/>
      <c r="DG1860" s="325"/>
      <c r="DH1860" s="325"/>
      <c r="DI1860" s="325"/>
    </row>
    <row r="1861" spans="68:113" x14ac:dyDescent="0.2">
      <c r="BP1861" s="369"/>
      <c r="BQ1861" s="372"/>
      <c r="BR1861" s="372"/>
      <c r="BS1861" s="372"/>
      <c r="BT1861" s="369"/>
      <c r="BU1861" s="369"/>
      <c r="BV1861" s="369"/>
      <c r="BW1861" s="369"/>
      <c r="BX1861" s="369"/>
      <c r="BY1861" s="369"/>
      <c r="BZ1861" s="369"/>
      <c r="CA1861" s="369"/>
      <c r="CB1861" s="369"/>
      <c r="CC1861" s="369"/>
      <c r="CD1861" s="369"/>
      <c r="CE1861" s="369"/>
      <c r="CF1861" s="369"/>
      <c r="CG1861" s="369"/>
      <c r="CH1861" s="369"/>
      <c r="CI1861" s="325"/>
      <c r="CJ1861" s="369"/>
      <c r="CK1861" s="369"/>
      <c r="CL1861" s="369"/>
      <c r="CM1861" s="369"/>
      <c r="CN1861" s="369"/>
      <c r="CO1861" s="369"/>
      <c r="CP1861" s="369"/>
      <c r="CQ1861" s="369"/>
      <c r="CR1861" s="369"/>
      <c r="CS1861" s="369"/>
      <c r="CT1861" s="369"/>
      <c r="CU1861" s="369"/>
      <c r="CV1861" s="369"/>
      <c r="CW1861" s="369"/>
      <c r="CX1861" s="369"/>
      <c r="CY1861" s="325"/>
      <c r="CZ1861" s="325"/>
      <c r="DA1861" s="325"/>
      <c r="DB1861" s="325"/>
      <c r="DC1861" s="325"/>
      <c r="DD1861" s="325"/>
      <c r="DE1861" s="325"/>
      <c r="DF1861" s="325"/>
      <c r="DG1861" s="325"/>
      <c r="DH1861" s="325"/>
      <c r="DI1861" s="325"/>
    </row>
    <row r="1862" spans="68:113" x14ac:dyDescent="0.2">
      <c r="BP1862" s="369"/>
      <c r="BQ1862" s="372"/>
      <c r="BR1862" s="372"/>
      <c r="BS1862" s="372"/>
      <c r="BT1862" s="369"/>
      <c r="BU1862" s="369"/>
      <c r="BV1862" s="369"/>
      <c r="BW1862" s="369"/>
      <c r="BX1862" s="369"/>
      <c r="BY1862" s="369"/>
      <c r="BZ1862" s="369"/>
      <c r="CA1862" s="369"/>
      <c r="CB1862" s="369"/>
      <c r="CC1862" s="369"/>
      <c r="CD1862" s="369"/>
      <c r="CE1862" s="369"/>
      <c r="CF1862" s="369"/>
      <c r="CG1862" s="369"/>
      <c r="CH1862" s="369"/>
      <c r="CI1862" s="325"/>
      <c r="CJ1862" s="369"/>
      <c r="CK1862" s="369"/>
      <c r="CL1862" s="369"/>
      <c r="CM1862" s="369"/>
      <c r="CN1862" s="369"/>
      <c r="CO1862" s="369"/>
      <c r="CP1862" s="369"/>
      <c r="CQ1862" s="369"/>
      <c r="CR1862" s="369"/>
      <c r="CS1862" s="369"/>
      <c r="CT1862" s="369"/>
      <c r="CU1862" s="369"/>
      <c r="CV1862" s="369"/>
      <c r="CW1862" s="369"/>
      <c r="CX1862" s="369"/>
      <c r="CY1862" s="325"/>
      <c r="CZ1862" s="325"/>
      <c r="DA1862" s="325"/>
      <c r="DB1862" s="325"/>
      <c r="DC1862" s="325"/>
      <c r="DD1862" s="325"/>
      <c r="DE1862" s="325"/>
      <c r="DF1862" s="325"/>
      <c r="DG1862" s="325"/>
      <c r="DH1862" s="325"/>
      <c r="DI1862" s="325"/>
    </row>
    <row r="1863" spans="68:113" x14ac:dyDescent="0.2">
      <c r="BP1863" s="369"/>
      <c r="BQ1863" s="372"/>
      <c r="BR1863" s="372"/>
      <c r="BS1863" s="372"/>
      <c r="BT1863" s="369"/>
      <c r="BU1863" s="369"/>
      <c r="BV1863" s="369"/>
      <c r="BW1863" s="369"/>
      <c r="BX1863" s="369"/>
      <c r="BY1863" s="369"/>
      <c r="BZ1863" s="369"/>
      <c r="CA1863" s="369"/>
      <c r="CB1863" s="369"/>
      <c r="CC1863" s="369"/>
      <c r="CD1863" s="369"/>
      <c r="CE1863" s="369"/>
      <c r="CF1863" s="369"/>
      <c r="CG1863" s="369"/>
      <c r="CH1863" s="369"/>
      <c r="CI1863" s="325"/>
      <c r="CJ1863" s="369"/>
      <c r="CK1863" s="369"/>
      <c r="CL1863" s="369"/>
      <c r="CM1863" s="369"/>
      <c r="CN1863" s="369"/>
      <c r="CO1863" s="369"/>
      <c r="CP1863" s="369"/>
      <c r="CQ1863" s="369"/>
      <c r="CR1863" s="369"/>
      <c r="CS1863" s="369"/>
      <c r="CT1863" s="369"/>
      <c r="CU1863" s="369"/>
      <c r="CV1863" s="369"/>
      <c r="CW1863" s="369"/>
      <c r="CX1863" s="369"/>
      <c r="CY1863" s="325"/>
      <c r="CZ1863" s="325"/>
      <c r="DA1863" s="325"/>
      <c r="DB1863" s="325"/>
      <c r="DC1863" s="325"/>
      <c r="DD1863" s="325"/>
      <c r="DE1863" s="325"/>
      <c r="DF1863" s="325"/>
      <c r="DG1863" s="325"/>
      <c r="DH1863" s="325"/>
      <c r="DI1863" s="325"/>
    </row>
    <row r="1864" spans="68:113" x14ac:dyDescent="0.2">
      <c r="BP1864" s="369"/>
      <c r="BQ1864" s="372"/>
      <c r="BR1864" s="372"/>
      <c r="BS1864" s="372"/>
      <c r="BT1864" s="369"/>
      <c r="BU1864" s="369"/>
      <c r="BV1864" s="369"/>
      <c r="BW1864" s="369"/>
      <c r="BX1864" s="369"/>
      <c r="BY1864" s="369"/>
      <c r="BZ1864" s="369"/>
      <c r="CA1864" s="369"/>
      <c r="CB1864" s="369"/>
      <c r="CC1864" s="369"/>
      <c r="CD1864" s="369"/>
      <c r="CE1864" s="369"/>
      <c r="CF1864" s="369"/>
      <c r="CG1864" s="369"/>
      <c r="CH1864" s="369"/>
      <c r="CI1864" s="325"/>
      <c r="CJ1864" s="369"/>
      <c r="CK1864" s="369"/>
      <c r="CL1864" s="369"/>
      <c r="CM1864" s="369"/>
      <c r="CN1864" s="369"/>
      <c r="CO1864" s="369"/>
      <c r="CP1864" s="369"/>
      <c r="CQ1864" s="369"/>
      <c r="CR1864" s="369"/>
      <c r="CS1864" s="369"/>
      <c r="CT1864" s="369"/>
      <c r="CU1864" s="369"/>
      <c r="CV1864" s="369"/>
      <c r="CW1864" s="369"/>
      <c r="CX1864" s="369"/>
      <c r="CY1864" s="325"/>
      <c r="CZ1864" s="325"/>
      <c r="DA1864" s="325"/>
      <c r="DB1864" s="325"/>
      <c r="DC1864" s="325"/>
      <c r="DD1864" s="325"/>
      <c r="DE1864" s="325"/>
      <c r="DF1864" s="325"/>
      <c r="DG1864" s="325"/>
      <c r="DH1864" s="325"/>
      <c r="DI1864" s="325"/>
    </row>
    <row r="1865" spans="68:113" x14ac:dyDescent="0.2">
      <c r="BP1865" s="369"/>
      <c r="BQ1865" s="372"/>
      <c r="BR1865" s="372"/>
      <c r="BS1865" s="372"/>
      <c r="BT1865" s="369"/>
      <c r="BU1865" s="369"/>
      <c r="BV1865" s="369"/>
      <c r="BW1865" s="369"/>
      <c r="BX1865" s="369"/>
      <c r="BY1865" s="369"/>
      <c r="BZ1865" s="369"/>
      <c r="CA1865" s="369"/>
      <c r="CB1865" s="369"/>
      <c r="CC1865" s="369"/>
      <c r="CD1865" s="369"/>
      <c r="CE1865" s="369"/>
      <c r="CF1865" s="369"/>
      <c r="CG1865" s="369"/>
      <c r="CH1865" s="369"/>
      <c r="CI1865" s="325"/>
      <c r="CJ1865" s="369"/>
      <c r="CK1865" s="369"/>
      <c r="CL1865" s="369"/>
      <c r="CM1865" s="369"/>
      <c r="CN1865" s="369"/>
      <c r="CO1865" s="369"/>
      <c r="CP1865" s="369"/>
      <c r="CQ1865" s="369"/>
      <c r="CR1865" s="369"/>
      <c r="CS1865" s="369"/>
      <c r="CT1865" s="369"/>
      <c r="CU1865" s="369"/>
      <c r="CV1865" s="369"/>
      <c r="CW1865" s="369"/>
      <c r="CX1865" s="369"/>
      <c r="CY1865" s="325"/>
      <c r="CZ1865" s="325"/>
      <c r="DA1865" s="325"/>
      <c r="DB1865" s="325"/>
      <c r="DC1865" s="325"/>
      <c r="DD1865" s="325"/>
      <c r="DE1865" s="325"/>
      <c r="DF1865" s="325"/>
      <c r="DG1865" s="325"/>
      <c r="DH1865" s="325"/>
      <c r="DI1865" s="325"/>
    </row>
    <row r="1866" spans="68:113" x14ac:dyDescent="0.2">
      <c r="BP1866" s="369"/>
      <c r="BQ1866" s="372"/>
      <c r="BR1866" s="372"/>
      <c r="BS1866" s="372"/>
      <c r="BT1866" s="369"/>
      <c r="BU1866" s="369"/>
      <c r="BV1866" s="369"/>
      <c r="BW1866" s="369"/>
      <c r="BX1866" s="369"/>
      <c r="BY1866" s="369"/>
      <c r="BZ1866" s="369"/>
      <c r="CA1866" s="369"/>
      <c r="CB1866" s="369"/>
      <c r="CC1866" s="369"/>
      <c r="CD1866" s="369"/>
      <c r="CE1866" s="369"/>
      <c r="CF1866" s="369"/>
      <c r="CG1866" s="369"/>
      <c r="CH1866" s="369"/>
      <c r="CI1866" s="325"/>
      <c r="CJ1866" s="369"/>
      <c r="CK1866" s="369"/>
      <c r="CL1866" s="369"/>
      <c r="CM1866" s="369"/>
      <c r="CN1866" s="369"/>
      <c r="CO1866" s="369"/>
      <c r="CP1866" s="369"/>
      <c r="CQ1866" s="369"/>
      <c r="CR1866" s="369"/>
      <c r="CS1866" s="369"/>
      <c r="CT1866" s="369"/>
      <c r="CU1866" s="369"/>
      <c r="CV1866" s="369"/>
      <c r="CW1866" s="369"/>
      <c r="CX1866" s="369"/>
      <c r="CY1866" s="325"/>
      <c r="CZ1866" s="325"/>
      <c r="DA1866" s="325"/>
      <c r="DB1866" s="325"/>
      <c r="DC1866" s="325"/>
      <c r="DD1866" s="325"/>
      <c r="DE1866" s="325"/>
      <c r="DF1866" s="325"/>
      <c r="DG1866" s="325"/>
      <c r="DH1866" s="325"/>
      <c r="DI1866" s="325"/>
    </row>
    <row r="1867" spans="68:113" x14ac:dyDescent="0.2">
      <c r="BP1867" s="369"/>
      <c r="BQ1867" s="372"/>
      <c r="BR1867" s="372"/>
      <c r="BS1867" s="372"/>
      <c r="BT1867" s="369"/>
      <c r="BU1867" s="369"/>
      <c r="BV1867" s="369"/>
      <c r="BW1867" s="369"/>
      <c r="BX1867" s="369"/>
      <c r="BY1867" s="369"/>
      <c r="BZ1867" s="369"/>
      <c r="CA1867" s="369"/>
      <c r="CB1867" s="369"/>
      <c r="CC1867" s="369"/>
      <c r="CD1867" s="369"/>
      <c r="CE1867" s="369"/>
      <c r="CF1867" s="369"/>
      <c r="CG1867" s="369"/>
      <c r="CH1867" s="369"/>
      <c r="CI1867" s="325"/>
      <c r="CJ1867" s="369"/>
      <c r="CK1867" s="369"/>
      <c r="CL1867" s="369"/>
      <c r="CM1867" s="369"/>
      <c r="CN1867" s="369"/>
      <c r="CO1867" s="369"/>
      <c r="CP1867" s="369"/>
      <c r="CQ1867" s="369"/>
      <c r="CR1867" s="369"/>
      <c r="CS1867" s="369"/>
      <c r="CT1867" s="369"/>
      <c r="CU1867" s="369"/>
      <c r="CV1867" s="369"/>
      <c r="CW1867" s="369"/>
      <c r="CX1867" s="369"/>
      <c r="CY1867" s="325"/>
      <c r="CZ1867" s="325"/>
      <c r="DA1867" s="325"/>
      <c r="DB1867" s="325"/>
      <c r="DC1867" s="325"/>
      <c r="DD1867" s="325"/>
      <c r="DE1867" s="325"/>
      <c r="DF1867" s="325"/>
      <c r="DG1867" s="325"/>
      <c r="DH1867" s="325"/>
      <c r="DI1867" s="325"/>
    </row>
    <row r="1868" spans="68:113" x14ac:dyDescent="0.2">
      <c r="BP1868" s="369"/>
      <c r="BQ1868" s="372"/>
      <c r="BR1868" s="372"/>
      <c r="BS1868" s="372"/>
      <c r="BT1868" s="369"/>
      <c r="BU1868" s="369"/>
      <c r="BV1868" s="369"/>
      <c r="BW1868" s="369"/>
      <c r="BX1868" s="369"/>
      <c r="BY1868" s="369"/>
      <c r="BZ1868" s="369"/>
      <c r="CA1868" s="369"/>
      <c r="CB1868" s="369"/>
      <c r="CC1868" s="369"/>
      <c r="CD1868" s="369"/>
      <c r="CE1868" s="369"/>
      <c r="CF1868" s="369"/>
      <c r="CG1868" s="369"/>
      <c r="CH1868" s="369"/>
      <c r="CI1868" s="325"/>
      <c r="CJ1868" s="369"/>
      <c r="CK1868" s="369"/>
      <c r="CL1868" s="369"/>
      <c r="CM1868" s="369"/>
      <c r="CN1868" s="369"/>
      <c r="CO1868" s="369"/>
      <c r="CP1868" s="369"/>
      <c r="CQ1868" s="369"/>
      <c r="CR1868" s="369"/>
      <c r="CS1868" s="369"/>
      <c r="CT1868" s="369"/>
      <c r="CU1868" s="369"/>
      <c r="CV1868" s="369"/>
      <c r="CW1868" s="369"/>
      <c r="CX1868" s="369"/>
      <c r="CY1868" s="325"/>
      <c r="CZ1868" s="325"/>
      <c r="DA1868" s="325"/>
      <c r="DB1868" s="325"/>
      <c r="DC1868" s="325"/>
      <c r="DD1868" s="325"/>
      <c r="DE1868" s="325"/>
      <c r="DF1868" s="325"/>
      <c r="DG1868" s="325"/>
      <c r="DH1868" s="325"/>
      <c r="DI1868" s="325"/>
    </row>
    <row r="1869" spans="68:113" x14ac:dyDescent="0.2">
      <c r="BP1869" s="369"/>
      <c r="BQ1869" s="372"/>
      <c r="BR1869" s="372"/>
      <c r="BS1869" s="372"/>
      <c r="BT1869" s="369"/>
      <c r="BU1869" s="369"/>
      <c r="BV1869" s="369"/>
      <c r="BW1869" s="369"/>
      <c r="BX1869" s="369"/>
      <c r="BY1869" s="369"/>
      <c r="BZ1869" s="369"/>
      <c r="CA1869" s="369"/>
      <c r="CB1869" s="369"/>
      <c r="CC1869" s="369"/>
      <c r="CD1869" s="369"/>
      <c r="CE1869" s="369"/>
      <c r="CF1869" s="369"/>
      <c r="CG1869" s="369"/>
      <c r="CH1869" s="369"/>
      <c r="CI1869" s="325"/>
      <c r="CJ1869" s="369"/>
      <c r="CK1869" s="369"/>
      <c r="CL1869" s="369"/>
      <c r="CM1869" s="369"/>
      <c r="CN1869" s="369"/>
      <c r="CO1869" s="369"/>
      <c r="CP1869" s="369"/>
      <c r="CQ1869" s="369"/>
      <c r="CR1869" s="369"/>
      <c r="CS1869" s="369"/>
      <c r="CT1869" s="369"/>
      <c r="CU1869" s="369"/>
      <c r="CV1869" s="369"/>
      <c r="CW1869" s="369"/>
      <c r="CX1869" s="369"/>
      <c r="CY1869" s="325"/>
      <c r="CZ1869" s="325"/>
      <c r="DA1869" s="325"/>
      <c r="DB1869" s="325"/>
      <c r="DC1869" s="325"/>
      <c r="DD1869" s="325"/>
      <c r="DE1869" s="325"/>
      <c r="DF1869" s="325"/>
      <c r="DG1869" s="325"/>
      <c r="DH1869" s="325"/>
      <c r="DI1869" s="325"/>
    </row>
    <row r="1870" spans="68:113" x14ac:dyDescent="0.2">
      <c r="BP1870" s="369"/>
      <c r="BQ1870" s="372"/>
      <c r="BR1870" s="372"/>
      <c r="BS1870" s="372"/>
      <c r="BT1870" s="369"/>
      <c r="BU1870" s="369"/>
      <c r="BV1870" s="369"/>
      <c r="BW1870" s="369"/>
      <c r="BX1870" s="369"/>
      <c r="BY1870" s="369"/>
      <c r="BZ1870" s="369"/>
      <c r="CA1870" s="369"/>
      <c r="CB1870" s="369"/>
      <c r="CC1870" s="369"/>
      <c r="CD1870" s="369"/>
      <c r="CE1870" s="369"/>
      <c r="CF1870" s="369"/>
      <c r="CG1870" s="369"/>
      <c r="CH1870" s="369"/>
      <c r="CI1870" s="325"/>
      <c r="CJ1870" s="369"/>
      <c r="CK1870" s="369"/>
      <c r="CL1870" s="369"/>
      <c r="CM1870" s="369"/>
      <c r="CN1870" s="369"/>
      <c r="CO1870" s="369"/>
      <c r="CP1870" s="369"/>
      <c r="CQ1870" s="369"/>
      <c r="CR1870" s="369"/>
      <c r="CS1870" s="369"/>
      <c r="CT1870" s="369"/>
      <c r="CU1870" s="369"/>
      <c r="CV1870" s="369"/>
      <c r="CW1870" s="369"/>
      <c r="CX1870" s="369"/>
      <c r="CY1870" s="325"/>
      <c r="CZ1870" s="325"/>
      <c r="DA1870" s="325"/>
      <c r="DB1870" s="325"/>
      <c r="DC1870" s="325"/>
      <c r="DD1870" s="325"/>
      <c r="DE1870" s="325"/>
      <c r="DF1870" s="325"/>
      <c r="DG1870" s="325"/>
      <c r="DH1870" s="325"/>
      <c r="DI1870" s="325"/>
    </row>
    <row r="1871" spans="68:113" x14ac:dyDescent="0.2">
      <c r="BP1871" s="369"/>
      <c r="BQ1871" s="372"/>
      <c r="BR1871" s="372"/>
      <c r="BS1871" s="372"/>
      <c r="BT1871" s="369"/>
      <c r="BU1871" s="369"/>
      <c r="BV1871" s="369"/>
      <c r="BW1871" s="369"/>
      <c r="BX1871" s="369"/>
      <c r="BY1871" s="369"/>
      <c r="BZ1871" s="369"/>
      <c r="CA1871" s="369"/>
      <c r="CB1871" s="369"/>
      <c r="CC1871" s="369"/>
      <c r="CD1871" s="369"/>
      <c r="CE1871" s="369"/>
      <c r="CF1871" s="369"/>
      <c r="CG1871" s="369"/>
      <c r="CH1871" s="369"/>
      <c r="CI1871" s="325"/>
      <c r="CJ1871" s="369"/>
      <c r="CK1871" s="369"/>
      <c r="CL1871" s="369"/>
      <c r="CM1871" s="369"/>
      <c r="CN1871" s="369"/>
      <c r="CO1871" s="369"/>
      <c r="CP1871" s="369"/>
      <c r="CQ1871" s="369"/>
      <c r="CR1871" s="369"/>
      <c r="CS1871" s="369"/>
      <c r="CT1871" s="369"/>
      <c r="CU1871" s="369"/>
      <c r="CV1871" s="369"/>
      <c r="CW1871" s="369"/>
      <c r="CX1871" s="369"/>
      <c r="CY1871" s="325"/>
      <c r="CZ1871" s="325"/>
      <c r="DA1871" s="325"/>
      <c r="DB1871" s="325"/>
      <c r="DC1871" s="325"/>
      <c r="DD1871" s="325"/>
      <c r="DE1871" s="325"/>
      <c r="DF1871" s="325"/>
      <c r="DG1871" s="325"/>
      <c r="DH1871" s="325"/>
      <c r="DI1871" s="325"/>
    </row>
    <row r="1872" spans="68:113" x14ac:dyDescent="0.2">
      <c r="BP1872" s="369"/>
      <c r="BQ1872" s="372"/>
      <c r="BR1872" s="372"/>
      <c r="BS1872" s="372"/>
      <c r="BT1872" s="369"/>
      <c r="BU1872" s="369"/>
      <c r="BV1872" s="369"/>
      <c r="BW1872" s="369"/>
      <c r="BX1872" s="369"/>
      <c r="BY1872" s="369"/>
      <c r="BZ1872" s="369"/>
      <c r="CA1872" s="369"/>
      <c r="CB1872" s="369"/>
      <c r="CC1872" s="369"/>
      <c r="CD1872" s="369"/>
      <c r="CE1872" s="369"/>
      <c r="CF1872" s="369"/>
      <c r="CG1872" s="369"/>
      <c r="CH1872" s="369"/>
      <c r="CI1872" s="325"/>
      <c r="CJ1872" s="369"/>
      <c r="CK1872" s="369"/>
      <c r="CL1872" s="369"/>
      <c r="CM1872" s="369"/>
      <c r="CN1872" s="369"/>
      <c r="CO1872" s="369"/>
      <c r="CP1872" s="369"/>
      <c r="CQ1872" s="369"/>
      <c r="CR1872" s="369"/>
      <c r="CS1872" s="369"/>
      <c r="CT1872" s="369"/>
      <c r="CU1872" s="369"/>
      <c r="CV1872" s="369"/>
      <c r="CW1872" s="369"/>
      <c r="CX1872" s="369"/>
      <c r="CY1872" s="325"/>
      <c r="CZ1872" s="325"/>
      <c r="DA1872" s="325"/>
      <c r="DB1872" s="325"/>
      <c r="DC1872" s="325"/>
      <c r="DD1872" s="325"/>
      <c r="DE1872" s="325"/>
      <c r="DF1872" s="325"/>
      <c r="DG1872" s="325"/>
      <c r="DH1872" s="325"/>
      <c r="DI1872" s="325"/>
    </row>
    <row r="1873" spans="68:113" x14ac:dyDescent="0.2">
      <c r="BP1873" s="369"/>
      <c r="BQ1873" s="372"/>
      <c r="BR1873" s="372"/>
      <c r="BS1873" s="372"/>
      <c r="BT1873" s="369"/>
      <c r="BU1873" s="369"/>
      <c r="BV1873" s="369"/>
      <c r="BW1873" s="369"/>
      <c r="BX1873" s="369"/>
      <c r="BY1873" s="369"/>
      <c r="BZ1873" s="369"/>
      <c r="CA1873" s="369"/>
      <c r="CB1873" s="369"/>
      <c r="CC1873" s="369"/>
      <c r="CD1873" s="369"/>
      <c r="CE1873" s="369"/>
      <c r="CF1873" s="369"/>
      <c r="CG1873" s="369"/>
      <c r="CH1873" s="369"/>
      <c r="CI1873" s="325"/>
      <c r="CJ1873" s="369"/>
      <c r="CK1873" s="369"/>
      <c r="CL1873" s="369"/>
      <c r="CM1873" s="369"/>
      <c r="CN1873" s="369"/>
      <c r="CO1873" s="369"/>
      <c r="CP1873" s="369"/>
      <c r="CQ1873" s="369"/>
      <c r="CR1873" s="369"/>
      <c r="CS1873" s="369"/>
      <c r="CT1873" s="369"/>
      <c r="CU1873" s="369"/>
      <c r="CV1873" s="369"/>
      <c r="CW1873" s="369"/>
      <c r="CX1873" s="369"/>
      <c r="CY1873" s="325"/>
      <c r="CZ1873" s="325"/>
      <c r="DA1873" s="325"/>
      <c r="DB1873" s="325"/>
      <c r="DC1873" s="325"/>
      <c r="DD1873" s="325"/>
      <c r="DE1873" s="325"/>
      <c r="DF1873" s="325"/>
      <c r="DG1873" s="325"/>
      <c r="DH1873" s="325"/>
      <c r="DI1873" s="325"/>
    </row>
    <row r="1874" spans="68:113" x14ac:dyDescent="0.2">
      <c r="BP1874" s="369"/>
      <c r="BQ1874" s="372"/>
      <c r="BR1874" s="372"/>
      <c r="BS1874" s="372"/>
      <c r="BT1874" s="369"/>
      <c r="BU1874" s="369"/>
      <c r="BV1874" s="369"/>
      <c r="BW1874" s="369"/>
      <c r="BX1874" s="369"/>
      <c r="BY1874" s="369"/>
      <c r="BZ1874" s="369"/>
      <c r="CA1874" s="369"/>
      <c r="CB1874" s="369"/>
      <c r="CC1874" s="369"/>
      <c r="CD1874" s="369"/>
      <c r="CE1874" s="369"/>
      <c r="CF1874" s="369"/>
      <c r="CG1874" s="369"/>
      <c r="CH1874" s="369"/>
      <c r="CI1874" s="325"/>
      <c r="CJ1874" s="369"/>
      <c r="CK1874" s="369"/>
      <c r="CL1874" s="369"/>
      <c r="CM1874" s="369"/>
      <c r="CN1874" s="369"/>
      <c r="CO1874" s="369"/>
      <c r="CP1874" s="369"/>
      <c r="CQ1874" s="369"/>
      <c r="CR1874" s="369"/>
      <c r="CS1874" s="369"/>
      <c r="CT1874" s="369"/>
      <c r="CU1874" s="369"/>
      <c r="CV1874" s="369"/>
      <c r="CW1874" s="369"/>
      <c r="CX1874" s="369"/>
      <c r="CY1874" s="325"/>
      <c r="CZ1874" s="325"/>
      <c r="DA1874" s="325"/>
      <c r="DB1874" s="325"/>
      <c r="DC1874" s="325"/>
      <c r="DD1874" s="325"/>
      <c r="DE1874" s="325"/>
      <c r="DF1874" s="325"/>
      <c r="DG1874" s="325"/>
      <c r="DH1874" s="325"/>
      <c r="DI1874" s="325"/>
    </row>
    <row r="1875" spans="68:113" x14ac:dyDescent="0.2">
      <c r="BP1875" s="369"/>
      <c r="BQ1875" s="372"/>
      <c r="BR1875" s="372"/>
      <c r="BS1875" s="372"/>
      <c r="BT1875" s="369"/>
      <c r="BU1875" s="369"/>
      <c r="BV1875" s="369"/>
      <c r="BW1875" s="369"/>
      <c r="BX1875" s="369"/>
      <c r="BY1875" s="369"/>
      <c r="BZ1875" s="369"/>
      <c r="CA1875" s="369"/>
      <c r="CB1875" s="369"/>
      <c r="CC1875" s="369"/>
      <c r="CD1875" s="369"/>
      <c r="CE1875" s="369"/>
      <c r="CF1875" s="369"/>
      <c r="CG1875" s="369"/>
      <c r="CH1875" s="369"/>
      <c r="CI1875" s="325"/>
      <c r="CJ1875" s="369"/>
      <c r="CK1875" s="369"/>
      <c r="CL1875" s="369"/>
      <c r="CM1875" s="369"/>
      <c r="CN1875" s="369"/>
      <c r="CO1875" s="369"/>
      <c r="CP1875" s="369"/>
      <c r="CQ1875" s="369"/>
      <c r="CR1875" s="369"/>
      <c r="CS1875" s="369"/>
      <c r="CT1875" s="369"/>
      <c r="CU1875" s="369"/>
      <c r="CV1875" s="369"/>
      <c r="CW1875" s="369"/>
      <c r="CX1875" s="369"/>
      <c r="CY1875" s="325"/>
      <c r="CZ1875" s="325"/>
      <c r="DA1875" s="325"/>
      <c r="DB1875" s="325"/>
      <c r="DC1875" s="325"/>
      <c r="DD1875" s="325"/>
      <c r="DE1875" s="325"/>
      <c r="DF1875" s="325"/>
      <c r="DG1875" s="325"/>
      <c r="DH1875" s="325"/>
      <c r="DI1875" s="325"/>
    </row>
    <row r="1876" spans="68:113" x14ac:dyDescent="0.2">
      <c r="BP1876" s="369"/>
      <c r="BQ1876" s="372"/>
      <c r="BR1876" s="372"/>
      <c r="BS1876" s="372"/>
      <c r="BT1876" s="369"/>
      <c r="BU1876" s="369"/>
      <c r="BV1876" s="369"/>
      <c r="BW1876" s="369"/>
      <c r="BX1876" s="369"/>
      <c r="BY1876" s="369"/>
      <c r="BZ1876" s="369"/>
      <c r="CA1876" s="369"/>
      <c r="CB1876" s="369"/>
      <c r="CC1876" s="369"/>
      <c r="CD1876" s="369"/>
      <c r="CE1876" s="369"/>
      <c r="CF1876" s="369"/>
      <c r="CG1876" s="369"/>
      <c r="CH1876" s="369"/>
      <c r="CI1876" s="325"/>
      <c r="CJ1876" s="369"/>
      <c r="CK1876" s="369"/>
      <c r="CL1876" s="369"/>
      <c r="CM1876" s="369"/>
      <c r="CN1876" s="369"/>
      <c r="CO1876" s="369"/>
      <c r="CP1876" s="369"/>
      <c r="CQ1876" s="369"/>
      <c r="CR1876" s="369"/>
      <c r="CS1876" s="369"/>
      <c r="CT1876" s="369"/>
      <c r="CU1876" s="369"/>
      <c r="CV1876" s="369"/>
      <c r="CW1876" s="369"/>
      <c r="CX1876" s="369"/>
      <c r="CY1876" s="325"/>
      <c r="CZ1876" s="325"/>
      <c r="DA1876" s="325"/>
      <c r="DB1876" s="325"/>
      <c r="DC1876" s="325"/>
      <c r="DD1876" s="325"/>
      <c r="DE1876" s="325"/>
      <c r="DF1876" s="325"/>
      <c r="DG1876" s="325"/>
      <c r="DH1876" s="325"/>
      <c r="DI1876" s="325"/>
    </row>
    <row r="1877" spans="68:113" x14ac:dyDescent="0.2">
      <c r="BP1877" s="369"/>
      <c r="BQ1877" s="372"/>
      <c r="BR1877" s="372"/>
      <c r="BS1877" s="372"/>
      <c r="BT1877" s="369"/>
      <c r="BU1877" s="369"/>
      <c r="BV1877" s="369"/>
      <c r="BW1877" s="369"/>
      <c r="BX1877" s="369"/>
      <c r="BY1877" s="369"/>
      <c r="BZ1877" s="369"/>
      <c r="CA1877" s="369"/>
      <c r="CB1877" s="369"/>
      <c r="CC1877" s="369"/>
      <c r="CD1877" s="369"/>
      <c r="CE1877" s="369"/>
      <c r="CF1877" s="369"/>
      <c r="CG1877" s="369"/>
      <c r="CH1877" s="369"/>
      <c r="CI1877" s="325"/>
      <c r="CJ1877" s="369"/>
      <c r="CK1877" s="369"/>
      <c r="CL1877" s="369"/>
      <c r="CM1877" s="369"/>
      <c r="CN1877" s="369"/>
      <c r="CO1877" s="369"/>
      <c r="CP1877" s="369"/>
      <c r="CQ1877" s="369"/>
      <c r="CR1877" s="369"/>
      <c r="CS1877" s="369"/>
      <c r="CT1877" s="369"/>
      <c r="CU1877" s="369"/>
      <c r="CV1877" s="369"/>
      <c r="CW1877" s="369"/>
      <c r="CX1877" s="369"/>
      <c r="CY1877" s="325"/>
      <c r="CZ1877" s="325"/>
      <c r="DA1877" s="325"/>
      <c r="DB1877" s="325"/>
      <c r="DC1877" s="325"/>
      <c r="DD1877" s="325"/>
      <c r="DE1877" s="325"/>
      <c r="DF1877" s="325"/>
      <c r="DG1877" s="325"/>
      <c r="DH1877" s="325"/>
      <c r="DI1877" s="325"/>
    </row>
    <row r="1878" spans="68:113" x14ac:dyDescent="0.2">
      <c r="BP1878" s="369"/>
      <c r="BQ1878" s="372"/>
      <c r="BR1878" s="372"/>
      <c r="BS1878" s="372"/>
      <c r="BT1878" s="369"/>
      <c r="BU1878" s="369"/>
      <c r="BV1878" s="369"/>
      <c r="BW1878" s="369"/>
      <c r="BX1878" s="369"/>
      <c r="BY1878" s="369"/>
      <c r="BZ1878" s="369"/>
      <c r="CA1878" s="369"/>
      <c r="CB1878" s="369"/>
      <c r="CC1878" s="369"/>
      <c r="CD1878" s="369"/>
      <c r="CE1878" s="369"/>
      <c r="CF1878" s="369"/>
      <c r="CG1878" s="369"/>
      <c r="CH1878" s="369"/>
      <c r="CI1878" s="325"/>
      <c r="CJ1878" s="369"/>
      <c r="CK1878" s="369"/>
      <c r="CL1878" s="369"/>
      <c r="CM1878" s="369"/>
      <c r="CN1878" s="369"/>
      <c r="CO1878" s="369"/>
      <c r="CP1878" s="369"/>
      <c r="CQ1878" s="369"/>
      <c r="CR1878" s="369"/>
      <c r="CS1878" s="369"/>
      <c r="CT1878" s="369"/>
      <c r="CU1878" s="369"/>
      <c r="CV1878" s="369"/>
      <c r="CW1878" s="369"/>
      <c r="CX1878" s="369"/>
      <c r="CY1878" s="325"/>
      <c r="CZ1878" s="325"/>
      <c r="DA1878" s="325"/>
      <c r="DB1878" s="325"/>
      <c r="DC1878" s="325"/>
      <c r="DD1878" s="325"/>
      <c r="DE1878" s="325"/>
      <c r="DF1878" s="325"/>
      <c r="DG1878" s="325"/>
      <c r="DH1878" s="325"/>
      <c r="DI1878" s="325"/>
    </row>
    <row r="1879" spans="68:113" x14ac:dyDescent="0.2">
      <c r="BP1879" s="369"/>
      <c r="BQ1879" s="372"/>
      <c r="BR1879" s="372"/>
      <c r="BS1879" s="372"/>
      <c r="BT1879" s="369"/>
      <c r="BU1879" s="369"/>
      <c r="BV1879" s="369"/>
      <c r="BW1879" s="369"/>
      <c r="BX1879" s="369"/>
      <c r="BY1879" s="369"/>
      <c r="BZ1879" s="369"/>
      <c r="CA1879" s="369"/>
      <c r="CB1879" s="369"/>
      <c r="CC1879" s="369"/>
      <c r="CD1879" s="369"/>
      <c r="CE1879" s="369"/>
      <c r="CF1879" s="369"/>
      <c r="CG1879" s="369"/>
      <c r="CH1879" s="369"/>
      <c r="CI1879" s="325"/>
      <c r="CJ1879" s="369"/>
      <c r="CK1879" s="369"/>
      <c r="CL1879" s="369"/>
      <c r="CM1879" s="369"/>
      <c r="CN1879" s="369"/>
      <c r="CO1879" s="369"/>
      <c r="CP1879" s="369"/>
      <c r="CQ1879" s="369"/>
      <c r="CR1879" s="369"/>
      <c r="CS1879" s="369"/>
      <c r="CT1879" s="369"/>
      <c r="CU1879" s="369"/>
      <c r="CV1879" s="369"/>
      <c r="CW1879" s="369"/>
      <c r="CX1879" s="369"/>
      <c r="CY1879" s="325"/>
      <c r="CZ1879" s="325"/>
      <c r="DA1879" s="325"/>
      <c r="DB1879" s="325"/>
      <c r="DC1879" s="325"/>
      <c r="DD1879" s="325"/>
      <c r="DE1879" s="325"/>
      <c r="DF1879" s="325"/>
      <c r="DG1879" s="325"/>
      <c r="DH1879" s="325"/>
      <c r="DI1879" s="325"/>
    </row>
    <row r="1880" spans="68:113" x14ac:dyDescent="0.2">
      <c r="BP1880" s="369"/>
      <c r="BQ1880" s="372"/>
      <c r="BR1880" s="372"/>
      <c r="BS1880" s="372"/>
      <c r="BT1880" s="369"/>
      <c r="BU1880" s="369"/>
      <c r="BV1880" s="369"/>
      <c r="BW1880" s="369"/>
      <c r="BX1880" s="369"/>
      <c r="BY1880" s="369"/>
      <c r="BZ1880" s="369"/>
      <c r="CA1880" s="369"/>
      <c r="CB1880" s="369"/>
      <c r="CC1880" s="369"/>
      <c r="CD1880" s="369"/>
      <c r="CE1880" s="369"/>
      <c r="CF1880" s="369"/>
      <c r="CG1880" s="369"/>
      <c r="CH1880" s="369"/>
      <c r="CI1880" s="325"/>
      <c r="CJ1880" s="369"/>
      <c r="CK1880" s="369"/>
      <c r="CL1880" s="369"/>
      <c r="CM1880" s="369"/>
      <c r="CN1880" s="369"/>
      <c r="CO1880" s="369"/>
      <c r="CP1880" s="369"/>
      <c r="CQ1880" s="369"/>
      <c r="CR1880" s="369"/>
      <c r="CS1880" s="369"/>
      <c r="CT1880" s="369"/>
      <c r="CU1880" s="369"/>
      <c r="CV1880" s="369"/>
      <c r="CW1880" s="369"/>
      <c r="CX1880" s="369"/>
      <c r="CY1880" s="325"/>
      <c r="CZ1880" s="325"/>
      <c r="DA1880" s="325"/>
      <c r="DB1880" s="325"/>
      <c r="DC1880" s="325"/>
      <c r="DD1880" s="325"/>
      <c r="DE1880" s="325"/>
      <c r="DF1880" s="325"/>
      <c r="DG1880" s="325"/>
      <c r="DH1880" s="325"/>
      <c r="DI1880" s="325"/>
    </row>
    <row r="1881" spans="68:113" x14ac:dyDescent="0.2">
      <c r="BP1881" s="369"/>
      <c r="BQ1881" s="372"/>
      <c r="BR1881" s="372"/>
      <c r="BS1881" s="372"/>
      <c r="BT1881" s="369"/>
      <c r="BU1881" s="369"/>
      <c r="BV1881" s="369"/>
      <c r="BW1881" s="369"/>
      <c r="BX1881" s="369"/>
      <c r="BY1881" s="369"/>
      <c r="BZ1881" s="369"/>
      <c r="CA1881" s="369"/>
      <c r="CB1881" s="369"/>
      <c r="CC1881" s="369"/>
      <c r="CD1881" s="369"/>
      <c r="CE1881" s="369"/>
      <c r="CF1881" s="369"/>
      <c r="CG1881" s="369"/>
      <c r="CH1881" s="369"/>
      <c r="CI1881" s="325"/>
      <c r="CJ1881" s="369"/>
      <c r="CK1881" s="369"/>
      <c r="CL1881" s="369"/>
      <c r="CM1881" s="369"/>
      <c r="CN1881" s="369"/>
      <c r="CO1881" s="369"/>
      <c r="CP1881" s="369"/>
      <c r="CQ1881" s="369"/>
      <c r="CR1881" s="369"/>
      <c r="CS1881" s="369"/>
      <c r="CT1881" s="369"/>
      <c r="CU1881" s="369"/>
      <c r="CV1881" s="369"/>
      <c r="CW1881" s="369"/>
      <c r="CX1881" s="369"/>
      <c r="CY1881" s="325"/>
      <c r="CZ1881" s="325"/>
      <c r="DA1881" s="325"/>
      <c r="DB1881" s="325"/>
      <c r="DC1881" s="325"/>
      <c r="DD1881" s="325"/>
      <c r="DE1881" s="325"/>
      <c r="DF1881" s="325"/>
      <c r="DG1881" s="325"/>
      <c r="DH1881" s="325"/>
      <c r="DI1881" s="325"/>
    </row>
    <row r="1882" spans="68:113" x14ac:dyDescent="0.2">
      <c r="BP1882" s="369"/>
      <c r="BQ1882" s="372"/>
      <c r="BR1882" s="372"/>
      <c r="BS1882" s="372"/>
      <c r="BT1882" s="369"/>
      <c r="BU1882" s="369"/>
      <c r="BV1882" s="369"/>
      <c r="BW1882" s="369"/>
      <c r="BX1882" s="369"/>
      <c r="BY1882" s="369"/>
      <c r="BZ1882" s="369"/>
      <c r="CA1882" s="369"/>
      <c r="CB1882" s="369"/>
      <c r="CC1882" s="369"/>
      <c r="CD1882" s="369"/>
      <c r="CE1882" s="369"/>
      <c r="CF1882" s="369"/>
      <c r="CG1882" s="369"/>
      <c r="CH1882" s="369"/>
      <c r="CI1882" s="325"/>
      <c r="CJ1882" s="369"/>
      <c r="CK1882" s="369"/>
      <c r="CL1882" s="369"/>
      <c r="CM1882" s="369"/>
      <c r="CN1882" s="369"/>
      <c r="CO1882" s="369"/>
      <c r="CP1882" s="369"/>
      <c r="CQ1882" s="369"/>
      <c r="CR1882" s="369"/>
      <c r="CS1882" s="369"/>
      <c r="CT1882" s="369"/>
      <c r="CU1882" s="369"/>
      <c r="CV1882" s="369"/>
      <c r="CW1882" s="369"/>
      <c r="CX1882" s="369"/>
      <c r="CY1882" s="325"/>
      <c r="CZ1882" s="325"/>
      <c r="DA1882" s="325"/>
      <c r="DB1882" s="325"/>
      <c r="DC1882" s="325"/>
      <c r="DD1882" s="325"/>
      <c r="DE1882" s="325"/>
      <c r="DF1882" s="325"/>
      <c r="DG1882" s="325"/>
      <c r="DH1882" s="325"/>
      <c r="DI1882" s="325"/>
    </row>
    <row r="1883" spans="68:113" x14ac:dyDescent="0.2">
      <c r="BP1883" s="369"/>
      <c r="BQ1883" s="372"/>
      <c r="BR1883" s="372"/>
      <c r="BS1883" s="372"/>
      <c r="BT1883" s="369"/>
      <c r="BU1883" s="369"/>
      <c r="BV1883" s="369"/>
      <c r="BW1883" s="369"/>
      <c r="BX1883" s="369"/>
      <c r="BY1883" s="369"/>
      <c r="BZ1883" s="369"/>
      <c r="CA1883" s="369"/>
      <c r="CB1883" s="369"/>
      <c r="CC1883" s="369"/>
      <c r="CD1883" s="369"/>
      <c r="CE1883" s="369"/>
      <c r="CF1883" s="369"/>
      <c r="CG1883" s="369"/>
      <c r="CH1883" s="369"/>
      <c r="CI1883" s="325"/>
      <c r="CJ1883" s="369"/>
      <c r="CK1883" s="369"/>
      <c r="CL1883" s="369"/>
      <c r="CM1883" s="369"/>
      <c r="CN1883" s="369"/>
      <c r="CO1883" s="369"/>
      <c r="CP1883" s="369"/>
      <c r="CQ1883" s="369"/>
      <c r="CR1883" s="369"/>
      <c r="CS1883" s="369"/>
      <c r="CT1883" s="369"/>
      <c r="CU1883" s="369"/>
      <c r="CV1883" s="369"/>
      <c r="CW1883" s="369"/>
      <c r="CX1883" s="369"/>
      <c r="CY1883" s="325"/>
      <c r="CZ1883" s="325"/>
      <c r="DA1883" s="325"/>
      <c r="DB1883" s="325"/>
      <c r="DC1883" s="325"/>
      <c r="DD1883" s="325"/>
      <c r="DE1883" s="325"/>
      <c r="DF1883" s="325"/>
      <c r="DG1883" s="325"/>
      <c r="DH1883" s="325"/>
      <c r="DI1883" s="325"/>
    </row>
    <row r="1884" spans="68:113" x14ac:dyDescent="0.2">
      <c r="BP1884" s="369"/>
      <c r="BQ1884" s="372"/>
      <c r="BR1884" s="372"/>
      <c r="BS1884" s="372"/>
      <c r="BT1884" s="369"/>
      <c r="BU1884" s="369"/>
      <c r="BV1884" s="369"/>
      <c r="BW1884" s="369"/>
      <c r="BX1884" s="369"/>
      <c r="BY1884" s="369"/>
      <c r="BZ1884" s="369"/>
      <c r="CA1884" s="369"/>
      <c r="CB1884" s="369"/>
      <c r="CC1884" s="369"/>
      <c r="CD1884" s="369"/>
      <c r="CE1884" s="369"/>
      <c r="CF1884" s="369"/>
      <c r="CG1884" s="369"/>
      <c r="CH1884" s="369"/>
      <c r="CI1884" s="325"/>
      <c r="CJ1884" s="369"/>
      <c r="CK1884" s="369"/>
      <c r="CL1884" s="369"/>
      <c r="CM1884" s="369"/>
      <c r="CN1884" s="369"/>
      <c r="CO1884" s="369"/>
      <c r="CP1884" s="369"/>
      <c r="CQ1884" s="369"/>
      <c r="CR1884" s="369"/>
      <c r="CS1884" s="369"/>
      <c r="CT1884" s="369"/>
      <c r="CU1884" s="369"/>
      <c r="CV1884" s="369"/>
      <c r="CW1884" s="369"/>
      <c r="CX1884" s="369"/>
      <c r="CY1884" s="325"/>
      <c r="CZ1884" s="325"/>
      <c r="DA1884" s="325"/>
      <c r="DB1884" s="325"/>
      <c r="DC1884" s="325"/>
      <c r="DD1884" s="325"/>
      <c r="DE1884" s="325"/>
      <c r="DF1884" s="325"/>
      <c r="DG1884" s="325"/>
      <c r="DH1884" s="325"/>
      <c r="DI1884" s="325"/>
    </row>
    <row r="1885" spans="68:113" x14ac:dyDescent="0.2">
      <c r="BP1885" s="369"/>
      <c r="BQ1885" s="372"/>
      <c r="BR1885" s="372"/>
      <c r="BS1885" s="372"/>
      <c r="BT1885" s="369"/>
      <c r="BU1885" s="369"/>
      <c r="BV1885" s="369"/>
      <c r="BW1885" s="369"/>
      <c r="BX1885" s="369"/>
      <c r="BY1885" s="369"/>
      <c r="BZ1885" s="369"/>
      <c r="CA1885" s="369"/>
      <c r="CB1885" s="369"/>
      <c r="CC1885" s="369"/>
      <c r="CD1885" s="369"/>
      <c r="CE1885" s="369"/>
      <c r="CF1885" s="369"/>
      <c r="CG1885" s="369"/>
      <c r="CH1885" s="369"/>
      <c r="CI1885" s="325"/>
      <c r="CJ1885" s="369"/>
      <c r="CK1885" s="369"/>
      <c r="CL1885" s="369"/>
      <c r="CM1885" s="369"/>
      <c r="CN1885" s="369"/>
      <c r="CO1885" s="369"/>
      <c r="CP1885" s="369"/>
      <c r="CQ1885" s="369"/>
      <c r="CR1885" s="369"/>
      <c r="CS1885" s="369"/>
      <c r="CT1885" s="369"/>
      <c r="CU1885" s="369"/>
      <c r="CV1885" s="369"/>
      <c r="CW1885" s="369"/>
      <c r="CX1885" s="369"/>
      <c r="CY1885" s="325"/>
      <c r="CZ1885" s="325"/>
      <c r="DA1885" s="325"/>
      <c r="DB1885" s="325"/>
      <c r="DC1885" s="325"/>
      <c r="DD1885" s="325"/>
      <c r="DE1885" s="325"/>
      <c r="DF1885" s="325"/>
      <c r="DG1885" s="325"/>
      <c r="DH1885" s="325"/>
      <c r="DI1885" s="325"/>
    </row>
    <row r="1886" spans="68:113" x14ac:dyDescent="0.2">
      <c r="BP1886" s="369"/>
      <c r="BQ1886" s="372"/>
      <c r="BR1886" s="372"/>
      <c r="BS1886" s="372"/>
      <c r="BT1886" s="369"/>
      <c r="BU1886" s="369"/>
      <c r="BV1886" s="369"/>
      <c r="BW1886" s="369"/>
      <c r="BX1886" s="369"/>
      <c r="BY1886" s="369"/>
      <c r="BZ1886" s="369"/>
      <c r="CA1886" s="369"/>
      <c r="CB1886" s="369"/>
      <c r="CC1886" s="369"/>
      <c r="CD1886" s="369"/>
      <c r="CE1886" s="369"/>
      <c r="CF1886" s="369"/>
      <c r="CG1886" s="369"/>
      <c r="CH1886" s="369"/>
      <c r="CI1886" s="325"/>
      <c r="CJ1886" s="369"/>
      <c r="CK1886" s="369"/>
      <c r="CL1886" s="369"/>
      <c r="CM1886" s="369"/>
      <c r="CN1886" s="369"/>
      <c r="CO1886" s="369"/>
      <c r="CP1886" s="369"/>
      <c r="CQ1886" s="369"/>
      <c r="CR1886" s="369"/>
      <c r="CS1886" s="369"/>
      <c r="CT1886" s="369"/>
      <c r="CU1886" s="369"/>
      <c r="CV1886" s="369"/>
      <c r="CW1886" s="369"/>
      <c r="CX1886" s="369"/>
      <c r="CY1886" s="325"/>
      <c r="CZ1886" s="325"/>
      <c r="DA1886" s="325"/>
      <c r="DB1886" s="325"/>
      <c r="DC1886" s="325"/>
      <c r="DD1886" s="325"/>
      <c r="DE1886" s="325"/>
      <c r="DF1886" s="325"/>
      <c r="DG1886" s="325"/>
      <c r="DH1886" s="325"/>
      <c r="DI1886" s="325"/>
    </row>
    <row r="1887" spans="68:113" x14ac:dyDescent="0.2">
      <c r="BP1887" s="369"/>
      <c r="BQ1887" s="372"/>
      <c r="BR1887" s="372"/>
      <c r="BS1887" s="372"/>
      <c r="BT1887" s="369"/>
      <c r="BU1887" s="369"/>
      <c r="BV1887" s="369"/>
      <c r="BW1887" s="369"/>
      <c r="BX1887" s="369"/>
      <c r="BY1887" s="369"/>
      <c r="BZ1887" s="369"/>
      <c r="CA1887" s="369"/>
      <c r="CB1887" s="369"/>
      <c r="CC1887" s="369"/>
      <c r="CD1887" s="369"/>
      <c r="CE1887" s="369"/>
      <c r="CF1887" s="369"/>
      <c r="CG1887" s="369"/>
      <c r="CH1887" s="369"/>
      <c r="CI1887" s="325"/>
      <c r="CJ1887" s="369"/>
      <c r="CK1887" s="369"/>
      <c r="CL1887" s="369"/>
      <c r="CM1887" s="369"/>
      <c r="CN1887" s="369"/>
      <c r="CO1887" s="369"/>
      <c r="CP1887" s="369"/>
      <c r="CQ1887" s="369"/>
      <c r="CR1887" s="369"/>
      <c r="CS1887" s="369"/>
      <c r="CT1887" s="369"/>
      <c r="CU1887" s="369"/>
      <c r="CV1887" s="369"/>
      <c r="CW1887" s="369"/>
      <c r="CX1887" s="369"/>
      <c r="CY1887" s="325"/>
      <c r="CZ1887" s="325"/>
      <c r="DA1887" s="325"/>
      <c r="DB1887" s="325"/>
      <c r="DC1887" s="325"/>
      <c r="DD1887" s="325"/>
      <c r="DE1887" s="325"/>
      <c r="DF1887" s="325"/>
      <c r="DG1887" s="325"/>
      <c r="DH1887" s="325"/>
      <c r="DI1887" s="325"/>
    </row>
    <row r="1888" spans="68:113" x14ac:dyDescent="0.2">
      <c r="BP1888" s="369"/>
      <c r="BQ1888" s="372"/>
      <c r="BR1888" s="372"/>
      <c r="BS1888" s="372"/>
      <c r="BT1888" s="369"/>
      <c r="BU1888" s="369"/>
      <c r="BV1888" s="369"/>
      <c r="BW1888" s="369"/>
      <c r="BX1888" s="369"/>
      <c r="BY1888" s="369"/>
      <c r="BZ1888" s="369"/>
      <c r="CA1888" s="369"/>
      <c r="CB1888" s="369"/>
      <c r="CC1888" s="369"/>
      <c r="CD1888" s="369"/>
      <c r="CE1888" s="369"/>
      <c r="CF1888" s="369"/>
      <c r="CG1888" s="369"/>
      <c r="CH1888" s="369"/>
      <c r="CI1888" s="325"/>
      <c r="CJ1888" s="369"/>
      <c r="CK1888" s="369"/>
      <c r="CL1888" s="369"/>
      <c r="CM1888" s="369"/>
      <c r="CN1888" s="369"/>
      <c r="CO1888" s="369"/>
      <c r="CP1888" s="369"/>
      <c r="CQ1888" s="369"/>
      <c r="CR1888" s="369"/>
      <c r="CS1888" s="369"/>
      <c r="CT1888" s="369"/>
      <c r="CU1888" s="369"/>
      <c r="CV1888" s="369"/>
      <c r="CW1888" s="369"/>
      <c r="CX1888" s="369"/>
      <c r="CY1888" s="325"/>
      <c r="CZ1888" s="325"/>
      <c r="DA1888" s="325"/>
      <c r="DB1888" s="325"/>
      <c r="DC1888" s="325"/>
      <c r="DD1888" s="325"/>
      <c r="DE1888" s="325"/>
      <c r="DF1888" s="325"/>
      <c r="DG1888" s="325"/>
      <c r="DH1888" s="325"/>
      <c r="DI1888" s="325"/>
    </row>
    <row r="1889" spans="68:113" x14ac:dyDescent="0.2">
      <c r="BP1889" s="369"/>
      <c r="BQ1889" s="372"/>
      <c r="BR1889" s="372"/>
      <c r="BS1889" s="372"/>
      <c r="BT1889" s="369"/>
      <c r="BU1889" s="369"/>
      <c r="BV1889" s="369"/>
      <c r="BW1889" s="369"/>
      <c r="BX1889" s="369"/>
      <c r="BY1889" s="369"/>
      <c r="BZ1889" s="369"/>
      <c r="CA1889" s="369"/>
      <c r="CB1889" s="369"/>
      <c r="CC1889" s="369"/>
      <c r="CD1889" s="369"/>
      <c r="CE1889" s="369"/>
      <c r="CF1889" s="369"/>
      <c r="CG1889" s="369"/>
      <c r="CH1889" s="369"/>
      <c r="CI1889" s="325"/>
      <c r="CJ1889" s="369"/>
      <c r="CK1889" s="369"/>
      <c r="CL1889" s="369"/>
      <c r="CM1889" s="369"/>
      <c r="CN1889" s="369"/>
      <c r="CO1889" s="369"/>
      <c r="CP1889" s="369"/>
      <c r="CQ1889" s="369"/>
      <c r="CR1889" s="369"/>
      <c r="CS1889" s="369"/>
      <c r="CT1889" s="369"/>
      <c r="CU1889" s="369"/>
      <c r="CV1889" s="369"/>
      <c r="CW1889" s="369"/>
      <c r="CX1889" s="369"/>
      <c r="CY1889" s="325"/>
      <c r="CZ1889" s="325"/>
      <c r="DA1889" s="325"/>
      <c r="DB1889" s="325"/>
      <c r="DC1889" s="325"/>
      <c r="DD1889" s="325"/>
      <c r="DE1889" s="325"/>
      <c r="DF1889" s="325"/>
      <c r="DG1889" s="325"/>
      <c r="DH1889" s="325"/>
      <c r="DI1889" s="325"/>
    </row>
    <row r="1890" spans="68:113" x14ac:dyDescent="0.2">
      <c r="BP1890" s="369"/>
      <c r="BQ1890" s="372"/>
      <c r="BR1890" s="372"/>
      <c r="BS1890" s="372"/>
      <c r="BT1890" s="369"/>
      <c r="BU1890" s="369"/>
      <c r="BV1890" s="369"/>
      <c r="BW1890" s="369"/>
      <c r="BX1890" s="369"/>
      <c r="BY1890" s="369"/>
      <c r="BZ1890" s="369"/>
      <c r="CA1890" s="369"/>
      <c r="CB1890" s="369"/>
      <c r="CC1890" s="369"/>
      <c r="CD1890" s="369"/>
      <c r="CE1890" s="369"/>
      <c r="CF1890" s="369"/>
      <c r="CG1890" s="369"/>
      <c r="CH1890" s="369"/>
      <c r="CI1890" s="325"/>
      <c r="CJ1890" s="369"/>
      <c r="CK1890" s="369"/>
      <c r="CL1890" s="369"/>
      <c r="CM1890" s="369"/>
      <c r="CN1890" s="369"/>
      <c r="CO1890" s="369"/>
      <c r="CP1890" s="369"/>
      <c r="CQ1890" s="369"/>
      <c r="CR1890" s="369"/>
      <c r="CS1890" s="369"/>
      <c r="CT1890" s="369"/>
      <c r="CU1890" s="369"/>
      <c r="CV1890" s="369"/>
      <c r="CW1890" s="369"/>
      <c r="CX1890" s="369"/>
      <c r="CY1890" s="325"/>
      <c r="CZ1890" s="325"/>
      <c r="DA1890" s="325"/>
      <c r="DB1890" s="325"/>
      <c r="DC1890" s="325"/>
      <c r="DD1890" s="325"/>
      <c r="DE1890" s="325"/>
      <c r="DF1890" s="325"/>
      <c r="DG1890" s="325"/>
      <c r="DH1890" s="325"/>
      <c r="DI1890" s="325"/>
    </row>
    <row r="1891" spans="68:113" x14ac:dyDescent="0.2">
      <c r="BP1891" s="369"/>
      <c r="BQ1891" s="372"/>
      <c r="BR1891" s="372"/>
      <c r="BS1891" s="372"/>
      <c r="BT1891" s="369"/>
      <c r="BU1891" s="369"/>
      <c r="BV1891" s="369"/>
      <c r="BW1891" s="369"/>
      <c r="BX1891" s="369"/>
      <c r="BY1891" s="369"/>
      <c r="BZ1891" s="369"/>
      <c r="CA1891" s="369"/>
      <c r="CB1891" s="369"/>
      <c r="CC1891" s="369"/>
      <c r="CD1891" s="369"/>
      <c r="CE1891" s="369"/>
      <c r="CF1891" s="369"/>
      <c r="CG1891" s="369"/>
      <c r="CH1891" s="369"/>
      <c r="CI1891" s="325"/>
      <c r="CJ1891" s="369"/>
      <c r="CK1891" s="369"/>
      <c r="CL1891" s="369"/>
      <c r="CM1891" s="369"/>
      <c r="CN1891" s="369"/>
      <c r="CO1891" s="369"/>
      <c r="CP1891" s="369"/>
      <c r="CQ1891" s="369"/>
      <c r="CR1891" s="369"/>
      <c r="CS1891" s="369"/>
      <c r="CT1891" s="369"/>
      <c r="CU1891" s="369"/>
      <c r="CV1891" s="369"/>
      <c r="CW1891" s="369"/>
      <c r="CX1891" s="369"/>
      <c r="CY1891" s="325"/>
      <c r="CZ1891" s="325"/>
      <c r="DA1891" s="325"/>
      <c r="DB1891" s="325"/>
      <c r="DC1891" s="325"/>
      <c r="DD1891" s="325"/>
      <c r="DE1891" s="325"/>
      <c r="DF1891" s="325"/>
      <c r="DG1891" s="325"/>
      <c r="DH1891" s="325"/>
      <c r="DI1891" s="325"/>
    </row>
    <row r="1892" spans="68:113" x14ac:dyDescent="0.2">
      <c r="BP1892" s="369"/>
      <c r="BQ1892" s="372"/>
      <c r="BR1892" s="372"/>
      <c r="BS1892" s="372"/>
      <c r="BT1892" s="369"/>
      <c r="BU1892" s="369"/>
      <c r="BV1892" s="369"/>
      <c r="BW1892" s="369"/>
      <c r="BX1892" s="369"/>
      <c r="BY1892" s="369"/>
      <c r="BZ1892" s="369"/>
      <c r="CA1892" s="369"/>
      <c r="CB1892" s="369"/>
      <c r="CC1892" s="369"/>
      <c r="CD1892" s="369"/>
      <c r="CE1892" s="369"/>
      <c r="CF1892" s="369"/>
      <c r="CG1892" s="369"/>
      <c r="CH1892" s="369"/>
      <c r="CI1892" s="325"/>
      <c r="CJ1892" s="369"/>
      <c r="CK1892" s="369"/>
      <c r="CL1892" s="369"/>
      <c r="CM1892" s="369"/>
      <c r="CN1892" s="369"/>
      <c r="CO1892" s="369"/>
      <c r="CP1892" s="369"/>
      <c r="CQ1892" s="369"/>
      <c r="CR1892" s="369"/>
      <c r="CS1892" s="369"/>
      <c r="CT1892" s="369"/>
      <c r="CU1892" s="369"/>
      <c r="CV1892" s="369"/>
      <c r="CW1892" s="369"/>
      <c r="CX1892" s="369"/>
      <c r="CY1892" s="325"/>
      <c r="CZ1892" s="325"/>
      <c r="DA1892" s="325"/>
      <c r="DB1892" s="325"/>
      <c r="DC1892" s="325"/>
      <c r="DD1892" s="325"/>
      <c r="DE1892" s="325"/>
      <c r="DF1892" s="325"/>
      <c r="DG1892" s="325"/>
      <c r="DH1892" s="325"/>
      <c r="DI1892" s="325"/>
    </row>
    <row r="1893" spans="68:113" x14ac:dyDescent="0.2">
      <c r="BP1893" s="369"/>
      <c r="BQ1893" s="372"/>
      <c r="BR1893" s="372"/>
      <c r="BS1893" s="372"/>
      <c r="BT1893" s="369"/>
      <c r="BU1893" s="369"/>
      <c r="BV1893" s="369"/>
      <c r="BW1893" s="369"/>
      <c r="BX1893" s="369"/>
      <c r="BY1893" s="369"/>
      <c r="BZ1893" s="369"/>
      <c r="CA1893" s="369"/>
      <c r="CB1893" s="369"/>
      <c r="CC1893" s="369"/>
      <c r="CD1893" s="369"/>
      <c r="CE1893" s="369"/>
      <c r="CF1893" s="369"/>
      <c r="CG1893" s="369"/>
      <c r="CH1893" s="369"/>
      <c r="CI1893" s="325"/>
      <c r="CJ1893" s="369"/>
      <c r="CK1893" s="369"/>
      <c r="CL1893" s="369"/>
      <c r="CM1893" s="369"/>
      <c r="CN1893" s="369"/>
      <c r="CO1893" s="369"/>
      <c r="CP1893" s="369"/>
      <c r="CQ1893" s="369"/>
      <c r="CR1893" s="369"/>
      <c r="CS1893" s="369"/>
      <c r="CT1893" s="369"/>
      <c r="CU1893" s="369"/>
      <c r="CV1893" s="369"/>
      <c r="CW1893" s="369"/>
      <c r="CX1893" s="369"/>
      <c r="CY1893" s="325"/>
      <c r="CZ1893" s="325"/>
      <c r="DA1893" s="325"/>
      <c r="DB1893" s="325"/>
      <c r="DC1893" s="325"/>
      <c r="DD1893" s="325"/>
      <c r="DE1893" s="325"/>
      <c r="DF1893" s="325"/>
      <c r="DG1893" s="325"/>
      <c r="DH1893" s="325"/>
      <c r="DI1893" s="325"/>
    </row>
    <row r="1894" spans="68:113" x14ac:dyDescent="0.2">
      <c r="BP1894" s="369"/>
      <c r="BQ1894" s="372"/>
      <c r="BR1894" s="372"/>
      <c r="BS1894" s="372"/>
      <c r="BT1894" s="369"/>
      <c r="BU1894" s="369"/>
      <c r="BV1894" s="369"/>
      <c r="BW1894" s="369"/>
      <c r="BX1894" s="369"/>
      <c r="BY1894" s="369"/>
      <c r="BZ1894" s="369"/>
      <c r="CA1894" s="369"/>
      <c r="CB1894" s="369"/>
      <c r="CC1894" s="369"/>
      <c r="CD1894" s="369"/>
      <c r="CE1894" s="369"/>
      <c r="CF1894" s="369"/>
      <c r="CG1894" s="369"/>
      <c r="CH1894" s="369"/>
      <c r="CI1894" s="325"/>
      <c r="CJ1894" s="369"/>
      <c r="CK1894" s="369"/>
      <c r="CL1894" s="369"/>
      <c r="CM1894" s="369"/>
      <c r="CN1894" s="369"/>
      <c r="CO1894" s="369"/>
      <c r="CP1894" s="369"/>
      <c r="CQ1894" s="369"/>
      <c r="CR1894" s="369"/>
      <c r="CS1894" s="369"/>
      <c r="CT1894" s="369"/>
      <c r="CU1894" s="369"/>
      <c r="CV1894" s="369"/>
      <c r="CW1894" s="369"/>
      <c r="CX1894" s="369"/>
      <c r="CY1894" s="325"/>
      <c r="CZ1894" s="325"/>
      <c r="DA1894" s="325"/>
      <c r="DB1894" s="325"/>
      <c r="DC1894" s="325"/>
      <c r="DD1894" s="325"/>
      <c r="DE1894" s="325"/>
      <c r="DF1894" s="325"/>
      <c r="DG1894" s="325"/>
      <c r="DH1894" s="325"/>
      <c r="DI1894" s="325"/>
    </row>
    <row r="1895" spans="68:113" x14ac:dyDescent="0.2">
      <c r="BP1895" s="369"/>
      <c r="BQ1895" s="372"/>
      <c r="BR1895" s="372"/>
      <c r="BS1895" s="372"/>
      <c r="BT1895" s="369"/>
      <c r="BU1895" s="369"/>
      <c r="BV1895" s="369"/>
      <c r="BW1895" s="369"/>
      <c r="BX1895" s="369"/>
      <c r="BY1895" s="369"/>
      <c r="BZ1895" s="369"/>
      <c r="CA1895" s="369"/>
      <c r="CB1895" s="369"/>
      <c r="CC1895" s="369"/>
      <c r="CD1895" s="369"/>
      <c r="CE1895" s="369"/>
      <c r="CF1895" s="369"/>
      <c r="CG1895" s="369"/>
      <c r="CH1895" s="369"/>
      <c r="CI1895" s="325"/>
      <c r="CJ1895" s="369"/>
      <c r="CK1895" s="369"/>
      <c r="CL1895" s="369"/>
      <c r="CM1895" s="369"/>
      <c r="CN1895" s="369"/>
      <c r="CO1895" s="369"/>
      <c r="CP1895" s="369"/>
      <c r="CQ1895" s="369"/>
      <c r="CR1895" s="369"/>
      <c r="CS1895" s="369"/>
      <c r="CT1895" s="369"/>
      <c r="CU1895" s="369"/>
      <c r="CV1895" s="369"/>
      <c r="CW1895" s="369"/>
      <c r="CX1895" s="369"/>
      <c r="CY1895" s="325"/>
      <c r="CZ1895" s="325"/>
      <c r="DA1895" s="325"/>
      <c r="DB1895" s="325"/>
      <c r="DC1895" s="325"/>
      <c r="DD1895" s="325"/>
      <c r="DE1895" s="325"/>
      <c r="DF1895" s="325"/>
      <c r="DG1895" s="325"/>
      <c r="DH1895" s="325"/>
      <c r="DI1895" s="325"/>
    </row>
    <row r="1896" spans="68:113" x14ac:dyDescent="0.2">
      <c r="BP1896" s="369"/>
      <c r="BQ1896" s="372"/>
      <c r="BR1896" s="372"/>
      <c r="BS1896" s="372"/>
      <c r="BT1896" s="369"/>
      <c r="BU1896" s="369"/>
      <c r="BV1896" s="369"/>
      <c r="BW1896" s="369"/>
      <c r="BX1896" s="369"/>
      <c r="BY1896" s="369"/>
      <c r="BZ1896" s="369"/>
      <c r="CA1896" s="369"/>
      <c r="CB1896" s="369"/>
      <c r="CC1896" s="369"/>
      <c r="CD1896" s="369"/>
      <c r="CE1896" s="369"/>
      <c r="CF1896" s="369"/>
      <c r="CG1896" s="369"/>
      <c r="CH1896" s="369"/>
      <c r="CI1896" s="325"/>
      <c r="CJ1896" s="369"/>
      <c r="CK1896" s="369"/>
      <c r="CL1896" s="369"/>
      <c r="CM1896" s="369"/>
      <c r="CN1896" s="369"/>
      <c r="CO1896" s="369"/>
      <c r="CP1896" s="369"/>
      <c r="CQ1896" s="369"/>
      <c r="CR1896" s="369"/>
      <c r="CS1896" s="369"/>
      <c r="CT1896" s="369"/>
      <c r="CU1896" s="369"/>
      <c r="CV1896" s="369"/>
      <c r="CW1896" s="369"/>
      <c r="CX1896" s="369"/>
      <c r="CY1896" s="325"/>
      <c r="CZ1896" s="325"/>
      <c r="DA1896" s="325"/>
      <c r="DB1896" s="325"/>
      <c r="DC1896" s="325"/>
      <c r="DD1896" s="325"/>
      <c r="DE1896" s="325"/>
      <c r="DF1896" s="325"/>
      <c r="DG1896" s="325"/>
      <c r="DH1896" s="325"/>
      <c r="DI1896" s="325"/>
    </row>
    <row r="1897" spans="68:113" x14ac:dyDescent="0.2">
      <c r="BP1897" s="369"/>
      <c r="BQ1897" s="372"/>
      <c r="BR1897" s="372"/>
      <c r="BS1897" s="372"/>
      <c r="BT1897" s="369"/>
      <c r="BU1897" s="369"/>
      <c r="BV1897" s="369"/>
      <c r="BW1897" s="369"/>
      <c r="BX1897" s="369"/>
      <c r="BY1897" s="369"/>
      <c r="BZ1897" s="369"/>
      <c r="CA1897" s="369"/>
      <c r="CB1897" s="369"/>
      <c r="CC1897" s="369"/>
      <c r="CD1897" s="369"/>
      <c r="CE1897" s="369"/>
      <c r="CF1897" s="369"/>
      <c r="CG1897" s="369"/>
      <c r="CH1897" s="369"/>
      <c r="CI1897" s="325"/>
      <c r="CJ1897" s="369"/>
      <c r="CK1897" s="369"/>
      <c r="CL1897" s="369"/>
      <c r="CM1897" s="369"/>
      <c r="CN1897" s="369"/>
      <c r="CO1897" s="369"/>
      <c r="CP1897" s="369"/>
      <c r="CQ1897" s="369"/>
      <c r="CR1897" s="369"/>
      <c r="CS1897" s="369"/>
      <c r="CT1897" s="369"/>
      <c r="CU1897" s="369"/>
      <c r="CV1897" s="369"/>
      <c r="CW1897" s="369"/>
      <c r="CX1897" s="369"/>
      <c r="CY1897" s="325"/>
      <c r="CZ1897" s="325"/>
      <c r="DA1897" s="325"/>
      <c r="DB1897" s="325"/>
      <c r="DC1897" s="325"/>
      <c r="DD1897" s="325"/>
      <c r="DE1897" s="325"/>
      <c r="DF1897" s="325"/>
      <c r="DG1897" s="325"/>
      <c r="DH1897" s="325"/>
      <c r="DI1897" s="325"/>
    </row>
    <row r="1898" spans="68:113" x14ac:dyDescent="0.2">
      <c r="BP1898" s="369"/>
      <c r="BQ1898" s="372"/>
      <c r="BR1898" s="372"/>
      <c r="BS1898" s="372"/>
      <c r="BT1898" s="369"/>
      <c r="BU1898" s="369"/>
      <c r="BV1898" s="369"/>
      <c r="BW1898" s="369"/>
      <c r="BX1898" s="369"/>
      <c r="BY1898" s="369"/>
      <c r="BZ1898" s="369"/>
      <c r="CA1898" s="369"/>
      <c r="CB1898" s="369"/>
      <c r="CC1898" s="369"/>
      <c r="CD1898" s="369"/>
      <c r="CE1898" s="369"/>
      <c r="CF1898" s="369"/>
      <c r="CG1898" s="369"/>
      <c r="CH1898" s="369"/>
      <c r="CI1898" s="325"/>
      <c r="CJ1898" s="369"/>
      <c r="CK1898" s="369"/>
      <c r="CL1898" s="369"/>
      <c r="CM1898" s="369"/>
      <c r="CN1898" s="369"/>
      <c r="CO1898" s="369"/>
      <c r="CP1898" s="369"/>
      <c r="CQ1898" s="369"/>
      <c r="CR1898" s="369"/>
      <c r="CS1898" s="369"/>
      <c r="CT1898" s="369"/>
      <c r="CU1898" s="369"/>
      <c r="CV1898" s="369"/>
      <c r="CW1898" s="369"/>
      <c r="CX1898" s="369"/>
      <c r="CY1898" s="325"/>
      <c r="CZ1898" s="325"/>
      <c r="DA1898" s="325"/>
      <c r="DB1898" s="325"/>
      <c r="DC1898" s="325"/>
      <c r="DD1898" s="325"/>
      <c r="DE1898" s="325"/>
      <c r="DF1898" s="325"/>
      <c r="DG1898" s="325"/>
      <c r="DH1898" s="325"/>
      <c r="DI1898" s="325"/>
    </row>
    <row r="1899" spans="68:113" x14ac:dyDescent="0.2">
      <c r="BP1899" s="369"/>
      <c r="BQ1899" s="372"/>
      <c r="BR1899" s="372"/>
      <c r="BS1899" s="372"/>
      <c r="BT1899" s="369"/>
      <c r="BU1899" s="369"/>
      <c r="BV1899" s="369"/>
      <c r="BW1899" s="369"/>
      <c r="BX1899" s="369"/>
      <c r="BY1899" s="369"/>
      <c r="BZ1899" s="369"/>
      <c r="CA1899" s="369"/>
      <c r="CB1899" s="369"/>
      <c r="CC1899" s="369"/>
      <c r="CD1899" s="369"/>
      <c r="CE1899" s="369"/>
      <c r="CF1899" s="369"/>
      <c r="CG1899" s="369"/>
      <c r="CH1899" s="369"/>
      <c r="CI1899" s="325"/>
      <c r="CJ1899" s="369"/>
      <c r="CK1899" s="369"/>
      <c r="CL1899" s="369"/>
      <c r="CM1899" s="369"/>
      <c r="CN1899" s="369"/>
      <c r="CO1899" s="369"/>
      <c r="CP1899" s="369"/>
      <c r="CQ1899" s="369"/>
      <c r="CR1899" s="369"/>
      <c r="CS1899" s="369"/>
      <c r="CT1899" s="369"/>
      <c r="CU1899" s="369"/>
      <c r="CV1899" s="369"/>
      <c r="CW1899" s="369"/>
      <c r="CX1899" s="369"/>
      <c r="CY1899" s="325"/>
      <c r="CZ1899" s="325"/>
      <c r="DA1899" s="325"/>
      <c r="DB1899" s="325"/>
      <c r="DC1899" s="325"/>
      <c r="DD1899" s="325"/>
      <c r="DE1899" s="325"/>
      <c r="DF1899" s="325"/>
      <c r="DG1899" s="325"/>
      <c r="DH1899" s="325"/>
      <c r="DI1899" s="325"/>
    </row>
    <row r="1900" spans="68:113" x14ac:dyDescent="0.2">
      <c r="BP1900" s="369"/>
      <c r="BQ1900" s="372"/>
      <c r="BR1900" s="372"/>
      <c r="BS1900" s="372"/>
      <c r="BT1900" s="369"/>
      <c r="BU1900" s="369"/>
      <c r="BV1900" s="369"/>
      <c r="BW1900" s="369"/>
      <c r="BX1900" s="369"/>
      <c r="BY1900" s="369"/>
      <c r="BZ1900" s="369"/>
      <c r="CA1900" s="369"/>
      <c r="CB1900" s="369"/>
      <c r="CC1900" s="369"/>
      <c r="CD1900" s="369"/>
      <c r="CE1900" s="369"/>
      <c r="CF1900" s="369"/>
      <c r="CG1900" s="369"/>
      <c r="CH1900" s="369"/>
      <c r="CI1900" s="325"/>
      <c r="CJ1900" s="369"/>
      <c r="CK1900" s="369"/>
      <c r="CL1900" s="369"/>
      <c r="CM1900" s="369"/>
      <c r="CN1900" s="369"/>
      <c r="CO1900" s="369"/>
      <c r="CP1900" s="369"/>
      <c r="CQ1900" s="369"/>
      <c r="CR1900" s="369"/>
      <c r="CS1900" s="369"/>
      <c r="CT1900" s="369"/>
      <c r="CU1900" s="369"/>
      <c r="CV1900" s="369"/>
      <c r="CW1900" s="369"/>
      <c r="CX1900" s="369"/>
      <c r="CY1900" s="325"/>
      <c r="CZ1900" s="325"/>
      <c r="DA1900" s="325"/>
      <c r="DB1900" s="325"/>
      <c r="DC1900" s="325"/>
      <c r="DD1900" s="325"/>
      <c r="DE1900" s="325"/>
      <c r="DF1900" s="325"/>
      <c r="DG1900" s="325"/>
      <c r="DH1900" s="325"/>
      <c r="DI1900" s="325"/>
    </row>
    <row r="1901" spans="68:113" x14ac:dyDescent="0.2">
      <c r="BP1901" s="369"/>
      <c r="BQ1901" s="372"/>
      <c r="BR1901" s="372"/>
      <c r="BS1901" s="372"/>
      <c r="BT1901" s="369"/>
      <c r="BU1901" s="369"/>
      <c r="BV1901" s="369"/>
      <c r="BW1901" s="369"/>
      <c r="BX1901" s="369"/>
      <c r="BY1901" s="369"/>
      <c r="BZ1901" s="369"/>
      <c r="CA1901" s="369"/>
      <c r="CB1901" s="369"/>
      <c r="CC1901" s="369"/>
      <c r="CD1901" s="369"/>
      <c r="CE1901" s="369"/>
      <c r="CF1901" s="369"/>
      <c r="CG1901" s="369"/>
      <c r="CH1901" s="369"/>
      <c r="CI1901" s="325"/>
      <c r="CJ1901" s="369"/>
      <c r="CK1901" s="369"/>
      <c r="CL1901" s="369"/>
      <c r="CM1901" s="369"/>
      <c r="CN1901" s="369"/>
      <c r="CO1901" s="369"/>
      <c r="CP1901" s="369"/>
      <c r="CQ1901" s="369"/>
      <c r="CR1901" s="369"/>
      <c r="CS1901" s="369"/>
      <c r="CT1901" s="369"/>
      <c r="CU1901" s="369"/>
      <c r="CV1901" s="369"/>
      <c r="CW1901" s="369"/>
      <c r="CX1901" s="369"/>
      <c r="CY1901" s="325"/>
      <c r="CZ1901" s="325"/>
      <c r="DA1901" s="325"/>
      <c r="DB1901" s="325"/>
      <c r="DC1901" s="325"/>
      <c r="DD1901" s="325"/>
      <c r="DE1901" s="325"/>
      <c r="DF1901" s="325"/>
      <c r="DG1901" s="325"/>
      <c r="DH1901" s="325"/>
      <c r="DI1901" s="325"/>
    </row>
    <row r="1902" spans="68:113" x14ac:dyDescent="0.2">
      <c r="BP1902" s="369"/>
      <c r="BQ1902" s="372"/>
      <c r="BR1902" s="372"/>
      <c r="BS1902" s="372"/>
      <c r="BT1902" s="369"/>
      <c r="BU1902" s="369"/>
      <c r="BV1902" s="369"/>
      <c r="BW1902" s="369"/>
      <c r="BX1902" s="369"/>
      <c r="BY1902" s="369"/>
      <c r="BZ1902" s="369"/>
      <c r="CA1902" s="369"/>
      <c r="CB1902" s="369"/>
      <c r="CC1902" s="369"/>
      <c r="CD1902" s="369"/>
      <c r="CE1902" s="369"/>
      <c r="CF1902" s="369"/>
      <c r="CG1902" s="369"/>
      <c r="CH1902" s="369"/>
      <c r="CI1902" s="325"/>
      <c r="CJ1902" s="369"/>
      <c r="CK1902" s="369"/>
      <c r="CL1902" s="369"/>
      <c r="CM1902" s="369"/>
      <c r="CN1902" s="369"/>
      <c r="CO1902" s="369"/>
      <c r="CP1902" s="369"/>
      <c r="CQ1902" s="369"/>
      <c r="CR1902" s="369"/>
      <c r="CS1902" s="369"/>
      <c r="CT1902" s="369"/>
      <c r="CU1902" s="369"/>
      <c r="CV1902" s="369"/>
      <c r="CW1902" s="369"/>
      <c r="CX1902" s="369"/>
      <c r="CY1902" s="325"/>
      <c r="CZ1902" s="325"/>
      <c r="DA1902" s="325"/>
      <c r="DB1902" s="325"/>
      <c r="DC1902" s="325"/>
      <c r="DD1902" s="325"/>
      <c r="DE1902" s="325"/>
      <c r="DF1902" s="325"/>
      <c r="DG1902" s="325"/>
      <c r="DH1902" s="325"/>
      <c r="DI1902" s="325"/>
    </row>
    <row r="1903" spans="68:113" x14ac:dyDescent="0.2">
      <c r="BP1903" s="369"/>
      <c r="BQ1903" s="372"/>
      <c r="BR1903" s="372"/>
      <c r="BS1903" s="372"/>
      <c r="BT1903" s="369"/>
      <c r="BU1903" s="369"/>
      <c r="BV1903" s="369"/>
      <c r="BW1903" s="369"/>
      <c r="BX1903" s="369"/>
      <c r="BY1903" s="369"/>
      <c r="BZ1903" s="369"/>
      <c r="CA1903" s="369"/>
      <c r="CB1903" s="369"/>
      <c r="CC1903" s="369"/>
      <c r="CD1903" s="369"/>
      <c r="CE1903" s="369"/>
      <c r="CF1903" s="369"/>
      <c r="CG1903" s="369"/>
      <c r="CH1903" s="369"/>
      <c r="CI1903" s="325"/>
      <c r="CJ1903" s="369"/>
      <c r="CK1903" s="369"/>
      <c r="CL1903" s="369"/>
      <c r="CM1903" s="369"/>
      <c r="CN1903" s="369"/>
      <c r="CO1903" s="369"/>
      <c r="CP1903" s="369"/>
      <c r="CQ1903" s="369"/>
      <c r="CR1903" s="369"/>
      <c r="CS1903" s="369"/>
      <c r="CT1903" s="369"/>
      <c r="CU1903" s="369"/>
      <c r="CV1903" s="369"/>
      <c r="CW1903" s="369"/>
      <c r="CX1903" s="369"/>
      <c r="CY1903" s="325"/>
      <c r="CZ1903" s="325"/>
      <c r="DA1903" s="325"/>
      <c r="DB1903" s="325"/>
      <c r="DC1903" s="325"/>
      <c r="DD1903" s="325"/>
      <c r="DE1903" s="325"/>
      <c r="DF1903" s="325"/>
      <c r="DG1903" s="325"/>
      <c r="DH1903" s="325"/>
      <c r="DI1903" s="325"/>
    </row>
    <row r="1904" spans="68:113" x14ac:dyDescent="0.2">
      <c r="BP1904" s="369"/>
      <c r="BQ1904" s="372"/>
      <c r="BR1904" s="372"/>
      <c r="BS1904" s="372"/>
      <c r="BT1904" s="369"/>
      <c r="BU1904" s="369"/>
      <c r="BV1904" s="369"/>
      <c r="BW1904" s="369"/>
      <c r="BX1904" s="369"/>
      <c r="BY1904" s="369"/>
      <c r="BZ1904" s="369"/>
      <c r="CA1904" s="369"/>
      <c r="CB1904" s="369"/>
      <c r="CC1904" s="369"/>
      <c r="CD1904" s="369"/>
      <c r="CE1904" s="369"/>
      <c r="CF1904" s="369"/>
      <c r="CG1904" s="369"/>
      <c r="CH1904" s="369"/>
      <c r="CI1904" s="325"/>
      <c r="CJ1904" s="369"/>
      <c r="CK1904" s="369"/>
      <c r="CL1904" s="369"/>
      <c r="CM1904" s="369"/>
      <c r="CN1904" s="369"/>
      <c r="CO1904" s="369"/>
      <c r="CP1904" s="369"/>
      <c r="CQ1904" s="369"/>
      <c r="CR1904" s="369"/>
      <c r="CS1904" s="369"/>
      <c r="CT1904" s="369"/>
      <c r="CU1904" s="369"/>
      <c r="CV1904" s="369"/>
      <c r="CW1904" s="369"/>
      <c r="CX1904" s="369"/>
      <c r="CY1904" s="325"/>
      <c r="CZ1904" s="325"/>
      <c r="DA1904" s="325"/>
      <c r="DB1904" s="325"/>
      <c r="DC1904" s="325"/>
      <c r="DD1904" s="325"/>
      <c r="DE1904" s="325"/>
      <c r="DF1904" s="325"/>
      <c r="DG1904" s="325"/>
      <c r="DH1904" s="325"/>
      <c r="DI1904" s="325"/>
    </row>
    <row r="1905" spans="68:113" x14ac:dyDescent="0.2">
      <c r="BP1905" s="369"/>
      <c r="BQ1905" s="372"/>
      <c r="BR1905" s="372"/>
      <c r="BS1905" s="372"/>
      <c r="BT1905" s="369"/>
      <c r="BU1905" s="369"/>
      <c r="BV1905" s="369"/>
      <c r="BW1905" s="369"/>
      <c r="BX1905" s="369"/>
      <c r="BY1905" s="369"/>
      <c r="BZ1905" s="369"/>
      <c r="CA1905" s="369"/>
      <c r="CB1905" s="369"/>
      <c r="CC1905" s="369"/>
      <c r="CD1905" s="369"/>
      <c r="CE1905" s="369"/>
      <c r="CF1905" s="369"/>
      <c r="CG1905" s="369"/>
      <c r="CH1905" s="369"/>
      <c r="CI1905" s="325"/>
      <c r="CJ1905" s="369"/>
      <c r="CK1905" s="369"/>
      <c r="CL1905" s="369"/>
      <c r="CM1905" s="369"/>
      <c r="CN1905" s="369"/>
      <c r="CO1905" s="369"/>
      <c r="CP1905" s="369"/>
      <c r="CQ1905" s="369"/>
      <c r="CR1905" s="369"/>
      <c r="CS1905" s="369"/>
      <c r="CT1905" s="369"/>
      <c r="CU1905" s="369"/>
      <c r="CV1905" s="369"/>
      <c r="CW1905" s="369"/>
      <c r="CX1905" s="369"/>
      <c r="CY1905" s="325"/>
      <c r="CZ1905" s="325"/>
      <c r="DA1905" s="325"/>
      <c r="DB1905" s="325"/>
      <c r="DC1905" s="325"/>
      <c r="DD1905" s="325"/>
      <c r="DE1905" s="325"/>
      <c r="DF1905" s="325"/>
      <c r="DG1905" s="325"/>
      <c r="DH1905" s="325"/>
      <c r="DI1905" s="325"/>
    </row>
    <row r="1906" spans="68:113" x14ac:dyDescent="0.2">
      <c r="BP1906" s="369"/>
      <c r="BQ1906" s="372"/>
      <c r="BR1906" s="372"/>
      <c r="BS1906" s="372"/>
      <c r="BT1906" s="369"/>
      <c r="BU1906" s="369"/>
      <c r="BV1906" s="369"/>
      <c r="BW1906" s="369"/>
      <c r="BX1906" s="369"/>
      <c r="BY1906" s="369"/>
      <c r="BZ1906" s="369"/>
      <c r="CA1906" s="369"/>
      <c r="CB1906" s="369"/>
      <c r="CC1906" s="369"/>
      <c r="CD1906" s="369"/>
      <c r="CE1906" s="369"/>
      <c r="CF1906" s="369"/>
      <c r="CG1906" s="369"/>
      <c r="CH1906" s="369"/>
      <c r="CI1906" s="325"/>
      <c r="CJ1906" s="369"/>
      <c r="CK1906" s="369"/>
      <c r="CL1906" s="369"/>
      <c r="CM1906" s="369"/>
      <c r="CN1906" s="369"/>
      <c r="CO1906" s="369"/>
      <c r="CP1906" s="369"/>
      <c r="CQ1906" s="369"/>
      <c r="CR1906" s="369"/>
      <c r="CS1906" s="369"/>
      <c r="CT1906" s="369"/>
      <c r="CU1906" s="369"/>
      <c r="CV1906" s="369"/>
      <c r="CW1906" s="369"/>
      <c r="CX1906" s="369"/>
      <c r="CY1906" s="325"/>
      <c r="CZ1906" s="325"/>
      <c r="DA1906" s="325"/>
      <c r="DB1906" s="325"/>
      <c r="DC1906" s="325"/>
      <c r="DD1906" s="325"/>
      <c r="DE1906" s="325"/>
      <c r="DF1906" s="325"/>
      <c r="DG1906" s="325"/>
      <c r="DH1906" s="325"/>
      <c r="DI1906" s="325"/>
    </row>
    <row r="1907" spans="68:113" x14ac:dyDescent="0.2">
      <c r="BP1907" s="369"/>
      <c r="BQ1907" s="372"/>
      <c r="BR1907" s="372"/>
      <c r="BS1907" s="372"/>
      <c r="BT1907" s="369"/>
      <c r="BU1907" s="369"/>
      <c r="BV1907" s="369"/>
      <c r="BW1907" s="369"/>
      <c r="BX1907" s="369"/>
      <c r="BY1907" s="369"/>
      <c r="BZ1907" s="369"/>
      <c r="CA1907" s="369"/>
      <c r="CB1907" s="369"/>
      <c r="CC1907" s="369"/>
      <c r="CD1907" s="369"/>
      <c r="CE1907" s="369"/>
      <c r="CF1907" s="369"/>
      <c r="CG1907" s="369"/>
      <c r="CH1907" s="369"/>
      <c r="CI1907" s="325"/>
      <c r="CJ1907" s="369"/>
      <c r="CK1907" s="369"/>
      <c r="CL1907" s="369"/>
      <c r="CM1907" s="369"/>
      <c r="CN1907" s="369"/>
      <c r="CO1907" s="369"/>
      <c r="CP1907" s="369"/>
      <c r="CQ1907" s="369"/>
      <c r="CR1907" s="369"/>
      <c r="CS1907" s="369"/>
      <c r="CT1907" s="369"/>
      <c r="CU1907" s="369"/>
      <c r="CV1907" s="369"/>
      <c r="CW1907" s="369"/>
      <c r="CX1907" s="369"/>
      <c r="CY1907" s="325"/>
      <c r="CZ1907" s="325"/>
      <c r="DA1907" s="325"/>
      <c r="DB1907" s="325"/>
      <c r="DC1907" s="325"/>
      <c r="DD1907" s="325"/>
      <c r="DE1907" s="325"/>
      <c r="DF1907" s="325"/>
      <c r="DG1907" s="325"/>
      <c r="DH1907" s="325"/>
      <c r="DI1907" s="325"/>
    </row>
    <row r="1908" spans="68:113" x14ac:dyDescent="0.2">
      <c r="BP1908" s="369"/>
      <c r="BQ1908" s="372"/>
      <c r="BR1908" s="372"/>
      <c r="BS1908" s="372"/>
      <c r="BT1908" s="369"/>
      <c r="BU1908" s="369"/>
      <c r="BV1908" s="369"/>
      <c r="BW1908" s="369"/>
      <c r="BX1908" s="369"/>
      <c r="BY1908" s="369"/>
      <c r="BZ1908" s="369"/>
      <c r="CA1908" s="369"/>
      <c r="CB1908" s="369"/>
      <c r="CC1908" s="369"/>
      <c r="CD1908" s="369"/>
      <c r="CE1908" s="369"/>
      <c r="CF1908" s="369"/>
      <c r="CG1908" s="369"/>
      <c r="CH1908" s="369"/>
      <c r="CI1908" s="325"/>
      <c r="CJ1908" s="369"/>
      <c r="CK1908" s="369"/>
      <c r="CL1908" s="369"/>
      <c r="CM1908" s="369"/>
      <c r="CN1908" s="369"/>
      <c r="CO1908" s="369"/>
      <c r="CP1908" s="369"/>
      <c r="CQ1908" s="369"/>
      <c r="CR1908" s="369"/>
      <c r="CS1908" s="369"/>
      <c r="CT1908" s="369"/>
      <c r="CU1908" s="369"/>
      <c r="CV1908" s="369"/>
      <c r="CW1908" s="369"/>
      <c r="CX1908" s="369"/>
      <c r="CY1908" s="325"/>
      <c r="CZ1908" s="325"/>
      <c r="DA1908" s="325"/>
      <c r="DB1908" s="325"/>
      <c r="DC1908" s="325"/>
      <c r="DD1908" s="325"/>
      <c r="DE1908" s="325"/>
      <c r="DF1908" s="325"/>
      <c r="DG1908" s="325"/>
      <c r="DH1908" s="325"/>
      <c r="DI1908" s="325"/>
    </row>
    <row r="1909" spans="68:113" x14ac:dyDescent="0.2">
      <c r="BP1909" s="369"/>
      <c r="BQ1909" s="372"/>
      <c r="BR1909" s="372"/>
      <c r="BS1909" s="372"/>
      <c r="BT1909" s="369"/>
      <c r="BU1909" s="369"/>
      <c r="BV1909" s="369"/>
      <c r="BW1909" s="369"/>
      <c r="BX1909" s="369"/>
      <c r="BY1909" s="369"/>
      <c r="BZ1909" s="369"/>
      <c r="CA1909" s="369"/>
      <c r="CB1909" s="369"/>
      <c r="CC1909" s="369"/>
      <c r="CD1909" s="369"/>
      <c r="CE1909" s="369"/>
      <c r="CF1909" s="369"/>
      <c r="CG1909" s="369"/>
      <c r="CH1909" s="369"/>
      <c r="CI1909" s="325"/>
      <c r="CJ1909" s="369"/>
      <c r="CK1909" s="369"/>
      <c r="CL1909" s="369"/>
      <c r="CM1909" s="369"/>
      <c r="CN1909" s="369"/>
      <c r="CO1909" s="369"/>
      <c r="CP1909" s="369"/>
      <c r="CQ1909" s="369"/>
      <c r="CR1909" s="369"/>
      <c r="CS1909" s="369"/>
      <c r="CT1909" s="369"/>
      <c r="CU1909" s="369"/>
      <c r="CV1909" s="369"/>
      <c r="CW1909" s="369"/>
      <c r="CX1909" s="369"/>
      <c r="CY1909" s="325"/>
      <c r="CZ1909" s="325"/>
      <c r="DA1909" s="325"/>
      <c r="DB1909" s="325"/>
      <c r="DC1909" s="325"/>
      <c r="DD1909" s="325"/>
      <c r="DE1909" s="325"/>
      <c r="DF1909" s="325"/>
      <c r="DG1909" s="325"/>
      <c r="DH1909" s="325"/>
      <c r="DI1909" s="325"/>
    </row>
    <row r="1910" spans="68:113" x14ac:dyDescent="0.2">
      <c r="BP1910" s="369"/>
      <c r="BQ1910" s="372"/>
      <c r="BR1910" s="372"/>
      <c r="BS1910" s="372"/>
      <c r="BT1910" s="369"/>
      <c r="BU1910" s="369"/>
      <c r="BV1910" s="369"/>
      <c r="BW1910" s="369"/>
      <c r="BX1910" s="369"/>
      <c r="BY1910" s="369"/>
      <c r="BZ1910" s="369"/>
      <c r="CA1910" s="369"/>
      <c r="CB1910" s="369"/>
      <c r="CC1910" s="369"/>
      <c r="CD1910" s="369"/>
      <c r="CE1910" s="369"/>
      <c r="CF1910" s="369"/>
      <c r="CG1910" s="369"/>
      <c r="CH1910" s="369"/>
      <c r="CI1910" s="325"/>
      <c r="CJ1910" s="369"/>
      <c r="CK1910" s="369"/>
      <c r="CL1910" s="369"/>
      <c r="CM1910" s="369"/>
      <c r="CN1910" s="369"/>
      <c r="CO1910" s="369"/>
      <c r="CP1910" s="369"/>
      <c r="CQ1910" s="369"/>
      <c r="CR1910" s="369"/>
      <c r="CS1910" s="369"/>
      <c r="CT1910" s="369"/>
      <c r="CU1910" s="369"/>
      <c r="CV1910" s="369"/>
      <c r="CW1910" s="369"/>
      <c r="CX1910" s="369"/>
      <c r="CY1910" s="325"/>
      <c r="CZ1910" s="325"/>
      <c r="DA1910" s="325"/>
      <c r="DB1910" s="325"/>
      <c r="DC1910" s="325"/>
      <c r="DD1910" s="325"/>
      <c r="DE1910" s="325"/>
      <c r="DF1910" s="325"/>
      <c r="DG1910" s="325"/>
      <c r="DH1910" s="325"/>
      <c r="DI1910" s="325"/>
    </row>
    <row r="1911" spans="68:113" x14ac:dyDescent="0.2">
      <c r="BP1911" s="369"/>
      <c r="BQ1911" s="372"/>
      <c r="BR1911" s="372"/>
      <c r="BS1911" s="372"/>
      <c r="BT1911" s="369"/>
      <c r="BU1911" s="369"/>
      <c r="BV1911" s="369"/>
      <c r="BW1911" s="369"/>
      <c r="BX1911" s="369"/>
      <c r="BY1911" s="369"/>
      <c r="BZ1911" s="369"/>
      <c r="CA1911" s="369"/>
      <c r="CB1911" s="369"/>
      <c r="CC1911" s="369"/>
      <c r="CD1911" s="369"/>
      <c r="CE1911" s="369"/>
      <c r="CF1911" s="369"/>
      <c r="CG1911" s="369"/>
      <c r="CH1911" s="369"/>
      <c r="CI1911" s="325"/>
      <c r="CJ1911" s="369"/>
      <c r="CK1911" s="369"/>
      <c r="CL1911" s="369"/>
      <c r="CM1911" s="369"/>
      <c r="CN1911" s="369"/>
      <c r="CO1911" s="369"/>
      <c r="CP1911" s="369"/>
      <c r="CQ1911" s="369"/>
      <c r="CR1911" s="369"/>
      <c r="CS1911" s="369"/>
      <c r="CT1911" s="369"/>
      <c r="CU1911" s="369"/>
      <c r="CV1911" s="369"/>
      <c r="CW1911" s="369"/>
      <c r="CX1911" s="369"/>
      <c r="CY1911" s="325"/>
      <c r="CZ1911" s="325"/>
      <c r="DA1911" s="325"/>
      <c r="DB1911" s="325"/>
      <c r="DC1911" s="325"/>
      <c r="DD1911" s="325"/>
      <c r="DE1911" s="325"/>
      <c r="DF1911" s="325"/>
      <c r="DG1911" s="325"/>
      <c r="DH1911" s="325"/>
      <c r="DI1911" s="325"/>
    </row>
    <row r="1912" spans="68:113" x14ac:dyDescent="0.2">
      <c r="BP1912" s="369"/>
      <c r="BQ1912" s="372"/>
      <c r="BR1912" s="372"/>
      <c r="BS1912" s="372"/>
      <c r="BT1912" s="369"/>
      <c r="BU1912" s="369"/>
      <c r="BV1912" s="369"/>
      <c r="BW1912" s="369"/>
      <c r="BX1912" s="369"/>
      <c r="BY1912" s="369"/>
      <c r="BZ1912" s="369"/>
      <c r="CA1912" s="369"/>
      <c r="CB1912" s="369"/>
      <c r="CC1912" s="369"/>
      <c r="CD1912" s="369"/>
      <c r="CE1912" s="369"/>
      <c r="CF1912" s="369"/>
      <c r="CG1912" s="369"/>
      <c r="CH1912" s="369"/>
      <c r="CI1912" s="325"/>
      <c r="CJ1912" s="369"/>
      <c r="CK1912" s="369"/>
      <c r="CL1912" s="369"/>
      <c r="CM1912" s="369"/>
      <c r="CN1912" s="369"/>
      <c r="CO1912" s="369"/>
      <c r="CP1912" s="369"/>
      <c r="CQ1912" s="369"/>
      <c r="CR1912" s="369"/>
      <c r="CS1912" s="369"/>
      <c r="CT1912" s="369"/>
      <c r="CU1912" s="369"/>
      <c r="CV1912" s="369"/>
      <c r="CW1912" s="369"/>
      <c r="CX1912" s="369"/>
      <c r="CY1912" s="325"/>
      <c r="CZ1912" s="325"/>
      <c r="DA1912" s="325"/>
      <c r="DB1912" s="325"/>
      <c r="DC1912" s="325"/>
      <c r="DD1912" s="325"/>
      <c r="DE1912" s="325"/>
      <c r="DF1912" s="325"/>
      <c r="DG1912" s="325"/>
      <c r="DH1912" s="325"/>
      <c r="DI1912" s="325"/>
    </row>
    <row r="1913" spans="68:113" x14ac:dyDescent="0.2">
      <c r="BP1913" s="369"/>
      <c r="BQ1913" s="372"/>
      <c r="BR1913" s="372"/>
      <c r="BS1913" s="372"/>
      <c r="BT1913" s="369"/>
      <c r="BU1913" s="369"/>
      <c r="BV1913" s="369"/>
      <c r="BW1913" s="369"/>
      <c r="BX1913" s="369"/>
      <c r="BY1913" s="369"/>
      <c r="BZ1913" s="369"/>
      <c r="CA1913" s="369"/>
      <c r="CB1913" s="369"/>
      <c r="CC1913" s="369"/>
      <c r="CD1913" s="369"/>
      <c r="CE1913" s="369"/>
      <c r="CF1913" s="369"/>
      <c r="CG1913" s="369"/>
      <c r="CH1913" s="369"/>
      <c r="CI1913" s="325"/>
      <c r="CJ1913" s="369"/>
      <c r="CK1913" s="369"/>
      <c r="CL1913" s="369"/>
      <c r="CM1913" s="369"/>
      <c r="CN1913" s="369"/>
      <c r="CO1913" s="369"/>
      <c r="CP1913" s="369"/>
      <c r="CQ1913" s="369"/>
      <c r="CR1913" s="369"/>
      <c r="CS1913" s="369"/>
      <c r="CT1913" s="369"/>
      <c r="CU1913" s="369"/>
      <c r="CV1913" s="369"/>
      <c r="CW1913" s="369"/>
      <c r="CX1913" s="369"/>
      <c r="CY1913" s="325"/>
      <c r="CZ1913" s="325"/>
      <c r="DA1913" s="325"/>
      <c r="DB1913" s="325"/>
      <c r="DC1913" s="325"/>
      <c r="DD1913" s="325"/>
      <c r="DE1913" s="325"/>
      <c r="DF1913" s="325"/>
      <c r="DG1913" s="325"/>
      <c r="DH1913" s="325"/>
      <c r="DI1913" s="325"/>
    </row>
    <row r="1914" spans="68:113" x14ac:dyDescent="0.2">
      <c r="BP1914" s="369"/>
      <c r="BQ1914" s="372"/>
      <c r="BR1914" s="372"/>
      <c r="BS1914" s="372"/>
      <c r="BT1914" s="369"/>
      <c r="BU1914" s="369"/>
      <c r="BV1914" s="369"/>
      <c r="BW1914" s="369"/>
      <c r="BX1914" s="369"/>
      <c r="BY1914" s="369"/>
      <c r="BZ1914" s="369"/>
      <c r="CA1914" s="369"/>
      <c r="CB1914" s="369"/>
      <c r="CC1914" s="369"/>
      <c r="CD1914" s="369"/>
      <c r="CE1914" s="369"/>
      <c r="CF1914" s="369"/>
      <c r="CG1914" s="369"/>
      <c r="CH1914" s="369"/>
      <c r="CI1914" s="325"/>
      <c r="CJ1914" s="369"/>
      <c r="CK1914" s="369"/>
      <c r="CL1914" s="369"/>
      <c r="CM1914" s="369"/>
      <c r="CN1914" s="369"/>
      <c r="CO1914" s="369"/>
      <c r="CP1914" s="369"/>
      <c r="CQ1914" s="369"/>
      <c r="CR1914" s="369"/>
      <c r="CS1914" s="369"/>
      <c r="CT1914" s="369"/>
      <c r="CU1914" s="369"/>
      <c r="CV1914" s="369"/>
      <c r="CW1914" s="369"/>
      <c r="CX1914" s="369"/>
      <c r="CY1914" s="325"/>
      <c r="CZ1914" s="325"/>
      <c r="DA1914" s="325"/>
      <c r="DB1914" s="325"/>
      <c r="DC1914" s="325"/>
      <c r="DD1914" s="325"/>
      <c r="DE1914" s="325"/>
      <c r="DF1914" s="325"/>
      <c r="DG1914" s="325"/>
      <c r="DH1914" s="325"/>
      <c r="DI1914" s="325"/>
    </row>
    <row r="1915" spans="68:113" x14ac:dyDescent="0.2">
      <c r="BP1915" s="369"/>
      <c r="BQ1915" s="372"/>
      <c r="BR1915" s="372"/>
      <c r="BS1915" s="372"/>
      <c r="BT1915" s="369"/>
      <c r="BU1915" s="369"/>
      <c r="BV1915" s="369"/>
      <c r="BW1915" s="369"/>
      <c r="BX1915" s="369"/>
      <c r="BY1915" s="369"/>
      <c r="BZ1915" s="369"/>
      <c r="CA1915" s="369"/>
      <c r="CB1915" s="369"/>
      <c r="CC1915" s="369"/>
      <c r="CD1915" s="369"/>
      <c r="CE1915" s="369"/>
      <c r="CF1915" s="369"/>
      <c r="CG1915" s="369"/>
      <c r="CH1915" s="369"/>
      <c r="CI1915" s="325"/>
      <c r="CJ1915" s="369"/>
      <c r="CK1915" s="369"/>
      <c r="CL1915" s="369"/>
      <c r="CM1915" s="369"/>
      <c r="CN1915" s="369"/>
      <c r="CO1915" s="369"/>
      <c r="CP1915" s="369"/>
      <c r="CQ1915" s="369"/>
      <c r="CR1915" s="369"/>
      <c r="CS1915" s="369"/>
      <c r="CT1915" s="369"/>
      <c r="CU1915" s="369"/>
      <c r="CV1915" s="369"/>
      <c r="CW1915" s="369"/>
      <c r="CX1915" s="369"/>
      <c r="CY1915" s="325"/>
      <c r="CZ1915" s="325"/>
      <c r="DA1915" s="325"/>
      <c r="DB1915" s="325"/>
      <c r="DC1915" s="325"/>
      <c r="DD1915" s="325"/>
      <c r="DE1915" s="325"/>
      <c r="DF1915" s="325"/>
      <c r="DG1915" s="325"/>
      <c r="DH1915" s="325"/>
      <c r="DI1915" s="325"/>
    </row>
    <row r="1916" spans="68:113" x14ac:dyDescent="0.2">
      <c r="BP1916" s="369"/>
      <c r="BQ1916" s="372"/>
      <c r="BR1916" s="372"/>
      <c r="BS1916" s="372"/>
      <c r="BT1916" s="369"/>
      <c r="BU1916" s="369"/>
      <c r="BV1916" s="369"/>
      <c r="BW1916" s="369"/>
      <c r="BX1916" s="369"/>
      <c r="BY1916" s="369"/>
      <c r="BZ1916" s="369"/>
      <c r="CA1916" s="369"/>
      <c r="CB1916" s="369"/>
      <c r="CC1916" s="369"/>
      <c r="CD1916" s="369"/>
      <c r="CE1916" s="369"/>
      <c r="CF1916" s="369"/>
      <c r="CG1916" s="369"/>
      <c r="CH1916" s="369"/>
      <c r="CI1916" s="325"/>
      <c r="CJ1916" s="369"/>
      <c r="CK1916" s="369"/>
      <c r="CL1916" s="369"/>
      <c r="CM1916" s="369"/>
      <c r="CN1916" s="369"/>
      <c r="CO1916" s="369"/>
      <c r="CP1916" s="369"/>
      <c r="CQ1916" s="369"/>
      <c r="CR1916" s="369"/>
      <c r="CS1916" s="369"/>
      <c r="CT1916" s="369"/>
      <c r="CU1916" s="369"/>
      <c r="CV1916" s="369"/>
      <c r="CW1916" s="369"/>
      <c r="CX1916" s="369"/>
      <c r="CY1916" s="325"/>
      <c r="CZ1916" s="325"/>
      <c r="DA1916" s="325"/>
      <c r="DB1916" s="325"/>
      <c r="DC1916" s="325"/>
      <c r="DD1916" s="325"/>
      <c r="DE1916" s="325"/>
      <c r="DF1916" s="325"/>
      <c r="DG1916" s="325"/>
      <c r="DH1916" s="325"/>
      <c r="DI1916" s="325"/>
    </row>
    <row r="1917" spans="68:113" x14ac:dyDescent="0.2">
      <c r="BP1917" s="369"/>
      <c r="BQ1917" s="372"/>
      <c r="BR1917" s="372"/>
      <c r="BS1917" s="372"/>
      <c r="BT1917" s="369"/>
      <c r="BU1917" s="369"/>
      <c r="BV1917" s="369"/>
      <c r="BW1917" s="369"/>
      <c r="BX1917" s="369"/>
      <c r="BY1917" s="369"/>
      <c r="BZ1917" s="369"/>
      <c r="CA1917" s="369"/>
      <c r="CB1917" s="369"/>
      <c r="CC1917" s="369"/>
      <c r="CD1917" s="369"/>
      <c r="CE1917" s="369"/>
      <c r="CF1917" s="369"/>
      <c r="CG1917" s="369"/>
      <c r="CH1917" s="369"/>
      <c r="CI1917" s="325"/>
      <c r="CJ1917" s="369"/>
      <c r="CK1917" s="369"/>
      <c r="CL1917" s="369"/>
      <c r="CM1917" s="369"/>
      <c r="CN1917" s="369"/>
      <c r="CO1917" s="369"/>
      <c r="CP1917" s="369"/>
      <c r="CQ1917" s="369"/>
      <c r="CR1917" s="369"/>
      <c r="CS1917" s="369"/>
      <c r="CT1917" s="369"/>
      <c r="CU1917" s="369"/>
      <c r="CV1917" s="369"/>
      <c r="CW1917" s="369"/>
      <c r="CX1917" s="369"/>
      <c r="CY1917" s="325"/>
      <c r="CZ1917" s="325"/>
      <c r="DA1917" s="325"/>
      <c r="DB1917" s="325"/>
      <c r="DC1917" s="325"/>
      <c r="DD1917" s="325"/>
      <c r="DE1917" s="325"/>
      <c r="DF1917" s="325"/>
      <c r="DG1917" s="325"/>
      <c r="DH1917" s="325"/>
      <c r="DI1917" s="325"/>
    </row>
    <row r="1918" spans="68:113" x14ac:dyDescent="0.2">
      <c r="BP1918" s="369"/>
      <c r="BQ1918" s="372"/>
      <c r="BR1918" s="372"/>
      <c r="BS1918" s="372"/>
      <c r="BT1918" s="369"/>
      <c r="BU1918" s="369"/>
      <c r="BV1918" s="369"/>
      <c r="BW1918" s="369"/>
      <c r="BX1918" s="369"/>
      <c r="BY1918" s="369"/>
      <c r="BZ1918" s="369"/>
      <c r="CA1918" s="369"/>
      <c r="CB1918" s="369"/>
      <c r="CC1918" s="369"/>
      <c r="CD1918" s="369"/>
      <c r="CE1918" s="369"/>
      <c r="CF1918" s="369"/>
      <c r="CG1918" s="369"/>
      <c r="CH1918" s="369"/>
      <c r="CI1918" s="325"/>
      <c r="CJ1918" s="369"/>
      <c r="CK1918" s="369"/>
      <c r="CL1918" s="369"/>
      <c r="CM1918" s="369"/>
      <c r="CN1918" s="369"/>
      <c r="CO1918" s="369"/>
      <c r="CP1918" s="369"/>
      <c r="CQ1918" s="369"/>
      <c r="CR1918" s="369"/>
      <c r="CS1918" s="369"/>
      <c r="CT1918" s="369"/>
      <c r="CU1918" s="369"/>
      <c r="CV1918" s="369"/>
      <c r="CW1918" s="369"/>
      <c r="CX1918" s="369"/>
      <c r="CY1918" s="325"/>
      <c r="CZ1918" s="325"/>
      <c r="DA1918" s="325"/>
      <c r="DB1918" s="325"/>
      <c r="DC1918" s="325"/>
      <c r="DD1918" s="325"/>
      <c r="DE1918" s="325"/>
      <c r="DF1918" s="325"/>
      <c r="DG1918" s="325"/>
      <c r="DH1918" s="325"/>
      <c r="DI1918" s="325"/>
    </row>
    <row r="1919" spans="68:113" x14ac:dyDescent="0.2">
      <c r="BP1919" s="369"/>
      <c r="BQ1919" s="372"/>
      <c r="BR1919" s="372"/>
      <c r="BS1919" s="372"/>
      <c r="BT1919" s="369"/>
      <c r="BU1919" s="369"/>
      <c r="BV1919" s="369"/>
      <c r="BW1919" s="369"/>
      <c r="BX1919" s="369"/>
      <c r="BY1919" s="369"/>
      <c r="BZ1919" s="369"/>
      <c r="CA1919" s="369"/>
      <c r="CB1919" s="369"/>
      <c r="CC1919" s="369"/>
      <c r="CD1919" s="369"/>
      <c r="CE1919" s="369"/>
      <c r="CF1919" s="369"/>
      <c r="CG1919" s="369"/>
      <c r="CH1919" s="369"/>
      <c r="CI1919" s="325"/>
      <c r="CJ1919" s="369"/>
      <c r="CK1919" s="369"/>
      <c r="CL1919" s="369"/>
      <c r="CM1919" s="369"/>
      <c r="CN1919" s="369"/>
      <c r="CO1919" s="369"/>
      <c r="CP1919" s="369"/>
      <c r="CQ1919" s="369"/>
      <c r="CR1919" s="369"/>
      <c r="CS1919" s="369"/>
      <c r="CT1919" s="369"/>
      <c r="CU1919" s="369"/>
      <c r="CV1919" s="369"/>
      <c r="CW1919" s="369"/>
      <c r="CX1919" s="369"/>
      <c r="CY1919" s="325"/>
      <c r="CZ1919" s="325"/>
      <c r="DA1919" s="325"/>
      <c r="DB1919" s="325"/>
      <c r="DC1919" s="325"/>
      <c r="DD1919" s="325"/>
      <c r="DE1919" s="325"/>
      <c r="DF1919" s="325"/>
      <c r="DG1919" s="325"/>
      <c r="DH1919" s="325"/>
      <c r="DI1919" s="325"/>
    </row>
    <row r="1920" spans="68:113" x14ac:dyDescent="0.2">
      <c r="BP1920" s="369"/>
      <c r="BQ1920" s="372"/>
      <c r="BR1920" s="372"/>
      <c r="BS1920" s="372"/>
      <c r="BT1920" s="369"/>
      <c r="BU1920" s="369"/>
      <c r="BV1920" s="369"/>
      <c r="BW1920" s="369"/>
      <c r="BX1920" s="369"/>
      <c r="BY1920" s="369"/>
      <c r="BZ1920" s="369"/>
      <c r="CA1920" s="369"/>
      <c r="CB1920" s="369"/>
      <c r="CC1920" s="369"/>
      <c r="CD1920" s="369"/>
      <c r="CE1920" s="369"/>
      <c r="CF1920" s="369"/>
      <c r="CG1920" s="369"/>
      <c r="CH1920" s="369"/>
      <c r="CI1920" s="325"/>
      <c r="CJ1920" s="369"/>
      <c r="CK1920" s="369"/>
      <c r="CL1920" s="369"/>
      <c r="CM1920" s="369"/>
      <c r="CN1920" s="369"/>
      <c r="CO1920" s="369"/>
      <c r="CP1920" s="369"/>
      <c r="CQ1920" s="369"/>
      <c r="CR1920" s="369"/>
      <c r="CS1920" s="369"/>
      <c r="CT1920" s="369"/>
      <c r="CU1920" s="369"/>
      <c r="CV1920" s="369"/>
      <c r="CW1920" s="369"/>
      <c r="CX1920" s="369"/>
      <c r="CY1920" s="325"/>
      <c r="CZ1920" s="325"/>
      <c r="DA1920" s="325"/>
      <c r="DB1920" s="325"/>
      <c r="DC1920" s="325"/>
      <c r="DD1920" s="325"/>
      <c r="DE1920" s="325"/>
      <c r="DF1920" s="325"/>
      <c r="DG1920" s="325"/>
      <c r="DH1920" s="325"/>
      <c r="DI1920" s="325"/>
    </row>
    <row r="1921" spans="68:113" x14ac:dyDescent="0.2">
      <c r="BP1921" s="369"/>
      <c r="BQ1921" s="372"/>
      <c r="BR1921" s="372"/>
      <c r="BS1921" s="372"/>
      <c r="BT1921" s="369"/>
      <c r="BU1921" s="369"/>
      <c r="BV1921" s="369"/>
      <c r="BW1921" s="369"/>
      <c r="BX1921" s="369"/>
      <c r="BY1921" s="369"/>
      <c r="BZ1921" s="369"/>
      <c r="CA1921" s="369"/>
      <c r="CB1921" s="369"/>
      <c r="CC1921" s="369"/>
      <c r="CD1921" s="369"/>
      <c r="CE1921" s="369"/>
      <c r="CF1921" s="369"/>
      <c r="CG1921" s="369"/>
      <c r="CH1921" s="369"/>
      <c r="CI1921" s="325"/>
      <c r="CJ1921" s="369"/>
      <c r="CK1921" s="369"/>
      <c r="CL1921" s="369"/>
      <c r="CM1921" s="369"/>
      <c r="CN1921" s="369"/>
      <c r="CO1921" s="369"/>
      <c r="CP1921" s="369"/>
      <c r="CQ1921" s="369"/>
      <c r="CR1921" s="369"/>
      <c r="CS1921" s="369"/>
      <c r="CT1921" s="369"/>
      <c r="CU1921" s="369"/>
      <c r="CV1921" s="369"/>
      <c r="CW1921" s="369"/>
      <c r="CX1921" s="369"/>
      <c r="CY1921" s="325"/>
      <c r="CZ1921" s="325"/>
      <c r="DA1921" s="325"/>
      <c r="DB1921" s="325"/>
      <c r="DC1921" s="325"/>
      <c r="DD1921" s="325"/>
      <c r="DE1921" s="325"/>
      <c r="DF1921" s="325"/>
      <c r="DG1921" s="325"/>
      <c r="DH1921" s="325"/>
      <c r="DI1921" s="325"/>
    </row>
    <row r="1922" spans="68:113" x14ac:dyDescent="0.2">
      <c r="BP1922" s="369"/>
      <c r="BQ1922" s="372"/>
      <c r="BR1922" s="372"/>
      <c r="BS1922" s="372"/>
      <c r="BT1922" s="369"/>
      <c r="BU1922" s="369"/>
      <c r="BV1922" s="369"/>
      <c r="BW1922" s="369"/>
      <c r="BX1922" s="369"/>
      <c r="BY1922" s="369"/>
      <c r="BZ1922" s="369"/>
      <c r="CA1922" s="369"/>
      <c r="CB1922" s="369"/>
      <c r="CC1922" s="369"/>
      <c r="CD1922" s="369"/>
      <c r="CE1922" s="369"/>
      <c r="CF1922" s="369"/>
      <c r="CG1922" s="369"/>
      <c r="CH1922" s="369"/>
      <c r="CI1922" s="325"/>
      <c r="CJ1922" s="369"/>
      <c r="CK1922" s="369"/>
      <c r="CL1922" s="369"/>
      <c r="CM1922" s="369"/>
      <c r="CN1922" s="369"/>
      <c r="CO1922" s="369"/>
      <c r="CP1922" s="369"/>
      <c r="CQ1922" s="369"/>
      <c r="CR1922" s="369"/>
      <c r="CS1922" s="369"/>
      <c r="CT1922" s="369"/>
      <c r="CU1922" s="369"/>
      <c r="CV1922" s="369"/>
      <c r="CW1922" s="369"/>
      <c r="CX1922" s="369"/>
      <c r="CY1922" s="325"/>
      <c r="CZ1922" s="325"/>
      <c r="DA1922" s="325"/>
      <c r="DB1922" s="325"/>
      <c r="DC1922" s="325"/>
      <c r="DD1922" s="325"/>
      <c r="DE1922" s="325"/>
      <c r="DF1922" s="325"/>
      <c r="DG1922" s="325"/>
      <c r="DH1922" s="325"/>
      <c r="DI1922" s="325"/>
    </row>
    <row r="1923" spans="68:113" x14ac:dyDescent="0.2">
      <c r="BP1923" s="369"/>
      <c r="BQ1923" s="372"/>
      <c r="BR1923" s="372"/>
      <c r="BS1923" s="372"/>
      <c r="BT1923" s="369"/>
      <c r="BU1923" s="369"/>
      <c r="BV1923" s="369"/>
      <c r="BW1923" s="369"/>
      <c r="BX1923" s="369"/>
      <c r="BY1923" s="369"/>
      <c r="BZ1923" s="369"/>
      <c r="CA1923" s="369"/>
      <c r="CB1923" s="369"/>
      <c r="CC1923" s="369"/>
      <c r="CD1923" s="369"/>
      <c r="CE1923" s="369"/>
      <c r="CF1923" s="369"/>
      <c r="CG1923" s="369"/>
      <c r="CH1923" s="369"/>
      <c r="CI1923" s="325"/>
      <c r="CJ1923" s="369"/>
      <c r="CK1923" s="369"/>
      <c r="CL1923" s="369"/>
      <c r="CM1923" s="369"/>
      <c r="CN1923" s="369"/>
      <c r="CO1923" s="369"/>
      <c r="CP1923" s="369"/>
      <c r="CQ1923" s="369"/>
      <c r="CR1923" s="369"/>
      <c r="CS1923" s="369"/>
      <c r="CT1923" s="369"/>
      <c r="CU1923" s="369"/>
      <c r="CV1923" s="369"/>
      <c r="CW1923" s="369"/>
      <c r="CX1923" s="369"/>
      <c r="CY1923" s="325"/>
      <c r="CZ1923" s="325"/>
      <c r="DA1923" s="325"/>
      <c r="DB1923" s="325"/>
      <c r="DC1923" s="325"/>
      <c r="DD1923" s="325"/>
      <c r="DE1923" s="325"/>
      <c r="DF1923" s="325"/>
      <c r="DG1923" s="325"/>
      <c r="DH1923" s="325"/>
      <c r="DI1923" s="325"/>
    </row>
    <row r="1924" spans="68:113" x14ac:dyDescent="0.2">
      <c r="BP1924" s="369"/>
      <c r="BQ1924" s="372"/>
      <c r="BR1924" s="372"/>
      <c r="BS1924" s="372"/>
      <c r="BT1924" s="369"/>
      <c r="BU1924" s="369"/>
      <c r="BV1924" s="369"/>
      <c r="BW1924" s="369"/>
      <c r="BX1924" s="369"/>
      <c r="BY1924" s="369"/>
      <c r="BZ1924" s="369"/>
      <c r="CA1924" s="369"/>
      <c r="CB1924" s="369"/>
      <c r="CC1924" s="369"/>
      <c r="CD1924" s="369"/>
      <c r="CE1924" s="369"/>
      <c r="CF1924" s="369"/>
      <c r="CG1924" s="369"/>
      <c r="CH1924" s="369"/>
      <c r="CI1924" s="325"/>
      <c r="CJ1924" s="369"/>
      <c r="CK1924" s="369"/>
      <c r="CL1924" s="369"/>
      <c r="CM1924" s="369"/>
      <c r="CN1924" s="369"/>
      <c r="CO1924" s="369"/>
      <c r="CP1924" s="369"/>
      <c r="CQ1924" s="369"/>
      <c r="CR1924" s="369"/>
      <c r="CS1924" s="369"/>
      <c r="CT1924" s="369"/>
      <c r="CU1924" s="369"/>
      <c r="CV1924" s="369"/>
      <c r="CW1924" s="369"/>
      <c r="CX1924" s="369"/>
      <c r="CY1924" s="325"/>
      <c r="CZ1924" s="325"/>
      <c r="DA1924" s="325"/>
      <c r="DB1924" s="325"/>
      <c r="DC1924" s="325"/>
      <c r="DD1924" s="325"/>
      <c r="DE1924" s="325"/>
      <c r="DF1924" s="325"/>
      <c r="DG1924" s="325"/>
      <c r="DH1924" s="325"/>
      <c r="DI1924" s="325"/>
    </row>
    <row r="1925" spans="68:113" x14ac:dyDescent="0.2">
      <c r="BP1925" s="369"/>
      <c r="BQ1925" s="372"/>
      <c r="BR1925" s="372"/>
      <c r="BS1925" s="372"/>
      <c r="BT1925" s="369"/>
      <c r="BU1925" s="369"/>
      <c r="BV1925" s="369"/>
      <c r="BW1925" s="369"/>
      <c r="BX1925" s="369"/>
      <c r="BY1925" s="369"/>
      <c r="BZ1925" s="369"/>
      <c r="CA1925" s="369"/>
      <c r="CB1925" s="369"/>
      <c r="CC1925" s="369"/>
      <c r="CD1925" s="369"/>
      <c r="CE1925" s="369"/>
      <c r="CF1925" s="369"/>
      <c r="CG1925" s="369"/>
      <c r="CH1925" s="369"/>
      <c r="CI1925" s="325"/>
      <c r="CJ1925" s="369"/>
      <c r="CK1925" s="369"/>
      <c r="CL1925" s="369"/>
      <c r="CM1925" s="369"/>
      <c r="CN1925" s="369"/>
      <c r="CO1925" s="369"/>
      <c r="CP1925" s="369"/>
      <c r="CQ1925" s="369"/>
      <c r="CR1925" s="369"/>
      <c r="CS1925" s="369"/>
      <c r="CT1925" s="369"/>
      <c r="CU1925" s="369"/>
      <c r="CV1925" s="369"/>
      <c r="CW1925" s="369"/>
      <c r="CX1925" s="369"/>
      <c r="CY1925" s="325"/>
      <c r="CZ1925" s="325"/>
      <c r="DA1925" s="325"/>
      <c r="DB1925" s="325"/>
      <c r="DC1925" s="325"/>
      <c r="DD1925" s="325"/>
      <c r="DE1925" s="325"/>
      <c r="DF1925" s="325"/>
      <c r="DG1925" s="325"/>
      <c r="DH1925" s="325"/>
      <c r="DI1925" s="325"/>
    </row>
    <row r="1926" spans="68:113" x14ac:dyDescent="0.2">
      <c r="BP1926" s="369"/>
      <c r="BQ1926" s="372"/>
      <c r="BR1926" s="372"/>
      <c r="BS1926" s="372"/>
      <c r="BT1926" s="369"/>
      <c r="BU1926" s="369"/>
      <c r="BV1926" s="369"/>
      <c r="BW1926" s="369"/>
      <c r="BX1926" s="369"/>
      <c r="BY1926" s="369"/>
      <c r="BZ1926" s="369"/>
      <c r="CA1926" s="369"/>
      <c r="CB1926" s="369"/>
      <c r="CC1926" s="369"/>
      <c r="CD1926" s="369"/>
      <c r="CE1926" s="369"/>
      <c r="CF1926" s="369"/>
      <c r="CG1926" s="369"/>
      <c r="CH1926" s="369"/>
      <c r="CI1926" s="325"/>
      <c r="CJ1926" s="369"/>
      <c r="CK1926" s="369"/>
      <c r="CL1926" s="369"/>
      <c r="CM1926" s="369"/>
      <c r="CN1926" s="369"/>
      <c r="CO1926" s="369"/>
      <c r="CP1926" s="369"/>
      <c r="CQ1926" s="369"/>
      <c r="CR1926" s="369"/>
      <c r="CS1926" s="369"/>
      <c r="CT1926" s="369"/>
      <c r="CU1926" s="369"/>
      <c r="CV1926" s="369"/>
      <c r="CW1926" s="369"/>
      <c r="CX1926" s="369"/>
      <c r="CY1926" s="325"/>
      <c r="CZ1926" s="325"/>
      <c r="DA1926" s="325"/>
      <c r="DB1926" s="325"/>
      <c r="DC1926" s="325"/>
      <c r="DD1926" s="325"/>
      <c r="DE1926" s="325"/>
      <c r="DF1926" s="325"/>
      <c r="DG1926" s="325"/>
      <c r="DH1926" s="325"/>
      <c r="DI1926" s="325"/>
    </row>
    <row r="1927" spans="68:113" x14ac:dyDescent="0.2">
      <c r="BP1927" s="369"/>
      <c r="BQ1927" s="372"/>
      <c r="BR1927" s="372"/>
      <c r="BS1927" s="372"/>
      <c r="BT1927" s="369"/>
      <c r="BU1927" s="369"/>
      <c r="BV1927" s="369"/>
      <c r="BW1927" s="369"/>
      <c r="BX1927" s="369"/>
      <c r="BY1927" s="369"/>
      <c r="BZ1927" s="369"/>
      <c r="CA1927" s="369"/>
      <c r="CB1927" s="369"/>
      <c r="CC1927" s="369"/>
      <c r="CD1927" s="369"/>
      <c r="CE1927" s="369"/>
      <c r="CF1927" s="369"/>
      <c r="CG1927" s="369"/>
      <c r="CH1927" s="369"/>
      <c r="CI1927" s="325"/>
      <c r="CJ1927" s="369"/>
      <c r="CK1927" s="369"/>
      <c r="CL1927" s="369"/>
      <c r="CM1927" s="369"/>
      <c r="CN1927" s="369"/>
      <c r="CO1927" s="369"/>
      <c r="CP1927" s="369"/>
      <c r="CQ1927" s="369"/>
      <c r="CR1927" s="369"/>
      <c r="CS1927" s="369"/>
      <c r="CT1927" s="369"/>
      <c r="CU1927" s="369"/>
      <c r="CV1927" s="369"/>
      <c r="CW1927" s="369"/>
      <c r="CX1927" s="369"/>
      <c r="CY1927" s="325"/>
      <c r="CZ1927" s="325"/>
      <c r="DA1927" s="325"/>
      <c r="DB1927" s="325"/>
      <c r="DC1927" s="325"/>
      <c r="DD1927" s="325"/>
      <c r="DE1927" s="325"/>
      <c r="DF1927" s="325"/>
      <c r="DG1927" s="325"/>
      <c r="DH1927" s="325"/>
      <c r="DI1927" s="325"/>
    </row>
    <row r="1928" spans="68:113" x14ac:dyDescent="0.2">
      <c r="BP1928" s="369"/>
      <c r="BQ1928" s="372"/>
      <c r="BR1928" s="372"/>
      <c r="BS1928" s="372"/>
      <c r="BT1928" s="369"/>
      <c r="BU1928" s="369"/>
      <c r="BV1928" s="369"/>
      <c r="BW1928" s="369"/>
      <c r="BX1928" s="369"/>
      <c r="BY1928" s="369"/>
      <c r="BZ1928" s="369"/>
      <c r="CA1928" s="369"/>
      <c r="CB1928" s="369"/>
      <c r="CC1928" s="369"/>
      <c r="CD1928" s="369"/>
      <c r="CE1928" s="369"/>
      <c r="CF1928" s="369"/>
      <c r="CG1928" s="369"/>
      <c r="CH1928" s="369"/>
      <c r="CI1928" s="325"/>
      <c r="CJ1928" s="369"/>
      <c r="CK1928" s="369"/>
      <c r="CL1928" s="369"/>
      <c r="CM1928" s="369"/>
      <c r="CN1928" s="369"/>
      <c r="CO1928" s="369"/>
      <c r="CP1928" s="369"/>
      <c r="CQ1928" s="369"/>
      <c r="CR1928" s="369"/>
      <c r="CS1928" s="369"/>
      <c r="CT1928" s="369"/>
      <c r="CU1928" s="369"/>
      <c r="CV1928" s="369"/>
      <c r="CW1928" s="369"/>
      <c r="CX1928" s="369"/>
      <c r="CY1928" s="325"/>
      <c r="CZ1928" s="325"/>
      <c r="DA1928" s="325"/>
      <c r="DB1928" s="325"/>
      <c r="DC1928" s="325"/>
      <c r="DD1928" s="325"/>
      <c r="DE1928" s="325"/>
      <c r="DF1928" s="325"/>
      <c r="DG1928" s="325"/>
      <c r="DH1928" s="325"/>
      <c r="DI1928" s="325"/>
    </row>
    <row r="1929" spans="68:113" x14ac:dyDescent="0.2">
      <c r="BP1929" s="369"/>
      <c r="BQ1929" s="372"/>
      <c r="BR1929" s="372"/>
      <c r="BS1929" s="372"/>
      <c r="BT1929" s="369"/>
      <c r="BU1929" s="369"/>
      <c r="BV1929" s="369"/>
      <c r="BW1929" s="369"/>
      <c r="BX1929" s="369"/>
      <c r="BY1929" s="369"/>
      <c r="BZ1929" s="369"/>
      <c r="CA1929" s="369"/>
      <c r="CB1929" s="369"/>
      <c r="CC1929" s="369"/>
      <c r="CD1929" s="369"/>
      <c r="CE1929" s="369"/>
      <c r="CF1929" s="369"/>
      <c r="CG1929" s="369"/>
      <c r="CH1929" s="369"/>
      <c r="CI1929" s="325"/>
      <c r="CJ1929" s="369"/>
      <c r="CK1929" s="369"/>
      <c r="CL1929" s="369"/>
      <c r="CM1929" s="369"/>
      <c r="CN1929" s="369"/>
      <c r="CO1929" s="369"/>
      <c r="CP1929" s="369"/>
      <c r="CQ1929" s="369"/>
      <c r="CR1929" s="369"/>
      <c r="CS1929" s="369"/>
      <c r="CT1929" s="369"/>
      <c r="CU1929" s="369"/>
      <c r="CV1929" s="369"/>
      <c r="CW1929" s="369"/>
      <c r="CX1929" s="369"/>
      <c r="CY1929" s="325"/>
      <c r="CZ1929" s="325"/>
      <c r="DA1929" s="325"/>
      <c r="DB1929" s="325"/>
      <c r="DC1929" s="325"/>
      <c r="DD1929" s="325"/>
      <c r="DE1929" s="325"/>
      <c r="DF1929" s="325"/>
      <c r="DG1929" s="325"/>
      <c r="DH1929" s="325"/>
      <c r="DI1929" s="325"/>
    </row>
    <row r="1930" spans="68:113" x14ac:dyDescent="0.2">
      <c r="BP1930" s="369"/>
      <c r="BQ1930" s="372"/>
      <c r="BR1930" s="372"/>
      <c r="BS1930" s="372"/>
      <c r="BT1930" s="369"/>
      <c r="BU1930" s="369"/>
      <c r="BV1930" s="369"/>
      <c r="BW1930" s="369"/>
      <c r="BX1930" s="369"/>
      <c r="BY1930" s="369"/>
      <c r="BZ1930" s="369"/>
      <c r="CA1930" s="369"/>
      <c r="CB1930" s="369"/>
      <c r="CC1930" s="369"/>
      <c r="CD1930" s="369"/>
      <c r="CE1930" s="369"/>
      <c r="CF1930" s="369"/>
      <c r="CG1930" s="369"/>
      <c r="CH1930" s="369"/>
      <c r="CI1930" s="325"/>
      <c r="CJ1930" s="369"/>
      <c r="CK1930" s="369"/>
      <c r="CL1930" s="369"/>
      <c r="CM1930" s="369"/>
      <c r="CN1930" s="369"/>
      <c r="CO1930" s="369"/>
      <c r="CP1930" s="369"/>
      <c r="CQ1930" s="369"/>
      <c r="CR1930" s="369"/>
      <c r="CS1930" s="369"/>
      <c r="CT1930" s="369"/>
      <c r="CU1930" s="369"/>
      <c r="CV1930" s="369"/>
      <c r="CW1930" s="369"/>
      <c r="CX1930" s="369"/>
      <c r="CY1930" s="325"/>
      <c r="CZ1930" s="325"/>
      <c r="DA1930" s="325"/>
      <c r="DB1930" s="325"/>
      <c r="DC1930" s="325"/>
      <c r="DD1930" s="325"/>
      <c r="DE1930" s="325"/>
      <c r="DF1930" s="325"/>
      <c r="DG1930" s="325"/>
      <c r="DH1930" s="325"/>
      <c r="DI1930" s="325"/>
    </row>
    <row r="1931" spans="68:113" x14ac:dyDescent="0.2">
      <c r="BP1931" s="369"/>
      <c r="BQ1931" s="372"/>
      <c r="BR1931" s="372"/>
      <c r="BS1931" s="372"/>
      <c r="BT1931" s="369"/>
      <c r="BU1931" s="369"/>
      <c r="BV1931" s="369"/>
      <c r="BW1931" s="369"/>
      <c r="BX1931" s="369"/>
      <c r="BY1931" s="369"/>
      <c r="BZ1931" s="369"/>
      <c r="CA1931" s="369"/>
      <c r="CB1931" s="369"/>
      <c r="CC1931" s="369"/>
      <c r="CD1931" s="369"/>
      <c r="CE1931" s="369"/>
      <c r="CF1931" s="369"/>
      <c r="CG1931" s="369"/>
      <c r="CH1931" s="369"/>
      <c r="CI1931" s="325"/>
      <c r="CJ1931" s="369"/>
      <c r="CK1931" s="369"/>
      <c r="CL1931" s="369"/>
      <c r="CM1931" s="369"/>
      <c r="CN1931" s="369"/>
      <c r="CO1931" s="369"/>
      <c r="CP1931" s="369"/>
      <c r="CQ1931" s="369"/>
      <c r="CR1931" s="369"/>
      <c r="CS1931" s="369"/>
      <c r="CT1931" s="369"/>
      <c r="CU1931" s="369"/>
      <c r="CV1931" s="369"/>
      <c r="CW1931" s="369"/>
      <c r="CX1931" s="369"/>
      <c r="CY1931" s="325"/>
      <c r="CZ1931" s="325"/>
      <c r="DA1931" s="325"/>
      <c r="DB1931" s="325"/>
      <c r="DC1931" s="325"/>
      <c r="DD1931" s="325"/>
      <c r="DE1931" s="325"/>
      <c r="DF1931" s="325"/>
      <c r="DG1931" s="325"/>
      <c r="DH1931" s="325"/>
      <c r="DI1931" s="325"/>
    </row>
    <row r="1932" spans="68:113" x14ac:dyDescent="0.2">
      <c r="BP1932" s="369"/>
      <c r="BQ1932" s="372"/>
      <c r="BR1932" s="372"/>
      <c r="BS1932" s="372"/>
      <c r="BT1932" s="369"/>
      <c r="BU1932" s="369"/>
      <c r="BV1932" s="369"/>
      <c r="BW1932" s="369"/>
      <c r="BX1932" s="369"/>
      <c r="BY1932" s="369"/>
      <c r="BZ1932" s="369"/>
      <c r="CA1932" s="369"/>
      <c r="CB1932" s="369"/>
      <c r="CC1932" s="369"/>
      <c r="CD1932" s="369"/>
      <c r="CE1932" s="369"/>
      <c r="CF1932" s="369"/>
      <c r="CG1932" s="369"/>
      <c r="CH1932" s="369"/>
      <c r="CI1932" s="325"/>
      <c r="CJ1932" s="369"/>
      <c r="CK1932" s="369"/>
      <c r="CL1932" s="369"/>
      <c r="CM1932" s="369"/>
      <c r="CN1932" s="369"/>
      <c r="CO1932" s="369"/>
      <c r="CP1932" s="369"/>
      <c r="CQ1932" s="369"/>
      <c r="CR1932" s="369"/>
      <c r="CS1932" s="369"/>
      <c r="CT1932" s="369"/>
      <c r="CU1932" s="369"/>
      <c r="CV1932" s="369"/>
      <c r="CW1932" s="369"/>
      <c r="CX1932" s="369"/>
      <c r="CY1932" s="325"/>
      <c r="CZ1932" s="325"/>
      <c r="DA1932" s="325"/>
      <c r="DB1932" s="325"/>
      <c r="DC1932" s="325"/>
      <c r="DD1932" s="325"/>
      <c r="DE1932" s="325"/>
      <c r="DF1932" s="325"/>
      <c r="DG1932" s="325"/>
      <c r="DH1932" s="325"/>
      <c r="DI1932" s="325"/>
    </row>
    <row r="1933" spans="68:113" x14ac:dyDescent="0.2">
      <c r="BP1933" s="369"/>
      <c r="BQ1933" s="372"/>
      <c r="BR1933" s="372"/>
      <c r="BS1933" s="372"/>
      <c r="BT1933" s="369"/>
      <c r="BU1933" s="369"/>
      <c r="BV1933" s="369"/>
      <c r="BW1933" s="369"/>
      <c r="BX1933" s="369"/>
      <c r="BY1933" s="369"/>
      <c r="BZ1933" s="369"/>
      <c r="CA1933" s="369"/>
      <c r="CB1933" s="369"/>
      <c r="CC1933" s="369"/>
      <c r="CD1933" s="369"/>
      <c r="CE1933" s="369"/>
      <c r="CF1933" s="369"/>
      <c r="CG1933" s="369"/>
      <c r="CH1933" s="369"/>
      <c r="CI1933" s="325"/>
      <c r="CJ1933" s="369"/>
      <c r="CK1933" s="369"/>
      <c r="CL1933" s="369"/>
      <c r="CM1933" s="369"/>
      <c r="CN1933" s="369"/>
      <c r="CO1933" s="369"/>
      <c r="CP1933" s="369"/>
      <c r="CQ1933" s="369"/>
      <c r="CR1933" s="369"/>
      <c r="CS1933" s="369"/>
      <c r="CT1933" s="369"/>
      <c r="CU1933" s="369"/>
      <c r="CV1933" s="369"/>
      <c r="CW1933" s="369"/>
      <c r="CX1933" s="369"/>
      <c r="CY1933" s="325"/>
      <c r="CZ1933" s="325"/>
      <c r="DA1933" s="325"/>
      <c r="DB1933" s="325"/>
      <c r="DC1933" s="325"/>
      <c r="DD1933" s="325"/>
      <c r="DE1933" s="325"/>
      <c r="DF1933" s="325"/>
      <c r="DG1933" s="325"/>
      <c r="DH1933" s="325"/>
      <c r="DI1933" s="325"/>
    </row>
    <row r="1934" spans="68:113" x14ac:dyDescent="0.2">
      <c r="BP1934" s="369"/>
      <c r="BQ1934" s="372"/>
      <c r="BR1934" s="372"/>
      <c r="BS1934" s="372"/>
      <c r="BT1934" s="369"/>
      <c r="BU1934" s="369"/>
      <c r="BV1934" s="369"/>
      <c r="BW1934" s="369"/>
      <c r="BX1934" s="369"/>
      <c r="BY1934" s="369"/>
      <c r="BZ1934" s="369"/>
      <c r="CA1934" s="369"/>
      <c r="CB1934" s="369"/>
      <c r="CC1934" s="369"/>
      <c r="CD1934" s="369"/>
      <c r="CE1934" s="369"/>
      <c r="CF1934" s="369"/>
      <c r="CG1934" s="369"/>
      <c r="CH1934" s="369"/>
      <c r="CI1934" s="325"/>
      <c r="CJ1934" s="369"/>
      <c r="CK1934" s="369"/>
      <c r="CL1934" s="369"/>
      <c r="CM1934" s="369"/>
      <c r="CN1934" s="369"/>
      <c r="CO1934" s="369"/>
      <c r="CP1934" s="369"/>
      <c r="CQ1934" s="369"/>
      <c r="CR1934" s="369"/>
      <c r="CS1934" s="369"/>
      <c r="CT1934" s="369"/>
      <c r="CU1934" s="369"/>
      <c r="CV1934" s="369"/>
      <c r="CW1934" s="369"/>
      <c r="CX1934" s="369"/>
      <c r="CY1934" s="325"/>
      <c r="CZ1934" s="325"/>
      <c r="DA1934" s="325"/>
      <c r="DB1934" s="325"/>
      <c r="DC1934" s="325"/>
      <c r="DD1934" s="325"/>
      <c r="DE1934" s="325"/>
      <c r="DF1934" s="325"/>
      <c r="DG1934" s="325"/>
      <c r="DH1934" s="325"/>
      <c r="DI1934" s="325"/>
    </row>
    <row r="1935" spans="68:113" x14ac:dyDescent="0.2">
      <c r="BP1935" s="369"/>
      <c r="BQ1935" s="372"/>
      <c r="BR1935" s="372"/>
      <c r="BS1935" s="372"/>
      <c r="BT1935" s="369"/>
      <c r="BU1935" s="369"/>
      <c r="BV1935" s="369"/>
      <c r="BW1935" s="369"/>
      <c r="BX1935" s="369"/>
      <c r="BY1935" s="369"/>
      <c r="BZ1935" s="369"/>
      <c r="CA1935" s="369"/>
      <c r="CB1935" s="369"/>
      <c r="CC1935" s="369"/>
      <c r="CD1935" s="369"/>
      <c r="CE1935" s="369"/>
      <c r="CF1935" s="369"/>
      <c r="CG1935" s="369"/>
      <c r="CH1935" s="369"/>
      <c r="CI1935" s="325"/>
      <c r="CJ1935" s="369"/>
      <c r="CK1935" s="369"/>
      <c r="CL1935" s="369"/>
      <c r="CM1935" s="369"/>
      <c r="CN1935" s="369"/>
      <c r="CO1935" s="369"/>
      <c r="CP1935" s="369"/>
      <c r="CQ1935" s="369"/>
      <c r="CR1935" s="369"/>
      <c r="CS1935" s="369"/>
      <c r="CT1935" s="369"/>
      <c r="CU1935" s="369"/>
      <c r="CV1935" s="369"/>
      <c r="CW1935" s="369"/>
      <c r="CX1935" s="369"/>
      <c r="CY1935" s="325"/>
      <c r="CZ1935" s="325"/>
      <c r="DA1935" s="325"/>
      <c r="DB1935" s="325"/>
      <c r="DC1935" s="325"/>
      <c r="DD1935" s="325"/>
      <c r="DE1935" s="325"/>
      <c r="DF1935" s="325"/>
      <c r="DG1935" s="325"/>
      <c r="DH1935" s="325"/>
      <c r="DI1935" s="325"/>
    </row>
    <row r="1936" spans="68:113" x14ac:dyDescent="0.2">
      <c r="BP1936" s="369"/>
      <c r="BQ1936" s="372"/>
      <c r="BR1936" s="372"/>
      <c r="BS1936" s="372"/>
      <c r="BT1936" s="369"/>
      <c r="BU1936" s="369"/>
      <c r="BV1936" s="369"/>
      <c r="BW1936" s="369"/>
      <c r="BX1936" s="369"/>
      <c r="BY1936" s="369"/>
      <c r="BZ1936" s="369"/>
      <c r="CA1936" s="369"/>
      <c r="CB1936" s="369"/>
      <c r="CC1936" s="369"/>
      <c r="CD1936" s="369"/>
      <c r="CE1936" s="369"/>
      <c r="CF1936" s="369"/>
      <c r="CG1936" s="369"/>
      <c r="CH1936" s="369"/>
      <c r="CI1936" s="325"/>
      <c r="CJ1936" s="369"/>
      <c r="CK1936" s="369"/>
      <c r="CL1936" s="369"/>
      <c r="CM1936" s="369"/>
      <c r="CN1936" s="369"/>
      <c r="CO1936" s="369"/>
      <c r="CP1936" s="369"/>
      <c r="CQ1936" s="369"/>
      <c r="CR1936" s="369"/>
      <c r="CS1936" s="369"/>
      <c r="CT1936" s="369"/>
      <c r="CU1936" s="369"/>
      <c r="CV1936" s="369"/>
      <c r="CW1936" s="369"/>
      <c r="CX1936" s="369"/>
      <c r="CY1936" s="325"/>
      <c r="CZ1936" s="325"/>
      <c r="DA1936" s="325"/>
      <c r="DB1936" s="325"/>
      <c r="DC1936" s="325"/>
      <c r="DD1936" s="325"/>
      <c r="DE1936" s="325"/>
      <c r="DF1936" s="325"/>
      <c r="DG1936" s="325"/>
      <c r="DH1936" s="325"/>
      <c r="DI1936" s="325"/>
    </row>
    <row r="1937" spans="68:113" x14ac:dyDescent="0.2">
      <c r="BP1937" s="369"/>
      <c r="BQ1937" s="372"/>
      <c r="BR1937" s="372"/>
      <c r="BS1937" s="372"/>
      <c r="BT1937" s="369"/>
      <c r="BU1937" s="369"/>
      <c r="BV1937" s="369"/>
      <c r="BW1937" s="369"/>
      <c r="BX1937" s="369"/>
      <c r="BY1937" s="369"/>
      <c r="BZ1937" s="369"/>
      <c r="CA1937" s="369"/>
      <c r="CB1937" s="369"/>
      <c r="CC1937" s="369"/>
      <c r="CD1937" s="369"/>
      <c r="CE1937" s="369"/>
      <c r="CF1937" s="369"/>
      <c r="CG1937" s="369"/>
      <c r="CH1937" s="369"/>
      <c r="CI1937" s="325"/>
      <c r="CJ1937" s="369"/>
      <c r="CK1937" s="369"/>
      <c r="CL1937" s="369"/>
      <c r="CM1937" s="369"/>
      <c r="CN1937" s="369"/>
      <c r="CO1937" s="369"/>
      <c r="CP1937" s="369"/>
      <c r="CQ1937" s="369"/>
      <c r="CR1937" s="369"/>
      <c r="CS1937" s="369"/>
      <c r="CT1937" s="369"/>
      <c r="CU1937" s="369"/>
      <c r="CV1937" s="369"/>
      <c r="CW1937" s="369"/>
      <c r="CX1937" s="369"/>
      <c r="CY1937" s="325"/>
      <c r="CZ1937" s="325"/>
      <c r="DA1937" s="325"/>
      <c r="DB1937" s="325"/>
      <c r="DC1937" s="325"/>
      <c r="DD1937" s="325"/>
      <c r="DE1937" s="325"/>
      <c r="DF1937" s="325"/>
      <c r="DG1937" s="325"/>
      <c r="DH1937" s="325"/>
      <c r="DI1937" s="325"/>
    </row>
    <row r="1938" spans="68:113" x14ac:dyDescent="0.2">
      <c r="BP1938" s="369"/>
      <c r="BQ1938" s="372"/>
      <c r="BR1938" s="372"/>
      <c r="BS1938" s="372"/>
      <c r="BT1938" s="369"/>
      <c r="BU1938" s="369"/>
      <c r="BV1938" s="369"/>
      <c r="BW1938" s="369"/>
      <c r="BX1938" s="369"/>
      <c r="BY1938" s="369"/>
      <c r="BZ1938" s="369"/>
      <c r="CA1938" s="369"/>
      <c r="CB1938" s="369"/>
      <c r="CC1938" s="369"/>
      <c r="CD1938" s="369"/>
      <c r="CE1938" s="369"/>
      <c r="CF1938" s="369"/>
      <c r="CG1938" s="369"/>
      <c r="CH1938" s="369"/>
      <c r="CI1938" s="325"/>
      <c r="CJ1938" s="369"/>
      <c r="CK1938" s="369"/>
      <c r="CL1938" s="369"/>
      <c r="CM1938" s="369"/>
      <c r="CN1938" s="369"/>
      <c r="CO1938" s="369"/>
      <c r="CP1938" s="369"/>
      <c r="CQ1938" s="369"/>
      <c r="CR1938" s="369"/>
      <c r="CS1938" s="369"/>
      <c r="CT1938" s="369"/>
      <c r="CU1938" s="369"/>
      <c r="CV1938" s="369"/>
      <c r="CW1938" s="369"/>
      <c r="CX1938" s="369"/>
      <c r="CY1938" s="325"/>
      <c r="CZ1938" s="325"/>
      <c r="DA1938" s="325"/>
      <c r="DB1938" s="325"/>
      <c r="DC1938" s="325"/>
      <c r="DD1938" s="325"/>
      <c r="DE1938" s="325"/>
      <c r="DF1938" s="325"/>
      <c r="DG1938" s="325"/>
      <c r="DH1938" s="325"/>
      <c r="DI1938" s="325"/>
    </row>
    <row r="1939" spans="68:113" x14ac:dyDescent="0.2">
      <c r="BP1939" s="369"/>
      <c r="BQ1939" s="372"/>
      <c r="BR1939" s="372"/>
      <c r="BS1939" s="372"/>
      <c r="BT1939" s="369"/>
      <c r="BU1939" s="369"/>
      <c r="BV1939" s="369"/>
      <c r="BW1939" s="369"/>
      <c r="BX1939" s="369"/>
      <c r="BY1939" s="369"/>
      <c r="BZ1939" s="369"/>
      <c r="CA1939" s="369"/>
      <c r="CB1939" s="369"/>
      <c r="CC1939" s="369"/>
      <c r="CD1939" s="369"/>
      <c r="CE1939" s="369"/>
      <c r="CF1939" s="369"/>
      <c r="CG1939" s="369"/>
      <c r="CH1939" s="369"/>
      <c r="CI1939" s="325"/>
      <c r="CJ1939" s="369"/>
      <c r="CK1939" s="369"/>
      <c r="CL1939" s="369"/>
      <c r="CM1939" s="369"/>
      <c r="CN1939" s="369"/>
      <c r="CO1939" s="369"/>
      <c r="CP1939" s="369"/>
      <c r="CQ1939" s="369"/>
      <c r="CR1939" s="369"/>
      <c r="CS1939" s="369"/>
      <c r="CT1939" s="369"/>
      <c r="CU1939" s="369"/>
      <c r="CV1939" s="369"/>
      <c r="CW1939" s="369"/>
      <c r="CX1939" s="369"/>
      <c r="CY1939" s="325"/>
      <c r="CZ1939" s="325"/>
      <c r="DA1939" s="325"/>
      <c r="DB1939" s="325"/>
      <c r="DC1939" s="325"/>
      <c r="DD1939" s="325"/>
      <c r="DE1939" s="325"/>
      <c r="DF1939" s="325"/>
      <c r="DG1939" s="325"/>
      <c r="DH1939" s="325"/>
      <c r="DI1939" s="325"/>
    </row>
    <row r="1940" spans="68:113" x14ac:dyDescent="0.2">
      <c r="BP1940" s="369"/>
      <c r="BQ1940" s="372"/>
      <c r="BR1940" s="372"/>
      <c r="BS1940" s="372"/>
      <c r="BT1940" s="369"/>
      <c r="BU1940" s="369"/>
      <c r="BV1940" s="369"/>
      <c r="BW1940" s="369"/>
      <c r="BX1940" s="369"/>
      <c r="BY1940" s="369"/>
      <c r="BZ1940" s="369"/>
      <c r="CA1940" s="369"/>
      <c r="CB1940" s="369"/>
      <c r="CC1940" s="369"/>
      <c r="CD1940" s="369"/>
      <c r="CE1940" s="369"/>
      <c r="CF1940" s="369"/>
      <c r="CG1940" s="369"/>
      <c r="CH1940" s="369"/>
      <c r="CI1940" s="325"/>
      <c r="CJ1940" s="369"/>
      <c r="CK1940" s="369"/>
      <c r="CL1940" s="369"/>
      <c r="CM1940" s="369"/>
      <c r="CN1940" s="369"/>
      <c r="CO1940" s="369"/>
      <c r="CP1940" s="369"/>
      <c r="CQ1940" s="369"/>
      <c r="CR1940" s="369"/>
      <c r="CS1940" s="369"/>
      <c r="CT1940" s="369"/>
      <c r="CU1940" s="369"/>
      <c r="CV1940" s="369"/>
      <c r="CW1940" s="369"/>
      <c r="CX1940" s="369"/>
      <c r="CY1940" s="325"/>
      <c r="CZ1940" s="325"/>
      <c r="DA1940" s="325"/>
      <c r="DB1940" s="325"/>
      <c r="DC1940" s="325"/>
      <c r="DD1940" s="325"/>
      <c r="DE1940" s="325"/>
      <c r="DF1940" s="325"/>
      <c r="DG1940" s="325"/>
      <c r="DH1940" s="325"/>
      <c r="DI1940" s="325"/>
    </row>
    <row r="1941" spans="68:113" x14ac:dyDescent="0.2">
      <c r="BP1941" s="369"/>
      <c r="BQ1941" s="372"/>
      <c r="BR1941" s="372"/>
      <c r="BS1941" s="372"/>
      <c r="BT1941" s="369"/>
      <c r="BU1941" s="369"/>
      <c r="BV1941" s="369"/>
      <c r="BW1941" s="369"/>
      <c r="BX1941" s="369"/>
      <c r="BY1941" s="369"/>
      <c r="BZ1941" s="369"/>
      <c r="CA1941" s="369"/>
      <c r="CB1941" s="369"/>
      <c r="CC1941" s="369"/>
      <c r="CD1941" s="369"/>
      <c r="CE1941" s="369"/>
      <c r="CF1941" s="369"/>
      <c r="CG1941" s="369"/>
      <c r="CH1941" s="369"/>
      <c r="CI1941" s="325"/>
      <c r="CJ1941" s="369"/>
      <c r="CK1941" s="369"/>
      <c r="CL1941" s="369"/>
      <c r="CM1941" s="369"/>
      <c r="CN1941" s="369"/>
      <c r="CO1941" s="369"/>
      <c r="CP1941" s="369"/>
      <c r="CQ1941" s="369"/>
      <c r="CR1941" s="369"/>
      <c r="CS1941" s="369"/>
      <c r="CT1941" s="369"/>
      <c r="CU1941" s="369"/>
      <c r="CV1941" s="369"/>
      <c r="CW1941" s="369"/>
      <c r="CX1941" s="369"/>
      <c r="CY1941" s="325"/>
      <c r="CZ1941" s="325"/>
      <c r="DA1941" s="325"/>
      <c r="DB1941" s="325"/>
      <c r="DC1941" s="325"/>
      <c r="DD1941" s="325"/>
      <c r="DE1941" s="325"/>
      <c r="DF1941" s="325"/>
      <c r="DG1941" s="325"/>
      <c r="DH1941" s="325"/>
      <c r="DI1941" s="325"/>
    </row>
    <row r="1942" spans="68:113" x14ac:dyDescent="0.2">
      <c r="BP1942" s="369"/>
      <c r="BQ1942" s="372"/>
      <c r="BR1942" s="372"/>
      <c r="BS1942" s="372"/>
      <c r="BT1942" s="369"/>
      <c r="BU1942" s="369"/>
      <c r="BV1942" s="369"/>
      <c r="BW1942" s="369"/>
      <c r="BX1942" s="369"/>
      <c r="BY1942" s="369"/>
      <c r="BZ1942" s="369"/>
      <c r="CA1942" s="369"/>
      <c r="CB1942" s="369"/>
      <c r="CC1942" s="369"/>
      <c r="CD1942" s="369"/>
      <c r="CE1942" s="369"/>
      <c r="CF1942" s="369"/>
      <c r="CG1942" s="369"/>
      <c r="CH1942" s="369"/>
      <c r="CI1942" s="325"/>
      <c r="CJ1942" s="369"/>
      <c r="CK1942" s="369"/>
      <c r="CL1942" s="369"/>
      <c r="CM1942" s="369"/>
      <c r="CN1942" s="369"/>
      <c r="CO1942" s="369"/>
      <c r="CP1942" s="369"/>
      <c r="CQ1942" s="369"/>
      <c r="CR1942" s="369"/>
      <c r="CS1942" s="369"/>
      <c r="CT1942" s="369"/>
      <c r="CU1942" s="369"/>
      <c r="CV1942" s="369"/>
      <c r="CW1942" s="369"/>
      <c r="CX1942" s="369"/>
      <c r="CY1942" s="325"/>
      <c r="CZ1942" s="325"/>
      <c r="DA1942" s="325"/>
      <c r="DB1942" s="325"/>
      <c r="DC1942" s="325"/>
      <c r="DD1942" s="325"/>
      <c r="DE1942" s="325"/>
      <c r="DF1942" s="325"/>
      <c r="DG1942" s="325"/>
      <c r="DH1942" s="325"/>
      <c r="DI1942" s="325"/>
    </row>
    <row r="1943" spans="68:113" x14ac:dyDescent="0.2">
      <c r="BP1943" s="369"/>
      <c r="BQ1943" s="372"/>
      <c r="BR1943" s="372"/>
      <c r="BS1943" s="372"/>
      <c r="BT1943" s="369"/>
      <c r="BU1943" s="369"/>
      <c r="BV1943" s="369"/>
      <c r="BW1943" s="369"/>
      <c r="BX1943" s="369"/>
      <c r="BY1943" s="369"/>
      <c r="BZ1943" s="369"/>
      <c r="CA1943" s="369"/>
      <c r="CB1943" s="369"/>
      <c r="CC1943" s="369"/>
      <c r="CD1943" s="369"/>
      <c r="CE1943" s="369"/>
      <c r="CF1943" s="369"/>
      <c r="CG1943" s="369"/>
      <c r="CH1943" s="369"/>
      <c r="CI1943" s="325"/>
      <c r="CJ1943" s="369"/>
      <c r="CK1943" s="369"/>
      <c r="CL1943" s="369"/>
      <c r="CM1943" s="369"/>
      <c r="CN1943" s="369"/>
      <c r="CO1943" s="369"/>
      <c r="CP1943" s="369"/>
      <c r="CQ1943" s="369"/>
      <c r="CR1943" s="369"/>
      <c r="CS1943" s="369"/>
      <c r="CT1943" s="369"/>
      <c r="CU1943" s="369"/>
      <c r="CV1943" s="369"/>
      <c r="CW1943" s="369"/>
      <c r="CX1943" s="369"/>
      <c r="CY1943" s="325"/>
      <c r="CZ1943" s="325"/>
      <c r="DA1943" s="325"/>
      <c r="DB1943" s="325"/>
      <c r="DC1943" s="325"/>
      <c r="DD1943" s="325"/>
      <c r="DE1943" s="325"/>
      <c r="DF1943" s="325"/>
      <c r="DG1943" s="325"/>
      <c r="DH1943" s="325"/>
      <c r="DI1943" s="325"/>
    </row>
    <row r="1944" spans="68:113" x14ac:dyDescent="0.2">
      <c r="BP1944" s="369"/>
      <c r="BQ1944" s="372"/>
      <c r="BR1944" s="372"/>
      <c r="BS1944" s="372"/>
      <c r="BT1944" s="369"/>
      <c r="BU1944" s="369"/>
      <c r="BV1944" s="369"/>
      <c r="BW1944" s="369"/>
      <c r="BX1944" s="369"/>
      <c r="BY1944" s="369"/>
      <c r="BZ1944" s="369"/>
      <c r="CA1944" s="369"/>
      <c r="CB1944" s="369"/>
      <c r="CC1944" s="369"/>
      <c r="CD1944" s="369"/>
      <c r="CE1944" s="369"/>
      <c r="CF1944" s="369"/>
      <c r="CG1944" s="369"/>
      <c r="CH1944" s="369"/>
      <c r="CI1944" s="325"/>
      <c r="CJ1944" s="369"/>
      <c r="CK1944" s="369"/>
      <c r="CL1944" s="369"/>
      <c r="CM1944" s="369"/>
      <c r="CN1944" s="369"/>
      <c r="CO1944" s="369"/>
      <c r="CP1944" s="369"/>
      <c r="CQ1944" s="369"/>
      <c r="CR1944" s="369"/>
      <c r="CS1944" s="369"/>
      <c r="CT1944" s="369"/>
      <c r="CU1944" s="369"/>
      <c r="CV1944" s="369"/>
      <c r="CW1944" s="369"/>
      <c r="CX1944" s="369"/>
      <c r="CY1944" s="325"/>
      <c r="CZ1944" s="325"/>
      <c r="DA1944" s="325"/>
      <c r="DB1944" s="325"/>
      <c r="DC1944" s="325"/>
      <c r="DD1944" s="325"/>
      <c r="DE1944" s="325"/>
      <c r="DF1944" s="325"/>
      <c r="DG1944" s="325"/>
      <c r="DH1944" s="325"/>
      <c r="DI1944" s="325"/>
    </row>
    <row r="1945" spans="68:113" x14ac:dyDescent="0.2">
      <c r="BP1945" s="369"/>
      <c r="BQ1945" s="372"/>
      <c r="BR1945" s="372"/>
      <c r="BS1945" s="372"/>
      <c r="BT1945" s="369"/>
      <c r="BU1945" s="369"/>
      <c r="BV1945" s="369"/>
      <c r="BW1945" s="369"/>
      <c r="BX1945" s="369"/>
      <c r="BY1945" s="369"/>
      <c r="BZ1945" s="369"/>
      <c r="CA1945" s="369"/>
      <c r="CB1945" s="369"/>
      <c r="CC1945" s="369"/>
      <c r="CD1945" s="369"/>
      <c r="CE1945" s="369"/>
      <c r="CF1945" s="369"/>
      <c r="CG1945" s="369"/>
      <c r="CH1945" s="369"/>
      <c r="CI1945" s="325"/>
      <c r="CJ1945" s="369"/>
      <c r="CK1945" s="369"/>
      <c r="CL1945" s="369"/>
      <c r="CM1945" s="369"/>
      <c r="CN1945" s="369"/>
      <c r="CO1945" s="369"/>
      <c r="CP1945" s="369"/>
      <c r="CQ1945" s="369"/>
      <c r="CR1945" s="369"/>
      <c r="CS1945" s="369"/>
      <c r="CT1945" s="369"/>
      <c r="CU1945" s="369"/>
      <c r="CV1945" s="369"/>
      <c r="CW1945" s="369"/>
      <c r="CX1945" s="369"/>
      <c r="CY1945" s="325"/>
      <c r="CZ1945" s="325"/>
      <c r="DA1945" s="325"/>
      <c r="DB1945" s="325"/>
      <c r="DC1945" s="325"/>
      <c r="DD1945" s="325"/>
      <c r="DE1945" s="325"/>
      <c r="DF1945" s="325"/>
      <c r="DG1945" s="325"/>
      <c r="DH1945" s="325"/>
      <c r="DI1945" s="325"/>
    </row>
    <row r="1946" spans="68:113" x14ac:dyDescent="0.2">
      <c r="BP1946" s="369"/>
      <c r="BQ1946" s="372"/>
      <c r="BR1946" s="372"/>
      <c r="BS1946" s="372"/>
      <c r="BT1946" s="369"/>
      <c r="BU1946" s="369"/>
      <c r="BV1946" s="369"/>
      <c r="BW1946" s="369"/>
      <c r="BX1946" s="369"/>
      <c r="BY1946" s="369"/>
      <c r="BZ1946" s="369"/>
      <c r="CA1946" s="369"/>
      <c r="CB1946" s="369"/>
      <c r="CC1946" s="369"/>
      <c r="CD1946" s="369"/>
      <c r="CE1946" s="369"/>
      <c r="CF1946" s="369"/>
      <c r="CG1946" s="369"/>
      <c r="CH1946" s="369"/>
      <c r="CI1946" s="325"/>
      <c r="CJ1946" s="369"/>
      <c r="CK1946" s="369"/>
      <c r="CL1946" s="369"/>
      <c r="CM1946" s="369"/>
      <c r="CN1946" s="369"/>
      <c r="CO1946" s="369"/>
      <c r="CP1946" s="369"/>
      <c r="CQ1946" s="369"/>
      <c r="CR1946" s="369"/>
      <c r="CS1946" s="369"/>
      <c r="CT1946" s="369"/>
      <c r="CU1946" s="369"/>
      <c r="CV1946" s="369"/>
      <c r="CW1946" s="369"/>
      <c r="CX1946" s="369"/>
      <c r="CY1946" s="325"/>
      <c r="CZ1946" s="325"/>
      <c r="DA1946" s="325"/>
      <c r="DB1946" s="325"/>
      <c r="DC1946" s="325"/>
      <c r="DD1946" s="325"/>
      <c r="DE1946" s="325"/>
      <c r="DF1946" s="325"/>
      <c r="DG1946" s="325"/>
      <c r="DH1946" s="325"/>
      <c r="DI1946" s="325"/>
    </row>
    <row r="1947" spans="68:113" x14ac:dyDescent="0.2">
      <c r="BP1947" s="369"/>
      <c r="BQ1947" s="372"/>
      <c r="BR1947" s="372"/>
      <c r="BS1947" s="372"/>
      <c r="BT1947" s="369"/>
      <c r="BU1947" s="369"/>
      <c r="BV1947" s="369"/>
      <c r="BW1947" s="369"/>
      <c r="BX1947" s="369"/>
      <c r="BY1947" s="369"/>
      <c r="BZ1947" s="369"/>
      <c r="CA1947" s="369"/>
      <c r="CB1947" s="369"/>
      <c r="CC1947" s="369"/>
      <c r="CD1947" s="369"/>
      <c r="CE1947" s="369"/>
      <c r="CF1947" s="369"/>
      <c r="CG1947" s="369"/>
      <c r="CH1947" s="369"/>
      <c r="CI1947" s="325"/>
      <c r="CJ1947" s="369"/>
      <c r="CK1947" s="369"/>
      <c r="CL1947" s="369"/>
      <c r="CM1947" s="369"/>
      <c r="CN1947" s="369"/>
      <c r="CO1947" s="369"/>
      <c r="CP1947" s="369"/>
      <c r="CQ1947" s="369"/>
      <c r="CR1947" s="369"/>
      <c r="CS1947" s="369"/>
      <c r="CT1947" s="369"/>
      <c r="CU1947" s="369"/>
      <c r="CV1947" s="369"/>
      <c r="CW1947" s="369"/>
      <c r="CX1947" s="369"/>
      <c r="CY1947" s="325"/>
      <c r="CZ1947" s="325"/>
      <c r="DA1947" s="325"/>
      <c r="DB1947" s="325"/>
      <c r="DC1947" s="325"/>
      <c r="DD1947" s="325"/>
      <c r="DE1947" s="325"/>
      <c r="DF1947" s="325"/>
      <c r="DG1947" s="325"/>
      <c r="DH1947" s="325"/>
      <c r="DI1947" s="325"/>
    </row>
    <row r="1948" spans="68:113" x14ac:dyDescent="0.2">
      <c r="BP1948" s="369"/>
      <c r="BQ1948" s="372"/>
      <c r="BR1948" s="372"/>
      <c r="BS1948" s="372"/>
      <c r="BT1948" s="369"/>
      <c r="BU1948" s="369"/>
      <c r="BV1948" s="369"/>
      <c r="BW1948" s="369"/>
      <c r="BX1948" s="369"/>
      <c r="BY1948" s="369"/>
      <c r="BZ1948" s="369"/>
      <c r="CA1948" s="369"/>
      <c r="CB1948" s="369"/>
      <c r="CC1948" s="369"/>
      <c r="CD1948" s="369"/>
      <c r="CE1948" s="369"/>
      <c r="CF1948" s="369"/>
      <c r="CG1948" s="369"/>
      <c r="CH1948" s="369"/>
      <c r="CI1948" s="325"/>
      <c r="CJ1948" s="369"/>
      <c r="CK1948" s="369"/>
      <c r="CL1948" s="369"/>
      <c r="CM1948" s="369"/>
      <c r="CN1948" s="369"/>
      <c r="CO1948" s="369"/>
      <c r="CP1948" s="369"/>
      <c r="CQ1948" s="369"/>
      <c r="CR1948" s="369"/>
      <c r="CS1948" s="369"/>
      <c r="CT1948" s="369"/>
      <c r="CU1948" s="369"/>
      <c r="CV1948" s="369"/>
      <c r="CW1948" s="369"/>
      <c r="CX1948" s="369"/>
      <c r="CY1948" s="325"/>
      <c r="CZ1948" s="325"/>
      <c r="DA1948" s="325"/>
      <c r="DB1948" s="325"/>
      <c r="DC1948" s="325"/>
      <c r="DD1948" s="325"/>
      <c r="DE1948" s="325"/>
      <c r="DF1948" s="325"/>
      <c r="DG1948" s="325"/>
      <c r="DH1948" s="325"/>
      <c r="DI1948" s="325"/>
    </row>
    <row r="1949" spans="68:113" x14ac:dyDescent="0.2">
      <c r="BP1949" s="369"/>
      <c r="BQ1949" s="372"/>
      <c r="BR1949" s="372"/>
      <c r="BS1949" s="372"/>
      <c r="BT1949" s="369"/>
      <c r="BU1949" s="369"/>
      <c r="BV1949" s="369"/>
      <c r="BW1949" s="369"/>
      <c r="BX1949" s="369"/>
      <c r="BY1949" s="369"/>
      <c r="BZ1949" s="369"/>
      <c r="CA1949" s="369"/>
      <c r="CB1949" s="369"/>
      <c r="CC1949" s="369"/>
      <c r="CD1949" s="369"/>
      <c r="CE1949" s="369"/>
      <c r="CF1949" s="369"/>
      <c r="CG1949" s="369"/>
      <c r="CH1949" s="369"/>
      <c r="CI1949" s="325"/>
      <c r="CJ1949" s="369"/>
      <c r="CK1949" s="369"/>
      <c r="CL1949" s="369"/>
      <c r="CM1949" s="369"/>
      <c r="CN1949" s="369"/>
      <c r="CO1949" s="369"/>
      <c r="CP1949" s="369"/>
      <c r="CQ1949" s="369"/>
      <c r="CR1949" s="369"/>
      <c r="CS1949" s="369"/>
      <c r="CT1949" s="369"/>
      <c r="CU1949" s="369"/>
      <c r="CV1949" s="369"/>
      <c r="CW1949" s="369"/>
      <c r="CX1949" s="369"/>
      <c r="CY1949" s="325"/>
      <c r="CZ1949" s="325"/>
      <c r="DA1949" s="325"/>
      <c r="DB1949" s="325"/>
      <c r="DC1949" s="325"/>
      <c r="DD1949" s="325"/>
      <c r="DE1949" s="325"/>
      <c r="DF1949" s="325"/>
      <c r="DG1949" s="325"/>
      <c r="DH1949" s="325"/>
      <c r="DI1949" s="325"/>
    </row>
    <row r="1950" spans="68:113" x14ac:dyDescent="0.2">
      <c r="BP1950" s="369"/>
      <c r="BQ1950" s="372"/>
      <c r="BR1950" s="372"/>
      <c r="BS1950" s="372"/>
      <c r="BT1950" s="369"/>
      <c r="BU1950" s="369"/>
      <c r="BV1950" s="369"/>
      <c r="BW1950" s="369"/>
      <c r="BX1950" s="369"/>
      <c r="BY1950" s="369"/>
      <c r="BZ1950" s="369"/>
      <c r="CA1950" s="369"/>
      <c r="CB1950" s="369"/>
      <c r="CC1950" s="369"/>
      <c r="CD1950" s="369"/>
      <c r="CE1950" s="369"/>
      <c r="CF1950" s="369"/>
      <c r="CG1950" s="369"/>
      <c r="CH1950" s="369"/>
      <c r="CI1950" s="325"/>
      <c r="CJ1950" s="369"/>
      <c r="CK1950" s="369"/>
      <c r="CL1950" s="369"/>
      <c r="CM1950" s="369"/>
      <c r="CN1950" s="369"/>
      <c r="CO1950" s="369"/>
      <c r="CP1950" s="369"/>
      <c r="CQ1950" s="369"/>
      <c r="CR1950" s="369"/>
      <c r="CS1950" s="369"/>
      <c r="CT1950" s="369"/>
      <c r="CU1950" s="369"/>
      <c r="CV1950" s="369"/>
      <c r="CW1950" s="369"/>
      <c r="CX1950" s="369"/>
      <c r="CY1950" s="325"/>
      <c r="CZ1950" s="325"/>
      <c r="DA1950" s="325"/>
      <c r="DB1950" s="325"/>
      <c r="DC1950" s="325"/>
      <c r="DD1950" s="325"/>
      <c r="DE1950" s="325"/>
      <c r="DF1950" s="325"/>
      <c r="DG1950" s="325"/>
      <c r="DH1950" s="325"/>
      <c r="DI1950" s="325"/>
    </row>
    <row r="1951" spans="68:113" x14ac:dyDescent="0.2">
      <c r="BP1951" s="369"/>
      <c r="BQ1951" s="372"/>
      <c r="BR1951" s="372"/>
      <c r="BS1951" s="372"/>
      <c r="BT1951" s="369"/>
      <c r="BU1951" s="369"/>
      <c r="BV1951" s="369"/>
      <c r="BW1951" s="369"/>
      <c r="BX1951" s="369"/>
      <c r="BY1951" s="369"/>
      <c r="BZ1951" s="369"/>
      <c r="CA1951" s="369"/>
      <c r="CB1951" s="369"/>
      <c r="CC1951" s="369"/>
      <c r="CD1951" s="369"/>
      <c r="CE1951" s="369"/>
      <c r="CF1951" s="369"/>
      <c r="CG1951" s="369"/>
      <c r="CH1951" s="369"/>
      <c r="CI1951" s="325"/>
      <c r="CJ1951" s="369"/>
      <c r="CK1951" s="369"/>
      <c r="CL1951" s="369"/>
      <c r="CM1951" s="369"/>
      <c r="CN1951" s="369"/>
      <c r="CO1951" s="369"/>
      <c r="CP1951" s="369"/>
      <c r="CQ1951" s="369"/>
      <c r="CR1951" s="369"/>
      <c r="CS1951" s="369"/>
      <c r="CT1951" s="369"/>
      <c r="CU1951" s="369"/>
      <c r="CV1951" s="369"/>
      <c r="CW1951" s="369"/>
      <c r="CX1951" s="369"/>
      <c r="CY1951" s="325"/>
      <c r="CZ1951" s="325"/>
      <c r="DA1951" s="325"/>
      <c r="DB1951" s="325"/>
      <c r="DC1951" s="325"/>
      <c r="DD1951" s="325"/>
      <c r="DE1951" s="325"/>
      <c r="DF1951" s="325"/>
      <c r="DG1951" s="325"/>
      <c r="DH1951" s="325"/>
      <c r="DI1951" s="325"/>
    </row>
    <row r="1952" spans="68:113" x14ac:dyDescent="0.2">
      <c r="BP1952" s="369"/>
      <c r="BQ1952" s="372"/>
      <c r="BR1952" s="372"/>
      <c r="BS1952" s="372"/>
      <c r="BT1952" s="369"/>
      <c r="BU1952" s="369"/>
      <c r="BV1952" s="369"/>
      <c r="BW1952" s="369"/>
      <c r="BX1952" s="369"/>
      <c r="BY1952" s="369"/>
      <c r="BZ1952" s="369"/>
      <c r="CA1952" s="369"/>
      <c r="CB1952" s="369"/>
      <c r="CC1952" s="369"/>
      <c r="CD1952" s="369"/>
      <c r="CE1952" s="369"/>
      <c r="CF1952" s="369"/>
      <c r="CG1952" s="369"/>
      <c r="CH1952" s="369"/>
      <c r="CI1952" s="325"/>
      <c r="CJ1952" s="369"/>
      <c r="CK1952" s="369"/>
      <c r="CL1952" s="369"/>
      <c r="CM1952" s="369"/>
      <c r="CN1952" s="369"/>
      <c r="CO1952" s="369"/>
      <c r="CP1952" s="369"/>
      <c r="CQ1952" s="369"/>
      <c r="CR1952" s="369"/>
      <c r="CS1952" s="369"/>
      <c r="CT1952" s="369"/>
      <c r="CU1952" s="369"/>
      <c r="CV1952" s="369"/>
      <c r="CW1952" s="369"/>
      <c r="CX1952" s="369"/>
      <c r="CY1952" s="325"/>
      <c r="CZ1952" s="325"/>
      <c r="DA1952" s="325"/>
      <c r="DB1952" s="325"/>
      <c r="DC1952" s="325"/>
      <c r="DD1952" s="325"/>
      <c r="DE1952" s="325"/>
      <c r="DF1952" s="325"/>
      <c r="DG1952" s="325"/>
      <c r="DH1952" s="325"/>
      <c r="DI1952" s="325"/>
    </row>
    <row r="1953" spans="68:113" x14ac:dyDescent="0.2">
      <c r="BP1953" s="369"/>
      <c r="BQ1953" s="372"/>
      <c r="BR1953" s="372"/>
      <c r="BS1953" s="372"/>
      <c r="BT1953" s="369"/>
      <c r="BU1953" s="369"/>
      <c r="BV1953" s="369"/>
      <c r="BW1953" s="369"/>
      <c r="BX1953" s="369"/>
      <c r="BY1953" s="369"/>
      <c r="BZ1953" s="369"/>
      <c r="CA1953" s="369"/>
      <c r="CB1953" s="369"/>
      <c r="CC1953" s="369"/>
      <c r="CD1953" s="369"/>
      <c r="CE1953" s="369"/>
      <c r="CF1953" s="369"/>
      <c r="CG1953" s="369"/>
      <c r="CH1953" s="369"/>
      <c r="CI1953" s="325"/>
      <c r="CJ1953" s="369"/>
      <c r="CK1953" s="369"/>
      <c r="CL1953" s="369"/>
      <c r="CM1953" s="369"/>
      <c r="CN1953" s="369"/>
      <c r="CO1953" s="369"/>
      <c r="CP1953" s="369"/>
      <c r="CQ1953" s="369"/>
      <c r="CR1953" s="369"/>
      <c r="CS1953" s="369"/>
      <c r="CT1953" s="369"/>
      <c r="CU1953" s="369"/>
      <c r="CV1953" s="369"/>
      <c r="CW1953" s="369"/>
      <c r="CX1953" s="369"/>
      <c r="CY1953" s="325"/>
      <c r="CZ1953" s="325"/>
      <c r="DA1953" s="325"/>
      <c r="DB1953" s="325"/>
      <c r="DC1953" s="325"/>
      <c r="DD1953" s="325"/>
      <c r="DE1953" s="325"/>
      <c r="DF1953" s="325"/>
      <c r="DG1953" s="325"/>
      <c r="DH1953" s="325"/>
      <c r="DI1953" s="325"/>
    </row>
    <row r="1954" spans="68:113" x14ac:dyDescent="0.2">
      <c r="BP1954" s="369"/>
      <c r="BQ1954" s="372"/>
      <c r="BR1954" s="372"/>
      <c r="BS1954" s="372"/>
      <c r="BT1954" s="369"/>
      <c r="BU1954" s="369"/>
      <c r="BV1954" s="369"/>
      <c r="BW1954" s="369"/>
      <c r="BX1954" s="369"/>
      <c r="BY1954" s="369"/>
      <c r="BZ1954" s="369"/>
      <c r="CA1954" s="369"/>
      <c r="CB1954" s="369"/>
      <c r="CC1954" s="369"/>
      <c r="CD1954" s="369"/>
      <c r="CE1954" s="369"/>
      <c r="CF1954" s="369"/>
      <c r="CG1954" s="369"/>
      <c r="CH1954" s="369"/>
      <c r="CI1954" s="325"/>
      <c r="CJ1954" s="369"/>
      <c r="CK1954" s="369"/>
      <c r="CL1954" s="369"/>
      <c r="CM1954" s="369"/>
      <c r="CN1954" s="369"/>
      <c r="CO1954" s="369"/>
      <c r="CP1954" s="369"/>
      <c r="CQ1954" s="369"/>
      <c r="CR1954" s="369"/>
      <c r="CS1954" s="369"/>
      <c r="CT1954" s="369"/>
      <c r="CU1954" s="369"/>
      <c r="CV1954" s="369"/>
      <c r="CW1954" s="369"/>
      <c r="CX1954" s="369"/>
      <c r="CY1954" s="325"/>
      <c r="CZ1954" s="325"/>
      <c r="DA1954" s="325"/>
      <c r="DB1954" s="325"/>
      <c r="DC1954" s="325"/>
      <c r="DD1954" s="325"/>
      <c r="DE1954" s="325"/>
      <c r="DF1954" s="325"/>
      <c r="DG1954" s="325"/>
      <c r="DH1954" s="325"/>
      <c r="DI1954" s="325"/>
    </row>
    <row r="1955" spans="68:113" x14ac:dyDescent="0.2">
      <c r="BP1955" s="369"/>
      <c r="BQ1955" s="372"/>
      <c r="BR1955" s="372"/>
      <c r="BS1955" s="372"/>
      <c r="BT1955" s="369"/>
      <c r="BU1955" s="369"/>
      <c r="BV1955" s="369"/>
      <c r="BW1955" s="369"/>
      <c r="BX1955" s="369"/>
      <c r="BY1955" s="369"/>
      <c r="BZ1955" s="369"/>
      <c r="CA1955" s="369"/>
      <c r="CB1955" s="369"/>
      <c r="CC1955" s="369"/>
      <c r="CD1955" s="369"/>
      <c r="CE1955" s="369"/>
      <c r="CF1955" s="369"/>
      <c r="CG1955" s="369"/>
      <c r="CH1955" s="369"/>
      <c r="CI1955" s="325"/>
      <c r="CJ1955" s="369"/>
      <c r="CK1955" s="369"/>
      <c r="CL1955" s="369"/>
      <c r="CM1955" s="369"/>
      <c r="CN1955" s="369"/>
      <c r="CO1955" s="369"/>
      <c r="CP1955" s="369"/>
      <c r="CQ1955" s="369"/>
      <c r="CR1955" s="369"/>
      <c r="CS1955" s="369"/>
      <c r="CT1955" s="369"/>
      <c r="CU1955" s="369"/>
      <c r="CV1955" s="369"/>
      <c r="CW1955" s="369"/>
      <c r="CX1955" s="369"/>
      <c r="CY1955" s="325"/>
      <c r="CZ1955" s="325"/>
      <c r="DA1955" s="325"/>
      <c r="DB1955" s="325"/>
      <c r="DC1955" s="325"/>
      <c r="DD1955" s="325"/>
      <c r="DE1955" s="325"/>
      <c r="DF1955" s="325"/>
      <c r="DG1955" s="325"/>
      <c r="DH1955" s="325"/>
      <c r="DI1955" s="325"/>
    </row>
    <row r="1956" spans="68:113" x14ac:dyDescent="0.2">
      <c r="BP1956" s="369"/>
      <c r="BQ1956" s="372"/>
      <c r="BR1956" s="372"/>
      <c r="BS1956" s="372"/>
      <c r="BT1956" s="369"/>
      <c r="BU1956" s="369"/>
      <c r="BV1956" s="369"/>
      <c r="BW1956" s="369"/>
      <c r="BX1956" s="369"/>
      <c r="BY1956" s="369"/>
      <c r="BZ1956" s="369"/>
      <c r="CA1956" s="369"/>
      <c r="CB1956" s="369"/>
      <c r="CC1956" s="369"/>
      <c r="CD1956" s="369"/>
      <c r="CE1956" s="369"/>
      <c r="CF1956" s="369"/>
      <c r="CG1956" s="369"/>
      <c r="CH1956" s="369"/>
      <c r="CI1956" s="325"/>
      <c r="CJ1956" s="369"/>
      <c r="CK1956" s="369"/>
      <c r="CL1956" s="369"/>
      <c r="CM1956" s="369"/>
      <c r="CN1956" s="369"/>
      <c r="CO1956" s="369"/>
      <c r="CP1956" s="369"/>
      <c r="CQ1956" s="369"/>
      <c r="CR1956" s="369"/>
      <c r="CS1956" s="369"/>
      <c r="CT1956" s="369"/>
      <c r="CU1956" s="369"/>
      <c r="CV1956" s="369"/>
      <c r="CW1956" s="369"/>
      <c r="CX1956" s="369"/>
      <c r="CY1956" s="325"/>
      <c r="CZ1956" s="325"/>
      <c r="DA1956" s="325"/>
      <c r="DB1956" s="325"/>
      <c r="DC1956" s="325"/>
      <c r="DD1956" s="325"/>
      <c r="DE1956" s="325"/>
      <c r="DF1956" s="325"/>
      <c r="DG1956" s="325"/>
      <c r="DH1956" s="325"/>
      <c r="DI1956" s="325"/>
    </row>
    <row r="1957" spans="68:113" x14ac:dyDescent="0.2">
      <c r="BP1957" s="369"/>
      <c r="BQ1957" s="372"/>
      <c r="BR1957" s="372"/>
      <c r="BS1957" s="372"/>
      <c r="BT1957" s="369"/>
      <c r="BU1957" s="369"/>
      <c r="BV1957" s="369"/>
      <c r="BW1957" s="369"/>
      <c r="BX1957" s="369"/>
      <c r="BY1957" s="369"/>
      <c r="BZ1957" s="369"/>
      <c r="CA1957" s="369"/>
      <c r="CB1957" s="369"/>
      <c r="CC1957" s="369"/>
      <c r="CD1957" s="369"/>
      <c r="CE1957" s="369"/>
      <c r="CF1957" s="369"/>
      <c r="CG1957" s="369"/>
      <c r="CH1957" s="369"/>
      <c r="CI1957" s="325"/>
      <c r="CJ1957" s="369"/>
      <c r="CK1957" s="369"/>
      <c r="CL1957" s="369"/>
      <c r="CM1957" s="369"/>
      <c r="CN1957" s="369"/>
      <c r="CO1957" s="369"/>
      <c r="CP1957" s="369"/>
      <c r="CQ1957" s="369"/>
      <c r="CR1957" s="369"/>
      <c r="CS1957" s="369"/>
      <c r="CT1957" s="369"/>
      <c r="CU1957" s="369"/>
      <c r="CV1957" s="369"/>
      <c r="CW1957" s="369"/>
      <c r="CX1957" s="369"/>
      <c r="CY1957" s="325"/>
      <c r="CZ1957" s="325"/>
      <c r="DA1957" s="325"/>
      <c r="DB1957" s="325"/>
      <c r="DC1957" s="325"/>
      <c r="DD1957" s="325"/>
      <c r="DE1957" s="325"/>
      <c r="DF1957" s="325"/>
      <c r="DG1957" s="325"/>
      <c r="DH1957" s="325"/>
      <c r="DI1957" s="325"/>
    </row>
    <row r="1958" spans="68:113" x14ac:dyDescent="0.2">
      <c r="BP1958" s="369"/>
      <c r="BQ1958" s="372"/>
      <c r="BR1958" s="372"/>
      <c r="BS1958" s="372"/>
      <c r="BT1958" s="369"/>
      <c r="BU1958" s="369"/>
      <c r="BV1958" s="369"/>
      <c r="BW1958" s="369"/>
      <c r="BX1958" s="369"/>
      <c r="BY1958" s="369"/>
      <c r="BZ1958" s="369"/>
      <c r="CA1958" s="369"/>
      <c r="CB1958" s="369"/>
      <c r="CC1958" s="369"/>
      <c r="CD1958" s="369"/>
      <c r="CE1958" s="369"/>
      <c r="CF1958" s="369"/>
      <c r="CG1958" s="369"/>
      <c r="CH1958" s="369"/>
      <c r="CI1958" s="325"/>
      <c r="CJ1958" s="369"/>
      <c r="CK1958" s="369"/>
      <c r="CL1958" s="369"/>
      <c r="CM1958" s="369"/>
      <c r="CN1958" s="369"/>
      <c r="CO1958" s="369"/>
      <c r="CP1958" s="369"/>
      <c r="CQ1958" s="369"/>
      <c r="CR1958" s="369"/>
      <c r="CS1958" s="369"/>
      <c r="CT1958" s="369"/>
      <c r="CU1958" s="369"/>
      <c r="CV1958" s="369"/>
      <c r="CW1958" s="369"/>
      <c r="CX1958" s="369"/>
      <c r="CY1958" s="325"/>
      <c r="CZ1958" s="325"/>
      <c r="DA1958" s="325"/>
      <c r="DB1958" s="325"/>
      <c r="DC1958" s="325"/>
      <c r="DD1958" s="325"/>
      <c r="DE1958" s="325"/>
      <c r="DF1958" s="325"/>
      <c r="DG1958" s="325"/>
      <c r="DH1958" s="325"/>
      <c r="DI1958" s="325"/>
    </row>
    <row r="1959" spans="68:113" x14ac:dyDescent="0.2">
      <c r="BP1959" s="369"/>
      <c r="BQ1959" s="372"/>
      <c r="BR1959" s="372"/>
      <c r="BS1959" s="372"/>
      <c r="BT1959" s="369"/>
      <c r="BU1959" s="369"/>
      <c r="BV1959" s="369"/>
      <c r="BW1959" s="369"/>
      <c r="BX1959" s="369"/>
      <c r="BY1959" s="369"/>
      <c r="BZ1959" s="369"/>
      <c r="CA1959" s="369"/>
      <c r="CB1959" s="369"/>
      <c r="CC1959" s="369"/>
      <c r="CD1959" s="369"/>
      <c r="CE1959" s="369"/>
      <c r="CF1959" s="369"/>
      <c r="CG1959" s="369"/>
      <c r="CH1959" s="369"/>
      <c r="CI1959" s="325"/>
      <c r="CJ1959" s="369"/>
      <c r="CK1959" s="369"/>
      <c r="CL1959" s="369"/>
      <c r="CM1959" s="369"/>
      <c r="CN1959" s="369"/>
      <c r="CO1959" s="369"/>
      <c r="CP1959" s="369"/>
      <c r="CQ1959" s="369"/>
      <c r="CR1959" s="369"/>
      <c r="CS1959" s="369"/>
      <c r="CT1959" s="369"/>
      <c r="CU1959" s="369"/>
      <c r="CV1959" s="369"/>
      <c r="CW1959" s="369"/>
      <c r="CX1959" s="369"/>
      <c r="CY1959" s="325"/>
      <c r="CZ1959" s="325"/>
      <c r="DA1959" s="325"/>
      <c r="DB1959" s="325"/>
      <c r="DC1959" s="325"/>
      <c r="DD1959" s="325"/>
      <c r="DE1959" s="325"/>
      <c r="DF1959" s="325"/>
      <c r="DG1959" s="325"/>
      <c r="DH1959" s="325"/>
      <c r="DI1959" s="325"/>
    </row>
    <row r="1960" spans="68:113" x14ac:dyDescent="0.2">
      <c r="BP1960" s="369"/>
      <c r="BQ1960" s="372"/>
      <c r="BR1960" s="372"/>
      <c r="BS1960" s="372"/>
      <c r="BT1960" s="369"/>
      <c r="BU1960" s="369"/>
      <c r="BV1960" s="369"/>
      <c r="BW1960" s="369"/>
      <c r="BX1960" s="369"/>
      <c r="BY1960" s="369"/>
      <c r="BZ1960" s="369"/>
      <c r="CA1960" s="369"/>
      <c r="CB1960" s="369"/>
      <c r="CC1960" s="369"/>
      <c r="CD1960" s="369"/>
      <c r="CE1960" s="369"/>
      <c r="CF1960" s="369"/>
      <c r="CG1960" s="369"/>
      <c r="CH1960" s="369"/>
      <c r="CI1960" s="325"/>
      <c r="CJ1960" s="369"/>
      <c r="CK1960" s="369"/>
      <c r="CL1960" s="369"/>
      <c r="CM1960" s="369"/>
      <c r="CN1960" s="369"/>
      <c r="CO1960" s="369"/>
      <c r="CP1960" s="369"/>
      <c r="CQ1960" s="369"/>
      <c r="CR1960" s="369"/>
      <c r="CS1960" s="369"/>
      <c r="CT1960" s="369"/>
      <c r="CU1960" s="369"/>
      <c r="CV1960" s="369"/>
      <c r="CW1960" s="369"/>
      <c r="CX1960" s="369"/>
      <c r="CY1960" s="325"/>
      <c r="CZ1960" s="325"/>
      <c r="DA1960" s="325"/>
      <c r="DB1960" s="325"/>
      <c r="DC1960" s="325"/>
      <c r="DD1960" s="325"/>
      <c r="DE1960" s="325"/>
      <c r="DF1960" s="325"/>
      <c r="DG1960" s="325"/>
      <c r="DH1960" s="325"/>
      <c r="DI1960" s="325"/>
    </row>
    <row r="1961" spans="68:113" x14ac:dyDescent="0.2">
      <c r="BP1961" s="369"/>
      <c r="BQ1961" s="372"/>
      <c r="BR1961" s="372"/>
      <c r="BS1961" s="372"/>
      <c r="BT1961" s="369"/>
      <c r="BU1961" s="369"/>
      <c r="BV1961" s="369"/>
      <c r="BW1961" s="369"/>
      <c r="BX1961" s="369"/>
      <c r="BY1961" s="369"/>
      <c r="BZ1961" s="369"/>
      <c r="CA1961" s="369"/>
      <c r="CB1961" s="369"/>
      <c r="CC1961" s="369"/>
      <c r="CD1961" s="369"/>
      <c r="CE1961" s="369"/>
      <c r="CF1961" s="369"/>
      <c r="CG1961" s="369"/>
      <c r="CH1961" s="369"/>
      <c r="CI1961" s="325"/>
      <c r="CJ1961" s="369"/>
      <c r="CK1961" s="369"/>
      <c r="CL1961" s="369"/>
      <c r="CM1961" s="369"/>
      <c r="CN1961" s="369"/>
      <c r="CO1961" s="369"/>
      <c r="CP1961" s="369"/>
      <c r="CQ1961" s="369"/>
      <c r="CR1961" s="369"/>
      <c r="CS1961" s="369"/>
      <c r="CT1961" s="369"/>
      <c r="CU1961" s="369"/>
      <c r="CV1961" s="369"/>
      <c r="CW1961" s="369"/>
      <c r="CX1961" s="369"/>
      <c r="CY1961" s="325"/>
      <c r="CZ1961" s="325"/>
      <c r="DA1961" s="325"/>
      <c r="DB1961" s="325"/>
      <c r="DC1961" s="325"/>
      <c r="DD1961" s="325"/>
      <c r="DE1961" s="325"/>
      <c r="DF1961" s="325"/>
      <c r="DG1961" s="325"/>
      <c r="DH1961" s="325"/>
      <c r="DI1961" s="325"/>
    </row>
    <row r="1962" spans="68:113" x14ac:dyDescent="0.2">
      <c r="BP1962" s="369"/>
      <c r="BQ1962" s="372"/>
      <c r="BR1962" s="372"/>
      <c r="BS1962" s="372"/>
      <c r="BT1962" s="369"/>
      <c r="BU1962" s="369"/>
      <c r="BV1962" s="369"/>
      <c r="BW1962" s="369"/>
      <c r="BX1962" s="369"/>
      <c r="BY1962" s="369"/>
      <c r="BZ1962" s="369"/>
      <c r="CA1962" s="369"/>
      <c r="CB1962" s="369"/>
      <c r="CC1962" s="369"/>
      <c r="CD1962" s="369"/>
      <c r="CE1962" s="369"/>
      <c r="CF1962" s="369"/>
      <c r="CG1962" s="369"/>
      <c r="CH1962" s="369"/>
      <c r="CI1962" s="325"/>
      <c r="CJ1962" s="369"/>
      <c r="CK1962" s="369"/>
      <c r="CL1962" s="369"/>
      <c r="CM1962" s="369"/>
      <c r="CN1962" s="369"/>
      <c r="CO1962" s="369"/>
      <c r="CP1962" s="369"/>
      <c r="CQ1962" s="369"/>
      <c r="CR1962" s="369"/>
      <c r="CS1962" s="369"/>
      <c r="CT1962" s="369"/>
      <c r="CU1962" s="369"/>
      <c r="CV1962" s="369"/>
      <c r="CW1962" s="369"/>
      <c r="CX1962" s="369"/>
      <c r="CY1962" s="325"/>
      <c r="CZ1962" s="325"/>
      <c r="DA1962" s="325"/>
      <c r="DB1962" s="325"/>
      <c r="DC1962" s="325"/>
      <c r="DD1962" s="325"/>
      <c r="DE1962" s="325"/>
      <c r="DF1962" s="325"/>
      <c r="DG1962" s="325"/>
      <c r="DH1962" s="325"/>
      <c r="DI1962" s="325"/>
    </row>
    <row r="1963" spans="68:113" x14ac:dyDescent="0.2">
      <c r="BP1963" s="369"/>
      <c r="BQ1963" s="372"/>
      <c r="BR1963" s="372"/>
      <c r="BS1963" s="372"/>
      <c r="BT1963" s="369"/>
      <c r="BU1963" s="369"/>
      <c r="BV1963" s="369"/>
      <c r="BW1963" s="369"/>
      <c r="BX1963" s="369"/>
      <c r="BY1963" s="369"/>
      <c r="BZ1963" s="369"/>
      <c r="CA1963" s="369"/>
      <c r="CB1963" s="369"/>
      <c r="CC1963" s="369"/>
      <c r="CD1963" s="369"/>
      <c r="CE1963" s="369"/>
      <c r="CF1963" s="369"/>
      <c r="CG1963" s="369"/>
      <c r="CH1963" s="369"/>
      <c r="CI1963" s="325"/>
      <c r="CJ1963" s="369"/>
      <c r="CK1963" s="369"/>
      <c r="CL1963" s="369"/>
      <c r="CM1963" s="369"/>
      <c r="CN1963" s="369"/>
      <c r="CO1963" s="369"/>
      <c r="CP1963" s="369"/>
      <c r="CQ1963" s="369"/>
      <c r="CR1963" s="369"/>
      <c r="CS1963" s="369"/>
      <c r="CT1963" s="369"/>
      <c r="CU1963" s="369"/>
      <c r="CV1963" s="369"/>
      <c r="CW1963" s="369"/>
      <c r="CX1963" s="369"/>
      <c r="CY1963" s="325"/>
      <c r="CZ1963" s="325"/>
      <c r="DA1963" s="325"/>
      <c r="DB1963" s="325"/>
      <c r="DC1963" s="325"/>
      <c r="DD1963" s="325"/>
      <c r="DE1963" s="325"/>
      <c r="DF1963" s="325"/>
      <c r="DG1963" s="325"/>
      <c r="DH1963" s="325"/>
      <c r="DI1963" s="325"/>
    </row>
    <row r="1964" spans="68:113" x14ac:dyDescent="0.2">
      <c r="BP1964" s="369"/>
      <c r="BQ1964" s="372"/>
      <c r="BR1964" s="372"/>
      <c r="BS1964" s="372"/>
      <c r="BT1964" s="369"/>
      <c r="BU1964" s="369"/>
      <c r="BV1964" s="369"/>
      <c r="BW1964" s="369"/>
      <c r="BX1964" s="369"/>
      <c r="BY1964" s="369"/>
      <c r="BZ1964" s="369"/>
      <c r="CA1964" s="369"/>
      <c r="CB1964" s="369"/>
      <c r="CC1964" s="369"/>
      <c r="CD1964" s="369"/>
      <c r="CE1964" s="369"/>
      <c r="CF1964" s="369"/>
      <c r="CG1964" s="369"/>
      <c r="CH1964" s="369"/>
      <c r="CI1964" s="325"/>
      <c r="CJ1964" s="369"/>
      <c r="CK1964" s="369"/>
      <c r="CL1964" s="369"/>
      <c r="CM1964" s="369"/>
      <c r="CN1964" s="369"/>
      <c r="CO1964" s="369"/>
      <c r="CP1964" s="369"/>
      <c r="CQ1964" s="369"/>
      <c r="CR1964" s="369"/>
      <c r="CS1964" s="369"/>
      <c r="CT1964" s="369"/>
      <c r="CU1964" s="369"/>
      <c r="CV1964" s="369"/>
      <c r="CW1964" s="369"/>
      <c r="CX1964" s="369"/>
      <c r="CY1964" s="325"/>
      <c r="CZ1964" s="325"/>
      <c r="DA1964" s="325"/>
      <c r="DB1964" s="325"/>
      <c r="DC1964" s="325"/>
      <c r="DD1964" s="325"/>
      <c r="DE1964" s="325"/>
      <c r="DF1964" s="325"/>
      <c r="DG1964" s="325"/>
      <c r="DH1964" s="325"/>
      <c r="DI1964" s="325"/>
    </row>
    <row r="1965" spans="68:113" x14ac:dyDescent="0.2">
      <c r="BP1965" s="369"/>
      <c r="BQ1965" s="372"/>
      <c r="BR1965" s="372"/>
      <c r="BS1965" s="372"/>
      <c r="BT1965" s="369"/>
      <c r="BU1965" s="369"/>
      <c r="BV1965" s="369"/>
      <c r="BW1965" s="369"/>
      <c r="BX1965" s="369"/>
      <c r="BY1965" s="369"/>
      <c r="BZ1965" s="369"/>
      <c r="CA1965" s="369"/>
      <c r="CB1965" s="369"/>
      <c r="CC1965" s="369"/>
      <c r="CD1965" s="369"/>
      <c r="CE1965" s="369"/>
      <c r="CF1965" s="369"/>
      <c r="CG1965" s="369"/>
      <c r="CH1965" s="369"/>
      <c r="CI1965" s="325"/>
      <c r="CJ1965" s="369"/>
      <c r="CK1965" s="369"/>
      <c r="CL1965" s="369"/>
      <c r="CM1965" s="369"/>
      <c r="CN1965" s="369"/>
      <c r="CO1965" s="369"/>
      <c r="CP1965" s="369"/>
      <c r="CQ1965" s="369"/>
      <c r="CR1965" s="369"/>
      <c r="CS1965" s="369"/>
      <c r="CT1965" s="369"/>
      <c r="CU1965" s="369"/>
      <c r="CV1965" s="369"/>
      <c r="CW1965" s="369"/>
      <c r="CX1965" s="369"/>
      <c r="CY1965" s="325"/>
      <c r="CZ1965" s="325"/>
      <c r="DA1965" s="325"/>
      <c r="DB1965" s="325"/>
      <c r="DC1965" s="325"/>
      <c r="DD1965" s="325"/>
      <c r="DE1965" s="325"/>
      <c r="DF1965" s="325"/>
      <c r="DG1965" s="325"/>
      <c r="DH1965" s="325"/>
      <c r="DI1965" s="325"/>
    </row>
    <row r="1966" spans="68:113" x14ac:dyDescent="0.2">
      <c r="BP1966" s="369"/>
      <c r="BQ1966" s="372"/>
      <c r="BR1966" s="372"/>
      <c r="BS1966" s="372"/>
      <c r="BT1966" s="369"/>
      <c r="BU1966" s="369"/>
      <c r="BV1966" s="369"/>
      <c r="BW1966" s="369"/>
      <c r="BX1966" s="369"/>
      <c r="BY1966" s="369"/>
      <c r="BZ1966" s="369"/>
      <c r="CA1966" s="369"/>
      <c r="CB1966" s="369"/>
      <c r="CC1966" s="369"/>
      <c r="CD1966" s="369"/>
      <c r="CE1966" s="369"/>
      <c r="CF1966" s="369"/>
      <c r="CG1966" s="369"/>
      <c r="CH1966" s="369"/>
      <c r="CI1966" s="325"/>
      <c r="CJ1966" s="369"/>
      <c r="CK1966" s="369"/>
      <c r="CL1966" s="369"/>
      <c r="CM1966" s="369"/>
      <c r="CN1966" s="369"/>
      <c r="CO1966" s="369"/>
      <c r="CP1966" s="369"/>
      <c r="CQ1966" s="369"/>
      <c r="CR1966" s="369"/>
      <c r="CS1966" s="369"/>
      <c r="CT1966" s="369"/>
      <c r="CU1966" s="369"/>
      <c r="CV1966" s="369"/>
      <c r="CW1966" s="369"/>
      <c r="CX1966" s="369"/>
      <c r="CY1966" s="325"/>
      <c r="CZ1966" s="325"/>
      <c r="DA1966" s="325"/>
      <c r="DB1966" s="325"/>
      <c r="DC1966" s="325"/>
      <c r="DD1966" s="325"/>
      <c r="DE1966" s="325"/>
      <c r="DF1966" s="325"/>
      <c r="DG1966" s="325"/>
      <c r="DH1966" s="325"/>
      <c r="DI1966" s="325"/>
    </row>
    <row r="1967" spans="68:113" x14ac:dyDescent="0.2">
      <c r="BP1967" s="369"/>
      <c r="BQ1967" s="372"/>
      <c r="BR1967" s="372"/>
      <c r="BS1967" s="372"/>
      <c r="BT1967" s="369"/>
      <c r="BU1967" s="369"/>
      <c r="BV1967" s="369"/>
      <c r="BW1967" s="369"/>
      <c r="BX1967" s="369"/>
      <c r="BY1967" s="369"/>
      <c r="BZ1967" s="369"/>
      <c r="CA1967" s="369"/>
      <c r="CB1967" s="369"/>
      <c r="CC1967" s="369"/>
      <c r="CD1967" s="369"/>
      <c r="CE1967" s="369"/>
      <c r="CF1967" s="369"/>
      <c r="CG1967" s="369"/>
      <c r="CH1967" s="369"/>
      <c r="CI1967" s="325"/>
      <c r="CJ1967" s="369"/>
      <c r="CK1967" s="369"/>
      <c r="CL1967" s="369"/>
      <c r="CM1967" s="369"/>
      <c r="CN1967" s="369"/>
      <c r="CO1967" s="369"/>
      <c r="CP1967" s="369"/>
      <c r="CQ1967" s="369"/>
      <c r="CR1967" s="369"/>
      <c r="CS1967" s="369"/>
      <c r="CT1967" s="369"/>
      <c r="CU1967" s="369"/>
      <c r="CV1967" s="369"/>
      <c r="CW1967" s="369"/>
      <c r="CX1967" s="369"/>
      <c r="CY1967" s="325"/>
      <c r="CZ1967" s="325"/>
      <c r="DA1967" s="325"/>
      <c r="DB1967" s="325"/>
      <c r="DC1967" s="325"/>
      <c r="DD1967" s="325"/>
      <c r="DE1967" s="325"/>
      <c r="DF1967" s="325"/>
      <c r="DG1967" s="325"/>
      <c r="DH1967" s="325"/>
      <c r="DI1967" s="325"/>
    </row>
    <row r="1968" spans="68:113" x14ac:dyDescent="0.2">
      <c r="BP1968" s="369"/>
      <c r="BQ1968" s="372"/>
      <c r="BR1968" s="372"/>
      <c r="BS1968" s="372"/>
      <c r="BT1968" s="369"/>
      <c r="BU1968" s="369"/>
      <c r="BV1968" s="369"/>
      <c r="BW1968" s="369"/>
      <c r="BX1968" s="369"/>
      <c r="BY1968" s="369"/>
      <c r="BZ1968" s="369"/>
      <c r="CA1968" s="369"/>
      <c r="CB1968" s="369"/>
      <c r="CC1968" s="369"/>
      <c r="CD1968" s="369"/>
      <c r="CE1968" s="369"/>
      <c r="CF1968" s="369"/>
      <c r="CG1968" s="369"/>
      <c r="CH1968" s="369"/>
      <c r="CI1968" s="325"/>
      <c r="CJ1968" s="369"/>
      <c r="CK1968" s="369"/>
      <c r="CL1968" s="369"/>
      <c r="CM1968" s="369"/>
      <c r="CN1968" s="369"/>
      <c r="CO1968" s="369"/>
      <c r="CP1968" s="369"/>
      <c r="CQ1968" s="369"/>
      <c r="CR1968" s="369"/>
      <c r="CS1968" s="369"/>
      <c r="CT1968" s="369"/>
      <c r="CU1968" s="369"/>
      <c r="CV1968" s="369"/>
      <c r="CW1968" s="369"/>
      <c r="CX1968" s="369"/>
      <c r="CY1968" s="325"/>
      <c r="CZ1968" s="325"/>
      <c r="DA1968" s="325"/>
      <c r="DB1968" s="325"/>
      <c r="DC1968" s="325"/>
      <c r="DD1968" s="325"/>
      <c r="DE1968" s="325"/>
      <c r="DF1968" s="325"/>
      <c r="DG1968" s="325"/>
      <c r="DH1968" s="325"/>
      <c r="DI1968" s="325"/>
    </row>
    <row r="1969" spans="68:113" x14ac:dyDescent="0.2">
      <c r="BP1969" s="369"/>
      <c r="BQ1969" s="372"/>
      <c r="BR1969" s="372"/>
      <c r="BS1969" s="372"/>
      <c r="BT1969" s="369"/>
      <c r="BU1969" s="369"/>
      <c r="BV1969" s="369"/>
      <c r="BW1969" s="369"/>
      <c r="BX1969" s="369"/>
      <c r="BY1969" s="369"/>
      <c r="BZ1969" s="369"/>
      <c r="CA1969" s="369"/>
      <c r="CB1969" s="369"/>
      <c r="CC1969" s="369"/>
      <c r="CD1969" s="369"/>
      <c r="CE1969" s="369"/>
      <c r="CF1969" s="369"/>
      <c r="CG1969" s="369"/>
      <c r="CH1969" s="369"/>
      <c r="CI1969" s="325"/>
      <c r="CJ1969" s="369"/>
      <c r="CK1969" s="369"/>
      <c r="CL1969" s="369"/>
      <c r="CM1969" s="369"/>
      <c r="CN1969" s="369"/>
      <c r="CO1969" s="369"/>
      <c r="CP1969" s="369"/>
      <c r="CQ1969" s="369"/>
      <c r="CR1969" s="369"/>
      <c r="CS1969" s="369"/>
      <c r="CT1969" s="369"/>
      <c r="CU1969" s="369"/>
      <c r="CV1969" s="369"/>
      <c r="CW1969" s="369"/>
      <c r="CX1969" s="369"/>
      <c r="CY1969" s="325"/>
      <c r="CZ1969" s="325"/>
      <c r="DA1969" s="325"/>
      <c r="DB1969" s="325"/>
      <c r="DC1969" s="325"/>
      <c r="DD1969" s="325"/>
      <c r="DE1969" s="325"/>
      <c r="DF1969" s="325"/>
      <c r="DG1969" s="325"/>
      <c r="DH1969" s="325"/>
      <c r="DI1969" s="325"/>
    </row>
    <row r="1970" spans="68:113" x14ac:dyDescent="0.2">
      <c r="BP1970" s="369"/>
      <c r="BQ1970" s="372"/>
      <c r="BR1970" s="372"/>
      <c r="BS1970" s="372"/>
      <c r="BT1970" s="369"/>
      <c r="BU1970" s="369"/>
      <c r="BV1970" s="369"/>
      <c r="BW1970" s="369"/>
      <c r="BX1970" s="369"/>
      <c r="BY1970" s="369"/>
      <c r="BZ1970" s="369"/>
      <c r="CA1970" s="369"/>
      <c r="CB1970" s="369"/>
      <c r="CC1970" s="369"/>
      <c r="CD1970" s="369"/>
      <c r="CE1970" s="369"/>
      <c r="CF1970" s="369"/>
      <c r="CG1970" s="369"/>
      <c r="CH1970" s="369"/>
      <c r="CI1970" s="325"/>
      <c r="CJ1970" s="369"/>
      <c r="CK1970" s="369"/>
      <c r="CL1970" s="369"/>
      <c r="CM1970" s="369"/>
      <c r="CN1970" s="369"/>
      <c r="CO1970" s="369"/>
      <c r="CP1970" s="369"/>
      <c r="CQ1970" s="369"/>
      <c r="CR1970" s="369"/>
      <c r="CS1970" s="369"/>
      <c r="CT1970" s="369"/>
      <c r="CU1970" s="369"/>
      <c r="CV1970" s="369"/>
      <c r="CW1970" s="369"/>
      <c r="CX1970" s="369"/>
      <c r="CY1970" s="325"/>
      <c r="CZ1970" s="325"/>
      <c r="DA1970" s="325"/>
      <c r="DB1970" s="325"/>
      <c r="DC1970" s="325"/>
      <c r="DD1970" s="325"/>
      <c r="DE1970" s="325"/>
      <c r="DF1970" s="325"/>
      <c r="DG1970" s="325"/>
      <c r="DH1970" s="325"/>
      <c r="DI1970" s="325"/>
    </row>
    <row r="1971" spans="68:113" x14ac:dyDescent="0.2">
      <c r="BP1971" s="369"/>
      <c r="BQ1971" s="372"/>
      <c r="BR1971" s="372"/>
      <c r="BS1971" s="372"/>
      <c r="BT1971" s="369"/>
      <c r="BU1971" s="369"/>
      <c r="BV1971" s="369"/>
      <c r="BW1971" s="369"/>
      <c r="BX1971" s="369"/>
      <c r="BY1971" s="369"/>
      <c r="BZ1971" s="369"/>
      <c r="CA1971" s="369"/>
      <c r="CB1971" s="369"/>
      <c r="CC1971" s="369"/>
      <c r="CD1971" s="369"/>
      <c r="CE1971" s="369"/>
      <c r="CF1971" s="369"/>
      <c r="CG1971" s="369"/>
      <c r="CH1971" s="369"/>
      <c r="CI1971" s="325"/>
      <c r="CJ1971" s="369"/>
      <c r="CK1971" s="369"/>
      <c r="CL1971" s="369"/>
      <c r="CM1971" s="369"/>
      <c r="CN1971" s="369"/>
      <c r="CO1971" s="369"/>
      <c r="CP1971" s="369"/>
      <c r="CQ1971" s="369"/>
      <c r="CR1971" s="369"/>
      <c r="CS1971" s="369"/>
      <c r="CT1971" s="369"/>
      <c r="CU1971" s="369"/>
      <c r="CV1971" s="369"/>
      <c r="CW1971" s="369"/>
      <c r="CX1971" s="369"/>
      <c r="CY1971" s="325"/>
      <c r="CZ1971" s="325"/>
      <c r="DA1971" s="325"/>
      <c r="DB1971" s="325"/>
      <c r="DC1971" s="325"/>
      <c r="DD1971" s="325"/>
      <c r="DE1971" s="325"/>
      <c r="DF1971" s="325"/>
      <c r="DG1971" s="325"/>
      <c r="DH1971" s="325"/>
      <c r="DI1971" s="325"/>
    </row>
    <row r="1972" spans="68:113" x14ac:dyDescent="0.2">
      <c r="BP1972" s="369"/>
      <c r="BQ1972" s="372"/>
      <c r="BR1972" s="372"/>
      <c r="BS1972" s="372"/>
      <c r="BT1972" s="369"/>
      <c r="BU1972" s="369"/>
      <c r="BV1972" s="369"/>
      <c r="BW1972" s="369"/>
      <c r="BX1972" s="369"/>
      <c r="BY1972" s="369"/>
      <c r="BZ1972" s="369"/>
      <c r="CA1972" s="369"/>
      <c r="CB1972" s="369"/>
      <c r="CC1972" s="369"/>
      <c r="CD1972" s="369"/>
      <c r="CE1972" s="369"/>
      <c r="CF1972" s="369"/>
      <c r="CG1972" s="369"/>
      <c r="CH1972" s="369"/>
      <c r="CI1972" s="325"/>
      <c r="CJ1972" s="369"/>
      <c r="CK1972" s="369"/>
      <c r="CL1972" s="369"/>
      <c r="CM1972" s="369"/>
      <c r="CN1972" s="369"/>
      <c r="CO1972" s="369"/>
      <c r="CP1972" s="369"/>
      <c r="CQ1972" s="369"/>
      <c r="CR1972" s="369"/>
      <c r="CS1972" s="369"/>
      <c r="CT1972" s="369"/>
      <c r="CU1972" s="369"/>
      <c r="CV1972" s="369"/>
      <c r="CW1972" s="369"/>
      <c r="CX1972" s="369"/>
      <c r="CY1972" s="325"/>
      <c r="CZ1972" s="325"/>
      <c r="DA1972" s="325"/>
      <c r="DB1972" s="325"/>
      <c r="DC1972" s="325"/>
      <c r="DD1972" s="325"/>
      <c r="DE1972" s="325"/>
      <c r="DF1972" s="325"/>
      <c r="DG1972" s="325"/>
      <c r="DH1972" s="325"/>
      <c r="DI1972" s="325"/>
    </row>
    <row r="1973" spans="68:113" x14ac:dyDescent="0.2">
      <c r="BP1973" s="369"/>
      <c r="BQ1973" s="372"/>
      <c r="BR1973" s="372"/>
      <c r="BS1973" s="372"/>
      <c r="BT1973" s="369"/>
      <c r="BU1973" s="369"/>
      <c r="BV1973" s="369"/>
      <c r="BW1973" s="369"/>
      <c r="BX1973" s="369"/>
      <c r="BY1973" s="369"/>
      <c r="BZ1973" s="369"/>
      <c r="CA1973" s="369"/>
      <c r="CB1973" s="369"/>
      <c r="CC1973" s="369"/>
      <c r="CD1973" s="369"/>
      <c r="CE1973" s="369"/>
      <c r="CF1973" s="369"/>
      <c r="CG1973" s="369"/>
      <c r="CH1973" s="369"/>
      <c r="CI1973" s="325"/>
      <c r="CJ1973" s="369"/>
      <c r="CK1973" s="369"/>
      <c r="CL1973" s="369"/>
      <c r="CM1973" s="369"/>
      <c r="CN1973" s="369"/>
      <c r="CO1973" s="369"/>
      <c r="CP1973" s="369"/>
      <c r="CQ1973" s="369"/>
      <c r="CR1973" s="369"/>
      <c r="CS1973" s="369"/>
      <c r="CT1973" s="369"/>
      <c r="CU1973" s="369"/>
      <c r="CV1973" s="369"/>
      <c r="CW1973" s="369"/>
      <c r="CX1973" s="369"/>
      <c r="CY1973" s="325"/>
      <c r="CZ1973" s="325"/>
      <c r="DA1973" s="325"/>
      <c r="DB1973" s="325"/>
      <c r="DC1973" s="325"/>
      <c r="DD1973" s="325"/>
      <c r="DE1973" s="325"/>
      <c r="DF1973" s="325"/>
      <c r="DG1973" s="325"/>
      <c r="DH1973" s="325"/>
      <c r="DI1973" s="325"/>
    </row>
    <row r="1974" spans="68:113" x14ac:dyDescent="0.2">
      <c r="BP1974" s="369"/>
      <c r="BQ1974" s="372"/>
      <c r="BR1974" s="372"/>
      <c r="BS1974" s="372"/>
      <c r="BT1974" s="369"/>
      <c r="BU1974" s="369"/>
      <c r="BV1974" s="369"/>
      <c r="BW1974" s="369"/>
      <c r="BX1974" s="369"/>
      <c r="BY1974" s="369"/>
      <c r="BZ1974" s="369"/>
      <c r="CA1974" s="369"/>
      <c r="CB1974" s="369"/>
      <c r="CC1974" s="369"/>
      <c r="CD1974" s="369"/>
      <c r="CE1974" s="369"/>
      <c r="CF1974" s="369"/>
      <c r="CG1974" s="369"/>
      <c r="CH1974" s="369"/>
      <c r="CI1974" s="325"/>
      <c r="CJ1974" s="369"/>
      <c r="CK1974" s="369"/>
      <c r="CL1974" s="369"/>
      <c r="CM1974" s="369"/>
      <c r="CN1974" s="369"/>
      <c r="CO1974" s="369"/>
      <c r="CP1974" s="369"/>
      <c r="CQ1974" s="369"/>
      <c r="CR1974" s="369"/>
      <c r="CS1974" s="369"/>
      <c r="CT1974" s="369"/>
      <c r="CU1974" s="369"/>
      <c r="CV1974" s="369"/>
      <c r="CW1974" s="369"/>
      <c r="CX1974" s="369"/>
      <c r="CY1974" s="325"/>
      <c r="CZ1974" s="325"/>
      <c r="DA1974" s="325"/>
      <c r="DB1974" s="325"/>
      <c r="DC1974" s="325"/>
      <c r="DD1974" s="325"/>
      <c r="DE1974" s="325"/>
      <c r="DF1974" s="325"/>
      <c r="DG1974" s="325"/>
      <c r="DH1974" s="325"/>
      <c r="DI1974" s="325"/>
    </row>
    <row r="1975" spans="68:113" x14ac:dyDescent="0.2">
      <c r="BP1975" s="369"/>
      <c r="BQ1975" s="372"/>
      <c r="BR1975" s="372"/>
      <c r="BS1975" s="372"/>
      <c r="BT1975" s="369"/>
      <c r="BU1975" s="369"/>
      <c r="BV1975" s="369"/>
      <c r="BW1975" s="369"/>
      <c r="BX1975" s="369"/>
      <c r="BY1975" s="369"/>
      <c r="BZ1975" s="369"/>
      <c r="CA1975" s="369"/>
      <c r="CB1975" s="369"/>
      <c r="CC1975" s="369"/>
      <c r="CD1975" s="369"/>
      <c r="CE1975" s="369"/>
      <c r="CF1975" s="369"/>
      <c r="CG1975" s="369"/>
      <c r="CH1975" s="369"/>
      <c r="CI1975" s="325"/>
      <c r="CJ1975" s="369"/>
      <c r="CK1975" s="369"/>
      <c r="CL1975" s="369"/>
      <c r="CM1975" s="369"/>
      <c r="CN1975" s="369"/>
      <c r="CO1975" s="369"/>
      <c r="CP1975" s="369"/>
      <c r="CQ1975" s="369"/>
      <c r="CR1975" s="369"/>
      <c r="CS1975" s="369"/>
      <c r="CT1975" s="369"/>
      <c r="CU1975" s="369"/>
      <c r="CV1975" s="369"/>
      <c r="CW1975" s="369"/>
      <c r="CX1975" s="369"/>
      <c r="CY1975" s="325"/>
      <c r="CZ1975" s="325"/>
      <c r="DA1975" s="325"/>
      <c r="DB1975" s="325"/>
      <c r="DC1975" s="325"/>
      <c r="DD1975" s="325"/>
      <c r="DE1975" s="325"/>
      <c r="DF1975" s="325"/>
      <c r="DG1975" s="325"/>
      <c r="DH1975" s="325"/>
      <c r="DI1975" s="325"/>
    </row>
    <row r="1976" spans="68:113" x14ac:dyDescent="0.2">
      <c r="BP1976" s="369"/>
      <c r="BQ1976" s="372"/>
      <c r="BR1976" s="372"/>
      <c r="BS1976" s="372"/>
      <c r="BT1976" s="369"/>
      <c r="BU1976" s="369"/>
      <c r="BV1976" s="369"/>
      <c r="BW1976" s="369"/>
      <c r="BX1976" s="369"/>
      <c r="BY1976" s="369"/>
      <c r="BZ1976" s="369"/>
      <c r="CA1976" s="369"/>
      <c r="CB1976" s="369"/>
      <c r="CC1976" s="369"/>
      <c r="CD1976" s="369"/>
      <c r="CE1976" s="369"/>
      <c r="CF1976" s="369"/>
      <c r="CG1976" s="369"/>
      <c r="CH1976" s="369"/>
      <c r="CI1976" s="325"/>
      <c r="CJ1976" s="369"/>
      <c r="CK1976" s="369"/>
      <c r="CL1976" s="369"/>
      <c r="CM1976" s="369"/>
      <c r="CN1976" s="369"/>
      <c r="CO1976" s="369"/>
      <c r="CP1976" s="369"/>
      <c r="CQ1976" s="369"/>
      <c r="CR1976" s="369"/>
      <c r="CS1976" s="369"/>
      <c r="CT1976" s="369"/>
      <c r="CU1976" s="369"/>
      <c r="CV1976" s="369"/>
      <c r="CW1976" s="369"/>
      <c r="CX1976" s="369"/>
      <c r="CY1976" s="325"/>
      <c r="CZ1976" s="325"/>
      <c r="DA1976" s="325"/>
      <c r="DB1976" s="325"/>
      <c r="DC1976" s="325"/>
      <c r="DD1976" s="325"/>
      <c r="DE1976" s="325"/>
      <c r="DF1976" s="325"/>
      <c r="DG1976" s="325"/>
      <c r="DH1976" s="325"/>
      <c r="DI1976" s="325"/>
    </row>
    <row r="1977" spans="68:113" x14ac:dyDescent="0.2">
      <c r="BP1977" s="369"/>
      <c r="BQ1977" s="372"/>
      <c r="BR1977" s="372"/>
      <c r="BS1977" s="372"/>
      <c r="BT1977" s="369"/>
      <c r="BU1977" s="369"/>
      <c r="BV1977" s="369"/>
      <c r="BW1977" s="369"/>
      <c r="BX1977" s="369"/>
      <c r="BY1977" s="369"/>
      <c r="BZ1977" s="369"/>
      <c r="CA1977" s="369"/>
      <c r="CB1977" s="369"/>
      <c r="CC1977" s="369"/>
      <c r="CD1977" s="369"/>
      <c r="CE1977" s="369"/>
      <c r="CF1977" s="369"/>
      <c r="CG1977" s="369"/>
      <c r="CH1977" s="369"/>
      <c r="CI1977" s="325"/>
      <c r="CJ1977" s="369"/>
      <c r="CK1977" s="369"/>
      <c r="CL1977" s="369"/>
      <c r="CM1977" s="369"/>
      <c r="CN1977" s="369"/>
      <c r="CO1977" s="369"/>
      <c r="CP1977" s="369"/>
      <c r="CQ1977" s="369"/>
      <c r="CR1977" s="369"/>
      <c r="CS1977" s="369"/>
      <c r="CT1977" s="369"/>
      <c r="CU1977" s="369"/>
      <c r="CV1977" s="369"/>
      <c r="CW1977" s="369"/>
      <c r="CX1977" s="369"/>
      <c r="CY1977" s="325"/>
      <c r="CZ1977" s="325"/>
      <c r="DA1977" s="325"/>
      <c r="DB1977" s="325"/>
      <c r="DC1977" s="325"/>
      <c r="DD1977" s="325"/>
      <c r="DE1977" s="325"/>
      <c r="DF1977" s="325"/>
      <c r="DG1977" s="325"/>
      <c r="DH1977" s="325"/>
      <c r="DI1977" s="325"/>
    </row>
    <row r="1978" spans="68:113" x14ac:dyDescent="0.2">
      <c r="BP1978" s="369"/>
      <c r="BQ1978" s="372"/>
      <c r="BR1978" s="372"/>
      <c r="BS1978" s="372"/>
      <c r="BT1978" s="369"/>
      <c r="BU1978" s="369"/>
      <c r="BV1978" s="369"/>
      <c r="BW1978" s="369"/>
      <c r="BX1978" s="369"/>
      <c r="BY1978" s="369"/>
      <c r="BZ1978" s="369"/>
      <c r="CA1978" s="369"/>
      <c r="CB1978" s="369"/>
      <c r="CC1978" s="369"/>
      <c r="CD1978" s="369"/>
      <c r="CE1978" s="369"/>
      <c r="CF1978" s="369"/>
      <c r="CG1978" s="369"/>
      <c r="CH1978" s="369"/>
      <c r="CI1978" s="325"/>
      <c r="CJ1978" s="369"/>
      <c r="CK1978" s="369"/>
      <c r="CL1978" s="369"/>
      <c r="CM1978" s="369"/>
      <c r="CN1978" s="369"/>
      <c r="CO1978" s="369"/>
      <c r="CP1978" s="369"/>
      <c r="CQ1978" s="369"/>
      <c r="CR1978" s="369"/>
      <c r="CS1978" s="369"/>
      <c r="CT1978" s="369"/>
      <c r="CU1978" s="369"/>
      <c r="CV1978" s="369"/>
      <c r="CW1978" s="369"/>
      <c r="CX1978" s="369"/>
      <c r="CY1978" s="325"/>
      <c r="CZ1978" s="325"/>
      <c r="DA1978" s="325"/>
      <c r="DB1978" s="325"/>
      <c r="DC1978" s="325"/>
      <c r="DD1978" s="325"/>
      <c r="DE1978" s="325"/>
      <c r="DF1978" s="325"/>
      <c r="DG1978" s="325"/>
      <c r="DH1978" s="325"/>
      <c r="DI1978" s="325"/>
    </row>
    <row r="1979" spans="68:113" x14ac:dyDescent="0.2">
      <c r="BP1979" s="369"/>
      <c r="BQ1979" s="372"/>
      <c r="BR1979" s="372"/>
      <c r="BS1979" s="372"/>
      <c r="BT1979" s="369"/>
      <c r="BU1979" s="369"/>
      <c r="BV1979" s="369"/>
      <c r="BW1979" s="369"/>
      <c r="BX1979" s="369"/>
      <c r="BY1979" s="369"/>
      <c r="BZ1979" s="369"/>
      <c r="CA1979" s="369"/>
      <c r="CB1979" s="369"/>
      <c r="CC1979" s="369"/>
      <c r="CD1979" s="369"/>
      <c r="CE1979" s="369"/>
      <c r="CF1979" s="369"/>
      <c r="CG1979" s="369"/>
      <c r="CH1979" s="369"/>
      <c r="CI1979" s="325"/>
      <c r="CJ1979" s="369"/>
      <c r="CK1979" s="369"/>
      <c r="CL1979" s="369"/>
      <c r="CM1979" s="369"/>
      <c r="CN1979" s="369"/>
      <c r="CO1979" s="369"/>
      <c r="CP1979" s="369"/>
      <c r="CQ1979" s="369"/>
      <c r="CR1979" s="369"/>
      <c r="CS1979" s="369"/>
      <c r="CT1979" s="369"/>
      <c r="CU1979" s="369"/>
      <c r="CV1979" s="369"/>
      <c r="CW1979" s="369"/>
      <c r="CX1979" s="369"/>
      <c r="CY1979" s="325"/>
      <c r="CZ1979" s="325"/>
      <c r="DA1979" s="325"/>
      <c r="DB1979" s="325"/>
      <c r="DC1979" s="325"/>
      <c r="DD1979" s="325"/>
      <c r="DE1979" s="325"/>
      <c r="DF1979" s="325"/>
      <c r="DG1979" s="325"/>
      <c r="DH1979" s="325"/>
      <c r="DI1979" s="325"/>
    </row>
    <row r="1980" spans="68:113" x14ac:dyDescent="0.2">
      <c r="BP1980" s="369"/>
      <c r="BQ1980" s="372"/>
      <c r="BR1980" s="372"/>
      <c r="BS1980" s="372"/>
      <c r="BT1980" s="369"/>
      <c r="BU1980" s="369"/>
      <c r="BV1980" s="369"/>
      <c r="BW1980" s="369"/>
      <c r="BX1980" s="369"/>
      <c r="BY1980" s="369"/>
      <c r="BZ1980" s="369"/>
      <c r="CA1980" s="369"/>
      <c r="CB1980" s="369"/>
      <c r="CC1980" s="369"/>
      <c r="CD1980" s="369"/>
      <c r="CE1980" s="369"/>
      <c r="CF1980" s="369"/>
      <c r="CG1980" s="369"/>
      <c r="CH1980" s="369"/>
      <c r="CI1980" s="325"/>
      <c r="CJ1980" s="369"/>
      <c r="CK1980" s="369"/>
      <c r="CL1980" s="369"/>
      <c r="CM1980" s="369"/>
      <c r="CN1980" s="369"/>
      <c r="CO1980" s="369"/>
      <c r="CP1980" s="369"/>
      <c r="CQ1980" s="369"/>
      <c r="CR1980" s="369"/>
      <c r="CS1980" s="369"/>
      <c r="CT1980" s="369"/>
      <c r="CU1980" s="369"/>
      <c r="CV1980" s="369"/>
      <c r="CW1980" s="369"/>
      <c r="CX1980" s="369"/>
      <c r="CY1980" s="325"/>
      <c r="CZ1980" s="325"/>
      <c r="DA1980" s="325"/>
      <c r="DB1980" s="325"/>
      <c r="DC1980" s="325"/>
      <c r="DD1980" s="325"/>
      <c r="DE1980" s="325"/>
      <c r="DF1980" s="325"/>
      <c r="DG1980" s="325"/>
      <c r="DH1980" s="325"/>
      <c r="DI1980" s="325"/>
    </row>
    <row r="1981" spans="68:113" x14ac:dyDescent="0.2">
      <c r="BP1981" s="369"/>
      <c r="BQ1981" s="372"/>
      <c r="BR1981" s="372"/>
      <c r="BS1981" s="372"/>
      <c r="BT1981" s="369"/>
      <c r="BU1981" s="369"/>
      <c r="BV1981" s="369"/>
      <c r="BW1981" s="369"/>
      <c r="BX1981" s="369"/>
      <c r="BY1981" s="369"/>
      <c r="BZ1981" s="369"/>
      <c r="CA1981" s="369"/>
      <c r="CB1981" s="369"/>
      <c r="CC1981" s="369"/>
      <c r="CD1981" s="369"/>
      <c r="CE1981" s="369"/>
      <c r="CF1981" s="369"/>
      <c r="CG1981" s="369"/>
      <c r="CH1981" s="369"/>
      <c r="CI1981" s="325"/>
      <c r="CJ1981" s="369"/>
      <c r="CK1981" s="369"/>
      <c r="CL1981" s="369"/>
      <c r="CM1981" s="369"/>
      <c r="CN1981" s="369"/>
      <c r="CO1981" s="369"/>
      <c r="CP1981" s="369"/>
      <c r="CQ1981" s="369"/>
      <c r="CR1981" s="369"/>
      <c r="CS1981" s="369"/>
      <c r="CT1981" s="369"/>
      <c r="CU1981" s="369"/>
      <c r="CV1981" s="369"/>
      <c r="CW1981" s="369"/>
      <c r="CX1981" s="369"/>
      <c r="CY1981" s="325"/>
      <c r="CZ1981" s="325"/>
      <c r="DA1981" s="325"/>
      <c r="DB1981" s="325"/>
      <c r="DC1981" s="325"/>
      <c r="DD1981" s="325"/>
      <c r="DE1981" s="325"/>
      <c r="DF1981" s="325"/>
      <c r="DG1981" s="325"/>
      <c r="DH1981" s="325"/>
      <c r="DI1981" s="325"/>
    </row>
    <row r="1982" spans="68:113" x14ac:dyDescent="0.2">
      <c r="BP1982" s="369"/>
      <c r="BQ1982" s="372"/>
      <c r="BR1982" s="372"/>
      <c r="BS1982" s="372"/>
      <c r="BT1982" s="369"/>
      <c r="BU1982" s="369"/>
      <c r="BV1982" s="369"/>
      <c r="BW1982" s="369"/>
      <c r="BX1982" s="369"/>
      <c r="BY1982" s="369"/>
      <c r="BZ1982" s="369"/>
      <c r="CA1982" s="369"/>
      <c r="CB1982" s="369"/>
      <c r="CC1982" s="369"/>
      <c r="CD1982" s="369"/>
      <c r="CE1982" s="369"/>
      <c r="CF1982" s="369"/>
      <c r="CG1982" s="369"/>
      <c r="CH1982" s="369"/>
      <c r="CI1982" s="325"/>
      <c r="CJ1982" s="369"/>
      <c r="CK1982" s="369"/>
      <c r="CL1982" s="369"/>
      <c r="CM1982" s="369"/>
      <c r="CN1982" s="369"/>
      <c r="CO1982" s="369"/>
      <c r="CP1982" s="369"/>
      <c r="CQ1982" s="369"/>
      <c r="CR1982" s="369"/>
      <c r="CS1982" s="369"/>
      <c r="CT1982" s="369"/>
      <c r="CU1982" s="369"/>
      <c r="CV1982" s="369"/>
      <c r="CW1982" s="369"/>
      <c r="CX1982" s="369"/>
      <c r="CY1982" s="325"/>
      <c r="CZ1982" s="325"/>
      <c r="DA1982" s="325"/>
      <c r="DB1982" s="325"/>
      <c r="DC1982" s="325"/>
      <c r="DD1982" s="325"/>
      <c r="DE1982" s="325"/>
      <c r="DF1982" s="325"/>
      <c r="DG1982" s="325"/>
      <c r="DH1982" s="325"/>
      <c r="DI1982" s="325"/>
    </row>
    <row r="1983" spans="68:113" x14ac:dyDescent="0.2">
      <c r="BP1983" s="369"/>
      <c r="BQ1983" s="372"/>
      <c r="BR1983" s="372"/>
      <c r="BS1983" s="372"/>
      <c r="BT1983" s="369"/>
      <c r="BU1983" s="369"/>
      <c r="BV1983" s="369"/>
      <c r="BW1983" s="369"/>
      <c r="BX1983" s="369"/>
      <c r="BY1983" s="369"/>
      <c r="BZ1983" s="369"/>
      <c r="CA1983" s="369"/>
      <c r="CB1983" s="369"/>
      <c r="CC1983" s="369"/>
      <c r="CD1983" s="369"/>
      <c r="CE1983" s="369"/>
      <c r="CF1983" s="369"/>
      <c r="CG1983" s="369"/>
      <c r="CH1983" s="369"/>
      <c r="CI1983" s="325"/>
      <c r="CJ1983" s="369"/>
      <c r="CK1983" s="369"/>
      <c r="CL1983" s="369"/>
      <c r="CM1983" s="369"/>
      <c r="CN1983" s="369"/>
      <c r="CO1983" s="369"/>
      <c r="CP1983" s="369"/>
      <c r="CQ1983" s="369"/>
      <c r="CR1983" s="369"/>
      <c r="CS1983" s="369"/>
      <c r="CT1983" s="369"/>
      <c r="CU1983" s="369"/>
      <c r="CV1983" s="369"/>
      <c r="CW1983" s="369"/>
      <c r="CX1983" s="369"/>
      <c r="CY1983" s="325"/>
      <c r="CZ1983" s="325"/>
      <c r="DA1983" s="325"/>
      <c r="DB1983" s="325"/>
      <c r="DC1983" s="325"/>
      <c r="DD1983" s="325"/>
      <c r="DE1983" s="325"/>
      <c r="DF1983" s="325"/>
      <c r="DG1983" s="325"/>
      <c r="DH1983" s="325"/>
      <c r="DI1983" s="325"/>
    </row>
    <row r="1984" spans="68:113" x14ac:dyDescent="0.2">
      <c r="BP1984" s="369"/>
      <c r="BQ1984" s="372"/>
      <c r="BR1984" s="372"/>
      <c r="BS1984" s="372"/>
      <c r="BT1984" s="369"/>
      <c r="BU1984" s="369"/>
      <c r="BV1984" s="369"/>
      <c r="BW1984" s="369"/>
      <c r="BX1984" s="369"/>
      <c r="BY1984" s="369"/>
      <c r="BZ1984" s="369"/>
      <c r="CA1984" s="369"/>
      <c r="CB1984" s="369"/>
      <c r="CC1984" s="369"/>
      <c r="CD1984" s="369"/>
      <c r="CE1984" s="369"/>
      <c r="CF1984" s="369"/>
      <c r="CG1984" s="369"/>
      <c r="CH1984" s="369"/>
      <c r="CI1984" s="325"/>
      <c r="CJ1984" s="369"/>
      <c r="CK1984" s="369"/>
      <c r="CL1984" s="369"/>
      <c r="CM1984" s="369"/>
      <c r="CN1984" s="369"/>
      <c r="CO1984" s="369"/>
      <c r="CP1984" s="369"/>
      <c r="CQ1984" s="369"/>
      <c r="CR1984" s="369"/>
      <c r="CS1984" s="369"/>
      <c r="CT1984" s="369"/>
      <c r="CU1984" s="369"/>
      <c r="CV1984" s="369"/>
      <c r="CW1984" s="369"/>
      <c r="CX1984" s="369"/>
      <c r="CY1984" s="325"/>
      <c r="CZ1984" s="325"/>
      <c r="DA1984" s="325"/>
      <c r="DB1984" s="325"/>
      <c r="DC1984" s="325"/>
      <c r="DD1984" s="325"/>
      <c r="DE1984" s="325"/>
      <c r="DF1984" s="325"/>
      <c r="DG1984" s="325"/>
      <c r="DH1984" s="325"/>
      <c r="DI1984" s="325"/>
    </row>
    <row r="1985" spans="68:113" x14ac:dyDescent="0.2">
      <c r="BP1985" s="369"/>
      <c r="BQ1985" s="372"/>
      <c r="BR1985" s="372"/>
      <c r="BS1985" s="372"/>
      <c r="BT1985" s="369"/>
      <c r="BU1985" s="369"/>
      <c r="BV1985" s="369"/>
      <c r="BW1985" s="369"/>
      <c r="BX1985" s="369"/>
      <c r="BY1985" s="369"/>
      <c r="BZ1985" s="369"/>
      <c r="CA1985" s="369"/>
      <c r="CB1985" s="369"/>
      <c r="CC1985" s="369"/>
      <c r="CD1985" s="369"/>
      <c r="CE1985" s="369"/>
      <c r="CF1985" s="369"/>
      <c r="CG1985" s="369"/>
      <c r="CH1985" s="369"/>
      <c r="CI1985" s="325"/>
      <c r="CJ1985" s="369"/>
      <c r="CK1985" s="369"/>
      <c r="CL1985" s="369"/>
      <c r="CM1985" s="369"/>
      <c r="CN1985" s="369"/>
      <c r="CO1985" s="369"/>
      <c r="CP1985" s="369"/>
      <c r="CQ1985" s="369"/>
      <c r="CR1985" s="369"/>
      <c r="CS1985" s="369"/>
      <c r="CT1985" s="369"/>
      <c r="CU1985" s="369"/>
      <c r="CV1985" s="369"/>
      <c r="CW1985" s="369"/>
      <c r="CX1985" s="369"/>
      <c r="CY1985" s="325"/>
      <c r="CZ1985" s="325"/>
      <c r="DA1985" s="325"/>
      <c r="DB1985" s="325"/>
      <c r="DC1985" s="325"/>
      <c r="DD1985" s="325"/>
      <c r="DE1985" s="325"/>
      <c r="DF1985" s="325"/>
      <c r="DG1985" s="325"/>
      <c r="DH1985" s="325"/>
      <c r="DI1985" s="325"/>
    </row>
    <row r="1986" spans="68:113" x14ac:dyDescent="0.2">
      <c r="BP1986" s="369"/>
      <c r="BQ1986" s="372"/>
      <c r="BR1986" s="372"/>
      <c r="BS1986" s="372"/>
      <c r="BT1986" s="369"/>
      <c r="BU1986" s="369"/>
      <c r="BV1986" s="369"/>
      <c r="BW1986" s="369"/>
      <c r="BX1986" s="369"/>
      <c r="BY1986" s="369"/>
      <c r="BZ1986" s="369"/>
      <c r="CA1986" s="369"/>
      <c r="CB1986" s="369"/>
      <c r="CC1986" s="369"/>
      <c r="CD1986" s="369"/>
      <c r="CE1986" s="369"/>
      <c r="CF1986" s="369"/>
      <c r="CG1986" s="369"/>
      <c r="CH1986" s="369"/>
      <c r="CI1986" s="325"/>
      <c r="CJ1986" s="369"/>
      <c r="CK1986" s="369"/>
      <c r="CL1986" s="369"/>
      <c r="CM1986" s="369"/>
      <c r="CN1986" s="369"/>
      <c r="CO1986" s="369"/>
      <c r="CP1986" s="369"/>
      <c r="CQ1986" s="369"/>
      <c r="CR1986" s="369"/>
      <c r="CS1986" s="369"/>
      <c r="CT1986" s="369"/>
      <c r="CU1986" s="369"/>
      <c r="CV1986" s="369"/>
      <c r="CW1986" s="369"/>
      <c r="CX1986" s="369"/>
      <c r="CY1986" s="325"/>
      <c r="CZ1986" s="325"/>
      <c r="DA1986" s="325"/>
      <c r="DB1986" s="325"/>
      <c r="DC1986" s="325"/>
      <c r="DD1986" s="325"/>
      <c r="DE1986" s="325"/>
      <c r="DF1986" s="325"/>
      <c r="DG1986" s="325"/>
      <c r="DH1986" s="325"/>
      <c r="DI1986" s="325"/>
    </row>
    <row r="1987" spans="68:113" x14ac:dyDescent="0.2">
      <c r="BP1987" s="369"/>
      <c r="BQ1987" s="372"/>
      <c r="BR1987" s="372"/>
      <c r="BS1987" s="372"/>
      <c r="BT1987" s="369"/>
      <c r="BU1987" s="369"/>
      <c r="BV1987" s="369"/>
      <c r="BW1987" s="369"/>
      <c r="BX1987" s="369"/>
      <c r="BY1987" s="369"/>
      <c r="BZ1987" s="369"/>
      <c r="CA1987" s="369"/>
      <c r="CB1987" s="369"/>
      <c r="CC1987" s="369"/>
      <c r="CD1987" s="369"/>
      <c r="CE1987" s="369"/>
      <c r="CF1987" s="369"/>
      <c r="CG1987" s="369"/>
      <c r="CH1987" s="369"/>
      <c r="CI1987" s="325"/>
      <c r="CJ1987" s="369"/>
      <c r="CK1987" s="369"/>
      <c r="CL1987" s="369"/>
      <c r="CM1987" s="369"/>
      <c r="CN1987" s="369"/>
      <c r="CO1987" s="369"/>
      <c r="CP1987" s="369"/>
      <c r="CQ1987" s="369"/>
      <c r="CR1987" s="369"/>
      <c r="CS1987" s="369"/>
      <c r="CT1987" s="369"/>
      <c r="CU1987" s="369"/>
      <c r="CV1987" s="369"/>
      <c r="CW1987" s="369"/>
      <c r="CX1987" s="369"/>
      <c r="CY1987" s="325"/>
      <c r="CZ1987" s="325"/>
      <c r="DA1987" s="325"/>
      <c r="DB1987" s="325"/>
      <c r="DC1987" s="325"/>
      <c r="DD1987" s="325"/>
      <c r="DE1987" s="325"/>
      <c r="DF1987" s="325"/>
      <c r="DG1987" s="325"/>
      <c r="DH1987" s="325"/>
      <c r="DI1987" s="325"/>
    </row>
    <row r="1988" spans="68:113" x14ac:dyDescent="0.2">
      <c r="BP1988" s="369"/>
      <c r="BQ1988" s="372"/>
      <c r="BR1988" s="372"/>
      <c r="BS1988" s="372"/>
      <c r="BT1988" s="369"/>
      <c r="BU1988" s="369"/>
      <c r="BV1988" s="369"/>
      <c r="BW1988" s="369"/>
      <c r="BX1988" s="369"/>
      <c r="BY1988" s="369"/>
      <c r="BZ1988" s="369"/>
      <c r="CA1988" s="369"/>
      <c r="CB1988" s="369"/>
      <c r="CC1988" s="369"/>
      <c r="CD1988" s="369"/>
      <c r="CE1988" s="369"/>
      <c r="CF1988" s="369"/>
      <c r="CG1988" s="369"/>
      <c r="CH1988" s="369"/>
      <c r="CI1988" s="325"/>
      <c r="CJ1988" s="369"/>
      <c r="CK1988" s="369"/>
      <c r="CL1988" s="369"/>
      <c r="CM1988" s="369"/>
      <c r="CN1988" s="369"/>
      <c r="CO1988" s="369"/>
      <c r="CP1988" s="369"/>
      <c r="CQ1988" s="369"/>
      <c r="CR1988" s="369"/>
      <c r="CS1988" s="369"/>
      <c r="CT1988" s="369"/>
      <c r="CU1988" s="369"/>
      <c r="CV1988" s="369"/>
      <c r="CW1988" s="369"/>
      <c r="CX1988" s="369"/>
      <c r="CY1988" s="325"/>
      <c r="CZ1988" s="325"/>
      <c r="DA1988" s="325"/>
      <c r="DB1988" s="325"/>
      <c r="DC1988" s="325"/>
      <c r="DD1988" s="325"/>
      <c r="DE1988" s="325"/>
      <c r="DF1988" s="325"/>
      <c r="DG1988" s="325"/>
      <c r="DH1988" s="325"/>
      <c r="DI1988" s="325"/>
    </row>
    <row r="1989" spans="68:113" x14ac:dyDescent="0.2">
      <c r="BP1989" s="369"/>
      <c r="BQ1989" s="372"/>
      <c r="BR1989" s="372"/>
      <c r="BS1989" s="372"/>
      <c r="BT1989" s="369"/>
      <c r="BU1989" s="369"/>
      <c r="BV1989" s="369"/>
      <c r="BW1989" s="369"/>
      <c r="BX1989" s="369"/>
      <c r="BY1989" s="369"/>
      <c r="BZ1989" s="369"/>
      <c r="CA1989" s="369"/>
      <c r="CB1989" s="369"/>
      <c r="CC1989" s="369"/>
      <c r="CD1989" s="369"/>
      <c r="CE1989" s="369"/>
      <c r="CF1989" s="369"/>
      <c r="CG1989" s="369"/>
      <c r="CH1989" s="369"/>
      <c r="CI1989" s="325"/>
      <c r="CJ1989" s="369"/>
      <c r="CK1989" s="369"/>
      <c r="CL1989" s="369"/>
      <c r="CM1989" s="369"/>
      <c r="CN1989" s="369"/>
      <c r="CO1989" s="369"/>
      <c r="CP1989" s="369"/>
      <c r="CQ1989" s="369"/>
      <c r="CR1989" s="369"/>
      <c r="CS1989" s="369"/>
      <c r="CT1989" s="369"/>
      <c r="CU1989" s="369"/>
      <c r="CV1989" s="369"/>
      <c r="CW1989" s="369"/>
      <c r="CX1989" s="369"/>
      <c r="CY1989" s="325"/>
      <c r="CZ1989" s="325"/>
      <c r="DA1989" s="325"/>
      <c r="DB1989" s="325"/>
      <c r="DC1989" s="325"/>
      <c r="DD1989" s="325"/>
      <c r="DE1989" s="325"/>
      <c r="DF1989" s="325"/>
      <c r="DG1989" s="325"/>
      <c r="DH1989" s="325"/>
      <c r="DI1989" s="325"/>
    </row>
    <row r="1990" spans="68:113" x14ac:dyDescent="0.2">
      <c r="BP1990" s="369"/>
      <c r="BQ1990" s="372"/>
      <c r="BR1990" s="372"/>
      <c r="BS1990" s="372"/>
      <c r="BT1990" s="369"/>
      <c r="BU1990" s="369"/>
      <c r="BV1990" s="369"/>
      <c r="BW1990" s="369"/>
      <c r="BX1990" s="369"/>
      <c r="BY1990" s="369"/>
      <c r="BZ1990" s="369"/>
      <c r="CA1990" s="369"/>
      <c r="CB1990" s="369"/>
      <c r="CC1990" s="369"/>
      <c r="CD1990" s="369"/>
      <c r="CE1990" s="369"/>
      <c r="CF1990" s="369"/>
      <c r="CG1990" s="369"/>
      <c r="CH1990" s="369"/>
      <c r="CI1990" s="325"/>
      <c r="CJ1990" s="369"/>
      <c r="CK1990" s="369"/>
      <c r="CL1990" s="369"/>
      <c r="CM1990" s="369"/>
      <c r="CN1990" s="369"/>
      <c r="CO1990" s="369"/>
      <c r="CP1990" s="369"/>
      <c r="CQ1990" s="369"/>
      <c r="CR1990" s="369"/>
      <c r="CS1990" s="369"/>
      <c r="CT1990" s="369"/>
      <c r="CU1990" s="369"/>
      <c r="CV1990" s="369"/>
      <c r="CW1990" s="369"/>
      <c r="CX1990" s="369"/>
      <c r="CY1990" s="325"/>
      <c r="CZ1990" s="325"/>
      <c r="DA1990" s="325"/>
      <c r="DB1990" s="325"/>
      <c r="DC1990" s="325"/>
      <c r="DD1990" s="325"/>
      <c r="DE1990" s="325"/>
      <c r="DF1990" s="325"/>
      <c r="DG1990" s="325"/>
      <c r="DH1990" s="325"/>
      <c r="DI1990" s="325"/>
    </row>
    <row r="1991" spans="68:113" x14ac:dyDescent="0.2">
      <c r="BP1991" s="369"/>
      <c r="BQ1991" s="372"/>
      <c r="BR1991" s="372"/>
      <c r="BS1991" s="372"/>
      <c r="BT1991" s="369"/>
      <c r="BU1991" s="369"/>
      <c r="BV1991" s="369"/>
      <c r="BW1991" s="369"/>
      <c r="BX1991" s="369"/>
      <c r="BY1991" s="369"/>
      <c r="BZ1991" s="369"/>
      <c r="CA1991" s="369"/>
      <c r="CB1991" s="369"/>
      <c r="CC1991" s="369"/>
      <c r="CD1991" s="369"/>
      <c r="CE1991" s="369"/>
      <c r="CF1991" s="369"/>
      <c r="CG1991" s="369"/>
      <c r="CH1991" s="369"/>
      <c r="CI1991" s="325"/>
      <c r="CJ1991" s="369"/>
      <c r="CK1991" s="369"/>
      <c r="CL1991" s="369"/>
      <c r="CM1991" s="369"/>
      <c r="CN1991" s="369"/>
      <c r="CO1991" s="369"/>
      <c r="CP1991" s="369"/>
      <c r="CQ1991" s="369"/>
      <c r="CR1991" s="369"/>
      <c r="CS1991" s="369"/>
      <c r="CT1991" s="369"/>
      <c r="CU1991" s="369"/>
      <c r="CV1991" s="369"/>
      <c r="CW1991" s="369"/>
      <c r="CX1991" s="369"/>
      <c r="CY1991" s="325"/>
      <c r="CZ1991" s="325"/>
      <c r="DA1991" s="325"/>
      <c r="DB1991" s="325"/>
      <c r="DC1991" s="325"/>
      <c r="DD1991" s="325"/>
      <c r="DE1991" s="325"/>
      <c r="DF1991" s="325"/>
      <c r="DG1991" s="325"/>
      <c r="DH1991" s="325"/>
      <c r="DI1991" s="325"/>
    </row>
    <row r="1992" spans="68:113" x14ac:dyDescent="0.2">
      <c r="BP1992" s="369"/>
      <c r="BQ1992" s="372"/>
      <c r="BR1992" s="372"/>
      <c r="BS1992" s="372"/>
      <c r="BT1992" s="369"/>
      <c r="BU1992" s="369"/>
      <c r="BV1992" s="369"/>
      <c r="BW1992" s="369"/>
      <c r="BX1992" s="369"/>
      <c r="BY1992" s="369"/>
      <c r="BZ1992" s="369"/>
      <c r="CA1992" s="369"/>
      <c r="CB1992" s="369"/>
      <c r="CC1992" s="369"/>
      <c r="CD1992" s="369"/>
      <c r="CE1992" s="369"/>
      <c r="CF1992" s="369"/>
      <c r="CG1992" s="369"/>
      <c r="CH1992" s="369"/>
      <c r="CI1992" s="325"/>
      <c r="CJ1992" s="369"/>
      <c r="CK1992" s="369"/>
      <c r="CL1992" s="369"/>
      <c r="CM1992" s="369"/>
      <c r="CN1992" s="369"/>
      <c r="CO1992" s="369"/>
      <c r="CP1992" s="369"/>
      <c r="CQ1992" s="369"/>
      <c r="CR1992" s="369"/>
      <c r="CS1992" s="369"/>
      <c r="CT1992" s="369"/>
      <c r="CU1992" s="369"/>
      <c r="CV1992" s="369"/>
      <c r="CW1992" s="369"/>
      <c r="CX1992" s="369"/>
      <c r="CY1992" s="325"/>
      <c r="CZ1992" s="325"/>
      <c r="DA1992" s="325"/>
      <c r="DB1992" s="325"/>
      <c r="DC1992" s="325"/>
      <c r="DD1992" s="325"/>
      <c r="DE1992" s="325"/>
      <c r="DF1992" s="325"/>
      <c r="DG1992" s="325"/>
      <c r="DH1992" s="325"/>
      <c r="DI1992" s="325"/>
    </row>
    <row r="1993" spans="68:113" x14ac:dyDescent="0.2">
      <c r="BP1993" s="369"/>
      <c r="BQ1993" s="372"/>
      <c r="BR1993" s="372"/>
      <c r="BS1993" s="372"/>
      <c r="BT1993" s="369"/>
      <c r="BU1993" s="369"/>
      <c r="BV1993" s="369"/>
      <c r="BW1993" s="369"/>
      <c r="BX1993" s="369"/>
      <c r="BY1993" s="369"/>
      <c r="BZ1993" s="369"/>
      <c r="CA1993" s="369"/>
      <c r="CB1993" s="369"/>
      <c r="CC1993" s="369"/>
      <c r="CD1993" s="369"/>
      <c r="CE1993" s="369"/>
      <c r="CF1993" s="369"/>
      <c r="CG1993" s="369"/>
      <c r="CH1993" s="369"/>
      <c r="CI1993" s="325"/>
      <c r="CJ1993" s="369"/>
      <c r="CK1993" s="369"/>
      <c r="CL1993" s="369"/>
      <c r="CM1993" s="369"/>
      <c r="CN1993" s="369"/>
      <c r="CO1993" s="369"/>
      <c r="CP1993" s="369"/>
      <c r="CQ1993" s="369"/>
      <c r="CR1993" s="369"/>
      <c r="CS1993" s="369"/>
      <c r="CT1993" s="369"/>
      <c r="CU1993" s="369"/>
      <c r="CV1993" s="369"/>
      <c r="CW1993" s="369"/>
      <c r="CX1993" s="369"/>
      <c r="CY1993" s="325"/>
      <c r="CZ1993" s="325"/>
      <c r="DA1993" s="325"/>
      <c r="DB1993" s="325"/>
      <c r="DC1993" s="325"/>
      <c r="DD1993" s="325"/>
      <c r="DE1993" s="325"/>
      <c r="DF1993" s="325"/>
      <c r="DG1993" s="325"/>
      <c r="DH1993" s="325"/>
      <c r="DI1993" s="325"/>
    </row>
    <row r="1994" spans="68:113" x14ac:dyDescent="0.2">
      <c r="BP1994" s="369"/>
      <c r="BQ1994" s="372"/>
      <c r="BR1994" s="372"/>
      <c r="BS1994" s="372"/>
      <c r="BT1994" s="369"/>
      <c r="BU1994" s="369"/>
      <c r="BV1994" s="369"/>
      <c r="BW1994" s="369"/>
      <c r="BX1994" s="369"/>
      <c r="BY1994" s="369"/>
      <c r="BZ1994" s="369"/>
      <c r="CA1994" s="369"/>
      <c r="CB1994" s="369"/>
      <c r="CC1994" s="369"/>
      <c r="CD1994" s="369"/>
      <c r="CE1994" s="369"/>
      <c r="CF1994" s="369"/>
      <c r="CG1994" s="369"/>
      <c r="CH1994" s="369"/>
      <c r="CI1994" s="325"/>
      <c r="CJ1994" s="369"/>
      <c r="CK1994" s="369"/>
      <c r="CL1994" s="369"/>
      <c r="CM1994" s="369"/>
      <c r="CN1994" s="369"/>
      <c r="CO1994" s="369"/>
      <c r="CP1994" s="369"/>
      <c r="CQ1994" s="369"/>
      <c r="CR1994" s="369"/>
      <c r="CS1994" s="369"/>
      <c r="CT1994" s="369"/>
      <c r="CU1994" s="369"/>
      <c r="CV1994" s="369"/>
      <c r="CW1994" s="369"/>
      <c r="CX1994" s="369"/>
      <c r="CY1994" s="325"/>
      <c r="CZ1994" s="325"/>
      <c r="DA1994" s="325"/>
      <c r="DB1994" s="325"/>
      <c r="DC1994" s="325"/>
      <c r="DD1994" s="325"/>
      <c r="DE1994" s="325"/>
      <c r="DF1994" s="325"/>
      <c r="DG1994" s="325"/>
      <c r="DH1994" s="325"/>
      <c r="DI1994" s="325"/>
    </row>
    <row r="1995" spans="68:113" x14ac:dyDescent="0.2">
      <c r="BP1995" s="369"/>
      <c r="BQ1995" s="372"/>
      <c r="BR1995" s="372"/>
      <c r="BS1995" s="372"/>
      <c r="BT1995" s="369"/>
      <c r="BU1995" s="369"/>
      <c r="BV1995" s="369"/>
      <c r="BW1995" s="369"/>
      <c r="BX1995" s="369"/>
      <c r="BY1995" s="369"/>
      <c r="BZ1995" s="369"/>
      <c r="CA1995" s="369"/>
      <c r="CB1995" s="369"/>
      <c r="CC1995" s="369"/>
      <c r="CD1995" s="369"/>
      <c r="CE1995" s="369"/>
      <c r="CF1995" s="369"/>
      <c r="CG1995" s="369"/>
      <c r="CH1995" s="369"/>
      <c r="CI1995" s="325"/>
      <c r="CJ1995" s="369"/>
      <c r="CK1995" s="369"/>
      <c r="CL1995" s="369"/>
      <c r="CM1995" s="369"/>
      <c r="CN1995" s="369"/>
      <c r="CO1995" s="369"/>
      <c r="CP1995" s="369"/>
      <c r="CQ1995" s="369"/>
      <c r="CR1995" s="369"/>
      <c r="CS1995" s="369"/>
      <c r="CT1995" s="369"/>
      <c r="CU1995" s="369"/>
      <c r="CV1995" s="369"/>
      <c r="CW1995" s="369"/>
      <c r="CX1995" s="369"/>
      <c r="CY1995" s="325"/>
      <c r="CZ1995" s="325"/>
      <c r="DA1995" s="325"/>
      <c r="DB1995" s="325"/>
      <c r="DC1995" s="325"/>
      <c r="DD1995" s="325"/>
      <c r="DE1995" s="325"/>
      <c r="DF1995" s="325"/>
      <c r="DG1995" s="325"/>
      <c r="DH1995" s="325"/>
      <c r="DI1995" s="325"/>
    </row>
    <row r="1996" spans="68:113" x14ac:dyDescent="0.2">
      <c r="BP1996" s="369"/>
      <c r="BQ1996" s="372"/>
      <c r="BR1996" s="372"/>
      <c r="BS1996" s="372"/>
      <c r="BT1996" s="369"/>
      <c r="BU1996" s="369"/>
      <c r="BV1996" s="369"/>
      <c r="BW1996" s="369"/>
      <c r="BX1996" s="369"/>
      <c r="BY1996" s="369"/>
      <c r="BZ1996" s="369"/>
      <c r="CA1996" s="369"/>
      <c r="CB1996" s="369"/>
      <c r="CC1996" s="369"/>
      <c r="CD1996" s="369"/>
      <c r="CE1996" s="369"/>
      <c r="CF1996" s="369"/>
      <c r="CG1996" s="369"/>
      <c r="CH1996" s="369"/>
      <c r="CI1996" s="325"/>
      <c r="CJ1996" s="369"/>
      <c r="CK1996" s="369"/>
      <c r="CL1996" s="369"/>
      <c r="CM1996" s="369"/>
      <c r="CN1996" s="369"/>
      <c r="CO1996" s="369"/>
      <c r="CP1996" s="369"/>
      <c r="CQ1996" s="369"/>
      <c r="CR1996" s="369"/>
      <c r="CS1996" s="369"/>
      <c r="CT1996" s="369"/>
      <c r="CU1996" s="369"/>
      <c r="CV1996" s="369"/>
      <c r="CW1996" s="369"/>
      <c r="CX1996" s="369"/>
      <c r="CY1996" s="325"/>
      <c r="CZ1996" s="325"/>
      <c r="DA1996" s="325"/>
      <c r="DB1996" s="325"/>
      <c r="DC1996" s="325"/>
      <c r="DD1996" s="325"/>
      <c r="DE1996" s="325"/>
      <c r="DF1996" s="325"/>
      <c r="DG1996" s="325"/>
      <c r="DH1996" s="325"/>
      <c r="DI1996" s="325"/>
    </row>
    <row r="1997" spans="68:113" x14ac:dyDescent="0.2">
      <c r="BP1997" s="369"/>
      <c r="BQ1997" s="372"/>
      <c r="BR1997" s="372"/>
      <c r="BS1997" s="372"/>
      <c r="BT1997" s="369"/>
      <c r="BU1997" s="369"/>
      <c r="BV1997" s="369"/>
      <c r="BW1997" s="369"/>
      <c r="BX1997" s="369"/>
      <c r="BY1997" s="369"/>
      <c r="BZ1997" s="369"/>
      <c r="CA1997" s="369"/>
      <c r="CB1997" s="369"/>
      <c r="CC1997" s="369"/>
      <c r="CD1997" s="369"/>
      <c r="CE1997" s="369"/>
      <c r="CF1997" s="369"/>
      <c r="CG1997" s="369"/>
      <c r="CH1997" s="369"/>
      <c r="CI1997" s="325"/>
      <c r="CJ1997" s="369"/>
      <c r="CK1997" s="369"/>
      <c r="CL1997" s="369"/>
      <c r="CM1997" s="369"/>
      <c r="CN1997" s="369"/>
      <c r="CO1997" s="369"/>
      <c r="CP1997" s="369"/>
      <c r="CQ1997" s="369"/>
      <c r="CR1997" s="369"/>
      <c r="CS1997" s="369"/>
      <c r="CT1997" s="369"/>
      <c r="CU1997" s="369"/>
      <c r="CV1997" s="369"/>
      <c r="CW1997" s="369"/>
      <c r="CX1997" s="369"/>
      <c r="CY1997" s="325"/>
      <c r="CZ1997" s="325"/>
      <c r="DA1997" s="325"/>
      <c r="DB1997" s="325"/>
      <c r="DC1997" s="325"/>
      <c r="DD1997" s="325"/>
      <c r="DE1997" s="325"/>
      <c r="DF1997" s="325"/>
      <c r="DG1997" s="325"/>
      <c r="DH1997" s="325"/>
      <c r="DI1997" s="325"/>
    </row>
    <row r="1998" spans="68:113" x14ac:dyDescent="0.2">
      <c r="BP1998" s="369"/>
      <c r="BQ1998" s="372"/>
      <c r="BR1998" s="372"/>
      <c r="BS1998" s="372"/>
      <c r="BT1998" s="369"/>
      <c r="BU1998" s="369"/>
      <c r="BV1998" s="369"/>
      <c r="BW1998" s="369"/>
      <c r="BX1998" s="369"/>
      <c r="BY1998" s="369"/>
      <c r="BZ1998" s="369"/>
      <c r="CA1998" s="369"/>
      <c r="CB1998" s="369"/>
      <c r="CC1998" s="369"/>
      <c r="CD1998" s="369"/>
      <c r="CE1998" s="369"/>
      <c r="CF1998" s="369"/>
      <c r="CG1998" s="369"/>
      <c r="CH1998" s="369"/>
      <c r="CI1998" s="325"/>
      <c r="CJ1998" s="369"/>
      <c r="CK1998" s="369"/>
      <c r="CL1998" s="369"/>
      <c r="CM1998" s="369"/>
      <c r="CN1998" s="369"/>
      <c r="CO1998" s="369"/>
      <c r="CP1998" s="369"/>
      <c r="CQ1998" s="369"/>
      <c r="CR1998" s="369"/>
      <c r="CS1998" s="369"/>
      <c r="CT1998" s="369"/>
      <c r="CU1998" s="369"/>
      <c r="CV1998" s="369"/>
      <c r="CW1998" s="369"/>
      <c r="CX1998" s="369"/>
      <c r="CY1998" s="325"/>
      <c r="CZ1998" s="325"/>
      <c r="DA1998" s="325"/>
      <c r="DB1998" s="325"/>
      <c r="DC1998" s="325"/>
      <c r="DD1998" s="325"/>
      <c r="DE1998" s="325"/>
      <c r="DF1998" s="325"/>
      <c r="DG1998" s="325"/>
      <c r="DH1998" s="325"/>
      <c r="DI1998" s="325"/>
    </row>
    <row r="1999" spans="68:113" x14ac:dyDescent="0.2">
      <c r="BP1999" s="369"/>
      <c r="BQ1999" s="372"/>
      <c r="BR1999" s="372"/>
      <c r="BS1999" s="372"/>
      <c r="BT1999" s="369"/>
      <c r="BU1999" s="369"/>
      <c r="BV1999" s="369"/>
      <c r="BW1999" s="369"/>
      <c r="BX1999" s="369"/>
      <c r="BY1999" s="369"/>
      <c r="BZ1999" s="369"/>
      <c r="CA1999" s="369"/>
      <c r="CB1999" s="369"/>
      <c r="CC1999" s="369"/>
      <c r="CD1999" s="369"/>
      <c r="CE1999" s="369"/>
      <c r="CF1999" s="369"/>
      <c r="CG1999" s="369"/>
      <c r="CH1999" s="369"/>
      <c r="CI1999" s="325"/>
      <c r="CJ1999" s="369"/>
      <c r="CK1999" s="369"/>
      <c r="CL1999" s="369"/>
      <c r="CM1999" s="369"/>
      <c r="CN1999" s="369"/>
      <c r="CO1999" s="369"/>
      <c r="CP1999" s="369"/>
      <c r="CQ1999" s="369"/>
      <c r="CR1999" s="369"/>
      <c r="CS1999" s="369"/>
      <c r="CT1999" s="369"/>
      <c r="CU1999" s="369"/>
      <c r="CV1999" s="369"/>
      <c r="CW1999" s="369"/>
      <c r="CX1999" s="369"/>
      <c r="CY1999" s="325"/>
      <c r="CZ1999" s="325"/>
      <c r="DA1999" s="325"/>
      <c r="DB1999" s="325"/>
      <c r="DC1999" s="325"/>
      <c r="DD1999" s="325"/>
      <c r="DE1999" s="325"/>
      <c r="DF1999" s="325"/>
      <c r="DG1999" s="325"/>
      <c r="DH1999" s="325"/>
      <c r="DI1999" s="325"/>
    </row>
    <row r="2000" spans="68:113" x14ac:dyDescent="0.2">
      <c r="BP2000" s="369"/>
      <c r="BQ2000" s="372"/>
      <c r="BR2000" s="372"/>
      <c r="BS2000" s="372"/>
      <c r="BT2000" s="369"/>
      <c r="BU2000" s="369"/>
      <c r="BV2000" s="369"/>
      <c r="BW2000" s="369"/>
      <c r="BX2000" s="369"/>
      <c r="BY2000" s="369"/>
      <c r="BZ2000" s="369"/>
      <c r="CA2000" s="369"/>
      <c r="CB2000" s="369"/>
      <c r="CC2000" s="369"/>
      <c r="CD2000" s="369"/>
      <c r="CE2000" s="369"/>
      <c r="CF2000" s="369"/>
      <c r="CG2000" s="369"/>
      <c r="CH2000" s="369"/>
      <c r="CI2000" s="325"/>
      <c r="CJ2000" s="369"/>
      <c r="CK2000" s="369"/>
      <c r="CL2000" s="369"/>
      <c r="CM2000" s="369"/>
      <c r="CN2000" s="369"/>
      <c r="CO2000" s="369"/>
      <c r="CP2000" s="369"/>
      <c r="CQ2000" s="369"/>
      <c r="CR2000" s="369"/>
      <c r="CS2000" s="369"/>
      <c r="CT2000" s="369"/>
      <c r="CU2000" s="369"/>
      <c r="CV2000" s="369"/>
      <c r="CW2000" s="369"/>
      <c r="CX2000" s="369"/>
      <c r="CY2000" s="325"/>
      <c r="CZ2000" s="325"/>
      <c r="DA2000" s="325"/>
      <c r="DB2000" s="325"/>
      <c r="DC2000" s="325"/>
      <c r="DD2000" s="325"/>
      <c r="DE2000" s="325"/>
      <c r="DF2000" s="325"/>
      <c r="DG2000" s="325"/>
      <c r="DH2000" s="325"/>
      <c r="DI2000" s="325"/>
    </row>
    <row r="2001" spans="68:113" x14ac:dyDescent="0.2">
      <c r="BP2001" s="369"/>
      <c r="BQ2001" s="372"/>
      <c r="BR2001" s="372"/>
      <c r="BS2001" s="372"/>
      <c r="BT2001" s="369"/>
      <c r="BU2001" s="369"/>
      <c r="BV2001" s="369"/>
      <c r="BW2001" s="369"/>
      <c r="BX2001" s="369"/>
      <c r="BY2001" s="369"/>
      <c r="BZ2001" s="369"/>
      <c r="CA2001" s="369"/>
      <c r="CB2001" s="369"/>
      <c r="CC2001" s="369"/>
      <c r="CD2001" s="369"/>
      <c r="CE2001" s="369"/>
      <c r="CF2001" s="369"/>
      <c r="CG2001" s="369"/>
      <c r="CH2001" s="369"/>
      <c r="CI2001" s="325"/>
      <c r="CJ2001" s="369"/>
      <c r="CK2001" s="369"/>
      <c r="CL2001" s="369"/>
      <c r="CM2001" s="369"/>
      <c r="CN2001" s="369"/>
      <c r="CO2001" s="369"/>
      <c r="CP2001" s="369"/>
      <c r="CQ2001" s="369"/>
      <c r="CR2001" s="369"/>
      <c r="CS2001" s="369"/>
      <c r="CT2001" s="369"/>
      <c r="CU2001" s="369"/>
      <c r="CV2001" s="369"/>
      <c r="CW2001" s="369"/>
      <c r="CX2001" s="369"/>
      <c r="CY2001" s="325"/>
      <c r="CZ2001" s="325"/>
      <c r="DA2001" s="325"/>
      <c r="DB2001" s="325"/>
      <c r="DC2001" s="325"/>
      <c r="DD2001" s="325"/>
      <c r="DE2001" s="325"/>
      <c r="DF2001" s="325"/>
      <c r="DG2001" s="325"/>
      <c r="DH2001" s="325"/>
      <c r="DI2001" s="325"/>
    </row>
    <row r="2002" spans="68:113" x14ac:dyDescent="0.2">
      <c r="BP2002" s="369"/>
      <c r="BQ2002" s="372"/>
      <c r="BR2002" s="372"/>
      <c r="BS2002" s="372"/>
      <c r="BT2002" s="369"/>
      <c r="BU2002" s="369"/>
      <c r="BV2002" s="369"/>
      <c r="BW2002" s="369"/>
      <c r="BX2002" s="369"/>
      <c r="BY2002" s="369"/>
      <c r="BZ2002" s="369"/>
      <c r="CA2002" s="369"/>
      <c r="CB2002" s="369"/>
      <c r="CC2002" s="369"/>
      <c r="CD2002" s="369"/>
      <c r="CE2002" s="369"/>
      <c r="CF2002" s="369"/>
      <c r="CG2002" s="369"/>
      <c r="CH2002" s="369"/>
      <c r="CI2002" s="325"/>
      <c r="CJ2002" s="369"/>
      <c r="CK2002" s="369"/>
      <c r="CL2002" s="369"/>
      <c r="CM2002" s="369"/>
      <c r="CN2002" s="369"/>
      <c r="CO2002" s="369"/>
      <c r="CP2002" s="369"/>
      <c r="CQ2002" s="369"/>
      <c r="CR2002" s="369"/>
      <c r="CS2002" s="369"/>
      <c r="CT2002" s="369"/>
      <c r="CU2002" s="369"/>
      <c r="CV2002" s="369"/>
      <c r="CW2002" s="369"/>
      <c r="CX2002" s="369"/>
      <c r="CY2002" s="325"/>
      <c r="CZ2002" s="325"/>
      <c r="DA2002" s="325"/>
      <c r="DB2002" s="325"/>
      <c r="DC2002" s="325"/>
      <c r="DD2002" s="325"/>
      <c r="DE2002" s="325"/>
      <c r="DF2002" s="325"/>
      <c r="DG2002" s="325"/>
      <c r="DH2002" s="325"/>
      <c r="DI2002" s="325"/>
    </row>
    <row r="2003" spans="68:113" x14ac:dyDescent="0.2">
      <c r="BP2003" s="369"/>
      <c r="BQ2003" s="372"/>
      <c r="BR2003" s="372"/>
      <c r="BS2003" s="372"/>
      <c r="BT2003" s="369"/>
      <c r="BU2003" s="369"/>
      <c r="BV2003" s="369"/>
      <c r="BW2003" s="369"/>
      <c r="BX2003" s="369"/>
      <c r="BY2003" s="369"/>
      <c r="BZ2003" s="369"/>
      <c r="CA2003" s="369"/>
      <c r="CB2003" s="369"/>
      <c r="CC2003" s="369"/>
      <c r="CD2003" s="369"/>
      <c r="CE2003" s="369"/>
      <c r="CF2003" s="369"/>
      <c r="CG2003" s="369"/>
      <c r="CH2003" s="369"/>
      <c r="CI2003" s="325"/>
      <c r="CJ2003" s="369"/>
      <c r="CK2003" s="369"/>
      <c r="CL2003" s="369"/>
      <c r="CM2003" s="369"/>
      <c r="CN2003" s="369"/>
      <c r="CO2003" s="369"/>
      <c r="CP2003" s="369"/>
      <c r="CQ2003" s="369"/>
      <c r="CR2003" s="369"/>
      <c r="CS2003" s="369"/>
      <c r="CT2003" s="369"/>
      <c r="CU2003" s="369"/>
      <c r="CV2003" s="369"/>
      <c r="CW2003" s="369"/>
      <c r="CX2003" s="369"/>
      <c r="CY2003" s="325"/>
      <c r="CZ2003" s="325"/>
      <c r="DA2003" s="325"/>
      <c r="DB2003" s="325"/>
      <c r="DC2003" s="325"/>
      <c r="DD2003" s="325"/>
      <c r="DE2003" s="325"/>
      <c r="DF2003" s="325"/>
      <c r="DG2003" s="325"/>
      <c r="DH2003" s="325"/>
      <c r="DI2003" s="325"/>
    </row>
    <row r="2004" spans="68:113" x14ac:dyDescent="0.2">
      <c r="BP2004" s="369"/>
      <c r="BQ2004" s="372"/>
      <c r="BR2004" s="372"/>
      <c r="BS2004" s="372"/>
      <c r="BT2004" s="369"/>
      <c r="BU2004" s="369"/>
      <c r="BV2004" s="369"/>
      <c r="BW2004" s="369"/>
      <c r="BX2004" s="369"/>
      <c r="BY2004" s="369"/>
      <c r="BZ2004" s="369"/>
      <c r="CA2004" s="369"/>
      <c r="CB2004" s="369"/>
      <c r="CC2004" s="369"/>
      <c r="CD2004" s="369"/>
      <c r="CE2004" s="369"/>
      <c r="CF2004" s="369"/>
      <c r="CG2004" s="369"/>
      <c r="CH2004" s="369"/>
      <c r="CI2004" s="325"/>
      <c r="CJ2004" s="369"/>
      <c r="CK2004" s="369"/>
      <c r="CL2004" s="369"/>
      <c r="CM2004" s="369"/>
      <c r="CN2004" s="369"/>
      <c r="CO2004" s="369"/>
      <c r="CP2004" s="369"/>
      <c r="CQ2004" s="369"/>
      <c r="CR2004" s="369"/>
      <c r="CS2004" s="369"/>
      <c r="CT2004" s="369"/>
      <c r="CU2004" s="369"/>
      <c r="CV2004" s="369"/>
      <c r="CW2004" s="369"/>
      <c r="CX2004" s="369"/>
      <c r="CY2004" s="325"/>
      <c r="CZ2004" s="325"/>
      <c r="DA2004" s="325"/>
      <c r="DB2004" s="325"/>
      <c r="DC2004" s="325"/>
      <c r="DD2004" s="325"/>
      <c r="DE2004" s="325"/>
      <c r="DF2004" s="325"/>
      <c r="DG2004" s="325"/>
      <c r="DH2004" s="325"/>
      <c r="DI2004" s="325"/>
    </row>
    <row r="2005" spans="68:113" x14ac:dyDescent="0.2">
      <c r="BP2005" s="369"/>
      <c r="BQ2005" s="372"/>
      <c r="BR2005" s="372"/>
      <c r="BS2005" s="372"/>
      <c r="BT2005" s="369"/>
      <c r="BU2005" s="369"/>
      <c r="BV2005" s="369"/>
      <c r="BW2005" s="369"/>
      <c r="BX2005" s="369"/>
      <c r="BY2005" s="369"/>
      <c r="BZ2005" s="369"/>
      <c r="CA2005" s="369"/>
      <c r="CB2005" s="369"/>
      <c r="CC2005" s="369"/>
      <c r="CD2005" s="369"/>
      <c r="CE2005" s="369"/>
      <c r="CF2005" s="369"/>
      <c r="CG2005" s="369"/>
      <c r="CH2005" s="369"/>
      <c r="CI2005" s="325"/>
      <c r="CJ2005" s="369"/>
      <c r="CK2005" s="369"/>
      <c r="CL2005" s="369"/>
      <c r="CM2005" s="369"/>
      <c r="CN2005" s="369"/>
      <c r="CO2005" s="369"/>
      <c r="CP2005" s="369"/>
      <c r="CQ2005" s="369"/>
      <c r="CR2005" s="369"/>
      <c r="CS2005" s="369"/>
      <c r="CT2005" s="369"/>
      <c r="CU2005" s="369"/>
      <c r="CV2005" s="369"/>
      <c r="CW2005" s="369"/>
      <c r="CX2005" s="369"/>
      <c r="CY2005" s="325"/>
      <c r="CZ2005" s="325"/>
      <c r="DA2005" s="325"/>
      <c r="DB2005" s="325"/>
      <c r="DC2005" s="325"/>
      <c r="DD2005" s="325"/>
      <c r="DE2005" s="325"/>
      <c r="DF2005" s="325"/>
      <c r="DG2005" s="325"/>
      <c r="DH2005" s="325"/>
      <c r="DI2005" s="325"/>
    </row>
    <row r="2006" spans="68:113" x14ac:dyDescent="0.2">
      <c r="BP2006" s="369"/>
      <c r="BQ2006" s="372"/>
      <c r="BR2006" s="372"/>
      <c r="BS2006" s="372"/>
      <c r="BT2006" s="369"/>
      <c r="BU2006" s="369"/>
      <c r="BV2006" s="369"/>
      <c r="BW2006" s="369"/>
      <c r="BX2006" s="369"/>
      <c r="BY2006" s="369"/>
      <c r="BZ2006" s="369"/>
      <c r="CA2006" s="369"/>
      <c r="CB2006" s="369"/>
      <c r="CC2006" s="369"/>
      <c r="CD2006" s="369"/>
      <c r="CE2006" s="369"/>
      <c r="CF2006" s="369"/>
      <c r="CG2006" s="369"/>
      <c r="CH2006" s="369"/>
      <c r="CI2006" s="325"/>
      <c r="CJ2006" s="369"/>
      <c r="CK2006" s="369"/>
      <c r="CL2006" s="369"/>
      <c r="CM2006" s="369"/>
      <c r="CN2006" s="369"/>
      <c r="CO2006" s="369"/>
      <c r="CP2006" s="369"/>
      <c r="CQ2006" s="369"/>
      <c r="CR2006" s="369"/>
      <c r="CS2006" s="369"/>
      <c r="CT2006" s="369"/>
      <c r="CU2006" s="369"/>
      <c r="CV2006" s="369"/>
      <c r="CW2006" s="369"/>
      <c r="CX2006" s="369"/>
      <c r="CY2006" s="325"/>
      <c r="CZ2006" s="325"/>
      <c r="DA2006" s="325"/>
      <c r="DB2006" s="325"/>
      <c r="DC2006" s="325"/>
      <c r="DD2006" s="325"/>
      <c r="DE2006" s="325"/>
      <c r="DF2006" s="325"/>
      <c r="DG2006" s="325"/>
      <c r="DH2006" s="325"/>
      <c r="DI2006" s="325"/>
    </row>
    <row r="2007" spans="68:113" x14ac:dyDescent="0.2">
      <c r="BP2007" s="369"/>
      <c r="BQ2007" s="372"/>
      <c r="BR2007" s="372"/>
      <c r="BS2007" s="372"/>
      <c r="BT2007" s="369"/>
      <c r="BU2007" s="369"/>
      <c r="BV2007" s="369"/>
      <c r="BW2007" s="369"/>
      <c r="BX2007" s="369"/>
      <c r="BY2007" s="369"/>
      <c r="BZ2007" s="369"/>
      <c r="CA2007" s="369"/>
      <c r="CB2007" s="369"/>
      <c r="CC2007" s="369"/>
      <c r="CD2007" s="369"/>
      <c r="CE2007" s="369"/>
      <c r="CF2007" s="369"/>
      <c r="CG2007" s="369"/>
      <c r="CH2007" s="369"/>
      <c r="CI2007" s="325"/>
      <c r="CJ2007" s="369"/>
      <c r="CK2007" s="369"/>
      <c r="CL2007" s="369"/>
      <c r="CM2007" s="369"/>
      <c r="CN2007" s="369"/>
      <c r="CO2007" s="369"/>
      <c r="CP2007" s="369"/>
      <c r="CQ2007" s="369"/>
      <c r="CR2007" s="369"/>
      <c r="CS2007" s="369"/>
      <c r="CT2007" s="369"/>
      <c r="CU2007" s="369"/>
      <c r="CV2007" s="369"/>
      <c r="CW2007" s="369"/>
      <c r="CX2007" s="369"/>
      <c r="CY2007" s="325"/>
      <c r="CZ2007" s="325"/>
      <c r="DA2007" s="325"/>
      <c r="DB2007" s="325"/>
      <c r="DC2007" s="325"/>
      <c r="DD2007" s="325"/>
      <c r="DE2007" s="325"/>
      <c r="DF2007" s="325"/>
      <c r="DG2007" s="325"/>
      <c r="DH2007" s="325"/>
      <c r="DI2007" s="325"/>
    </row>
    <row r="2008" spans="68:113" x14ac:dyDescent="0.2">
      <c r="BP2008" s="369"/>
      <c r="BQ2008" s="372"/>
      <c r="BR2008" s="372"/>
      <c r="BS2008" s="372"/>
      <c r="BT2008" s="369"/>
      <c r="BU2008" s="369"/>
      <c r="BV2008" s="369"/>
      <c r="BW2008" s="369"/>
      <c r="BX2008" s="369"/>
      <c r="BY2008" s="369"/>
      <c r="BZ2008" s="369"/>
      <c r="CA2008" s="369"/>
      <c r="CB2008" s="369"/>
      <c r="CC2008" s="369"/>
      <c r="CD2008" s="369"/>
      <c r="CE2008" s="369"/>
      <c r="CF2008" s="369"/>
      <c r="CG2008" s="369"/>
      <c r="CH2008" s="369"/>
      <c r="CI2008" s="325"/>
      <c r="CJ2008" s="369"/>
      <c r="CK2008" s="369"/>
      <c r="CL2008" s="369"/>
      <c r="CM2008" s="369"/>
      <c r="CN2008" s="369"/>
      <c r="CO2008" s="369"/>
      <c r="CP2008" s="369"/>
      <c r="CQ2008" s="369"/>
      <c r="CR2008" s="369"/>
      <c r="CS2008" s="369"/>
      <c r="CT2008" s="369"/>
      <c r="CU2008" s="369"/>
      <c r="CV2008" s="369"/>
      <c r="CW2008" s="369"/>
      <c r="CX2008" s="369"/>
      <c r="CY2008" s="325"/>
      <c r="CZ2008" s="325"/>
      <c r="DA2008" s="325"/>
      <c r="DB2008" s="325"/>
      <c r="DC2008" s="325"/>
      <c r="DD2008" s="325"/>
      <c r="DE2008" s="325"/>
      <c r="DF2008" s="325"/>
      <c r="DG2008" s="325"/>
      <c r="DH2008" s="325"/>
      <c r="DI2008" s="325"/>
    </row>
    <row r="2009" spans="68:113" x14ac:dyDescent="0.2">
      <c r="BP2009" s="369"/>
      <c r="BQ2009" s="372"/>
      <c r="BR2009" s="372"/>
      <c r="BS2009" s="372"/>
      <c r="BT2009" s="369"/>
      <c r="BU2009" s="369"/>
      <c r="BV2009" s="369"/>
      <c r="BW2009" s="369"/>
      <c r="BX2009" s="369"/>
      <c r="BY2009" s="369"/>
      <c r="BZ2009" s="369"/>
      <c r="CA2009" s="369"/>
      <c r="CB2009" s="369"/>
      <c r="CC2009" s="369"/>
      <c r="CD2009" s="369"/>
      <c r="CE2009" s="369"/>
      <c r="CF2009" s="369"/>
      <c r="CG2009" s="369"/>
      <c r="CH2009" s="369"/>
      <c r="CI2009" s="325"/>
      <c r="CJ2009" s="369"/>
      <c r="CK2009" s="369"/>
      <c r="CL2009" s="369"/>
      <c r="CM2009" s="369"/>
      <c r="CN2009" s="369"/>
      <c r="CO2009" s="369"/>
      <c r="CP2009" s="369"/>
      <c r="CQ2009" s="369"/>
      <c r="CR2009" s="369"/>
      <c r="CS2009" s="369"/>
      <c r="CT2009" s="369"/>
      <c r="CU2009" s="369"/>
      <c r="CV2009" s="369"/>
      <c r="CW2009" s="369"/>
      <c r="CX2009" s="369"/>
      <c r="CY2009" s="325"/>
      <c r="CZ2009" s="325"/>
      <c r="DA2009" s="325"/>
      <c r="DB2009" s="325"/>
      <c r="DC2009" s="325"/>
      <c r="DD2009" s="325"/>
      <c r="DE2009" s="325"/>
      <c r="DF2009" s="325"/>
      <c r="DG2009" s="325"/>
      <c r="DH2009" s="325"/>
      <c r="DI2009" s="325"/>
    </row>
    <row r="2010" spans="68:113" x14ac:dyDescent="0.2">
      <c r="BP2010" s="369"/>
      <c r="BQ2010" s="372"/>
      <c r="BR2010" s="372"/>
      <c r="BS2010" s="372"/>
      <c r="BT2010" s="369"/>
      <c r="BU2010" s="369"/>
      <c r="BV2010" s="369"/>
      <c r="BW2010" s="369"/>
      <c r="BX2010" s="369"/>
      <c r="BY2010" s="369"/>
      <c r="BZ2010" s="369"/>
      <c r="CA2010" s="369"/>
      <c r="CB2010" s="369"/>
      <c r="CC2010" s="369"/>
      <c r="CD2010" s="369"/>
      <c r="CE2010" s="369"/>
      <c r="CF2010" s="369"/>
      <c r="CG2010" s="369"/>
      <c r="CH2010" s="369"/>
      <c r="CI2010" s="325"/>
      <c r="CJ2010" s="369"/>
      <c r="CK2010" s="369"/>
      <c r="CL2010" s="369"/>
      <c r="CM2010" s="369"/>
      <c r="CN2010" s="369"/>
      <c r="CO2010" s="369"/>
      <c r="CP2010" s="369"/>
      <c r="CQ2010" s="369"/>
      <c r="CR2010" s="369"/>
      <c r="CS2010" s="369"/>
      <c r="CT2010" s="369"/>
      <c r="CU2010" s="369"/>
      <c r="CV2010" s="369"/>
      <c r="CW2010" s="369"/>
      <c r="CX2010" s="369"/>
      <c r="CY2010" s="325"/>
      <c r="CZ2010" s="325"/>
      <c r="DA2010" s="325"/>
      <c r="DB2010" s="325"/>
      <c r="DC2010" s="325"/>
      <c r="DD2010" s="325"/>
      <c r="DE2010" s="325"/>
      <c r="DF2010" s="325"/>
      <c r="DG2010" s="325"/>
      <c r="DH2010" s="325"/>
      <c r="DI2010" s="325"/>
    </row>
    <row r="2011" spans="68:113" x14ac:dyDescent="0.2">
      <c r="BP2011" s="369"/>
      <c r="BQ2011" s="372"/>
      <c r="BR2011" s="372"/>
      <c r="BS2011" s="372"/>
      <c r="BT2011" s="369"/>
      <c r="BU2011" s="369"/>
      <c r="BV2011" s="369"/>
      <c r="BW2011" s="369"/>
      <c r="BX2011" s="369"/>
      <c r="BY2011" s="369"/>
      <c r="BZ2011" s="369"/>
      <c r="CA2011" s="369"/>
      <c r="CB2011" s="369"/>
      <c r="CC2011" s="369"/>
      <c r="CD2011" s="369"/>
      <c r="CE2011" s="369"/>
      <c r="CF2011" s="369"/>
      <c r="CG2011" s="369"/>
      <c r="CH2011" s="369"/>
      <c r="CI2011" s="325"/>
      <c r="CJ2011" s="369"/>
      <c r="CK2011" s="369"/>
      <c r="CL2011" s="369"/>
      <c r="CM2011" s="369"/>
      <c r="CN2011" s="369"/>
      <c r="CO2011" s="369"/>
      <c r="CP2011" s="369"/>
      <c r="CQ2011" s="369"/>
      <c r="CR2011" s="369"/>
      <c r="CS2011" s="369"/>
      <c r="CT2011" s="369"/>
      <c r="CU2011" s="369"/>
      <c r="CV2011" s="369"/>
      <c r="CW2011" s="369"/>
      <c r="CX2011" s="369"/>
      <c r="CY2011" s="325"/>
      <c r="CZ2011" s="325"/>
      <c r="DA2011" s="325"/>
      <c r="DB2011" s="325"/>
      <c r="DC2011" s="325"/>
      <c r="DD2011" s="325"/>
      <c r="DE2011" s="325"/>
      <c r="DF2011" s="325"/>
      <c r="DG2011" s="325"/>
      <c r="DH2011" s="325"/>
      <c r="DI2011" s="325"/>
    </row>
    <row r="2012" spans="68:113" x14ac:dyDescent="0.2">
      <c r="BP2012" s="369"/>
      <c r="BQ2012" s="372"/>
      <c r="BR2012" s="372"/>
      <c r="BS2012" s="372"/>
      <c r="BT2012" s="369"/>
      <c r="BU2012" s="369"/>
      <c r="BV2012" s="369"/>
      <c r="BW2012" s="369"/>
      <c r="BX2012" s="369"/>
      <c r="BY2012" s="369"/>
      <c r="BZ2012" s="369"/>
      <c r="CA2012" s="369"/>
      <c r="CB2012" s="369"/>
      <c r="CC2012" s="369"/>
      <c r="CD2012" s="369"/>
      <c r="CE2012" s="369"/>
      <c r="CF2012" s="369"/>
      <c r="CG2012" s="369"/>
      <c r="CH2012" s="369"/>
      <c r="CI2012" s="325"/>
      <c r="CJ2012" s="369"/>
      <c r="CK2012" s="369"/>
      <c r="CL2012" s="369"/>
      <c r="CM2012" s="369"/>
      <c r="CN2012" s="369"/>
      <c r="CO2012" s="369"/>
      <c r="CP2012" s="369"/>
      <c r="CQ2012" s="369"/>
      <c r="CR2012" s="369"/>
      <c r="CS2012" s="369"/>
      <c r="CT2012" s="369"/>
      <c r="CU2012" s="369"/>
      <c r="CV2012" s="369"/>
      <c r="CW2012" s="369"/>
      <c r="CX2012" s="369"/>
      <c r="CY2012" s="325"/>
      <c r="CZ2012" s="325"/>
      <c r="DA2012" s="325"/>
      <c r="DB2012" s="325"/>
      <c r="DC2012" s="325"/>
      <c r="DD2012" s="325"/>
      <c r="DE2012" s="325"/>
      <c r="DF2012" s="325"/>
      <c r="DG2012" s="325"/>
      <c r="DH2012" s="325"/>
      <c r="DI2012" s="325"/>
    </row>
    <row r="2013" spans="68:113" x14ac:dyDescent="0.2">
      <c r="BP2013" s="369"/>
      <c r="BQ2013" s="372"/>
      <c r="BR2013" s="372"/>
      <c r="BS2013" s="372"/>
      <c r="BT2013" s="369"/>
      <c r="BU2013" s="369"/>
      <c r="BV2013" s="369"/>
      <c r="BW2013" s="369"/>
      <c r="BX2013" s="369"/>
      <c r="BY2013" s="369"/>
      <c r="BZ2013" s="369"/>
      <c r="CA2013" s="369"/>
      <c r="CB2013" s="369"/>
      <c r="CC2013" s="369"/>
      <c r="CD2013" s="369"/>
      <c r="CE2013" s="369"/>
      <c r="CF2013" s="369"/>
      <c r="CG2013" s="369"/>
      <c r="CH2013" s="369"/>
      <c r="CI2013" s="325"/>
      <c r="CJ2013" s="369"/>
      <c r="CK2013" s="369"/>
      <c r="CL2013" s="369"/>
      <c r="CM2013" s="369"/>
      <c r="CN2013" s="369"/>
      <c r="CO2013" s="369"/>
      <c r="CP2013" s="369"/>
      <c r="CQ2013" s="369"/>
      <c r="CR2013" s="369"/>
      <c r="CS2013" s="369"/>
      <c r="CT2013" s="369"/>
      <c r="CU2013" s="369"/>
      <c r="CV2013" s="369"/>
      <c r="CW2013" s="369"/>
      <c r="CX2013" s="369"/>
      <c r="CY2013" s="325"/>
      <c r="CZ2013" s="325"/>
      <c r="DA2013" s="325"/>
      <c r="DB2013" s="325"/>
      <c r="DC2013" s="325"/>
      <c r="DD2013" s="325"/>
      <c r="DE2013" s="325"/>
      <c r="DF2013" s="325"/>
      <c r="DG2013" s="325"/>
      <c r="DH2013" s="325"/>
      <c r="DI2013" s="325"/>
    </row>
    <row r="2014" spans="68:113" x14ac:dyDescent="0.2">
      <c r="BP2014" s="369"/>
      <c r="BQ2014" s="372"/>
      <c r="BR2014" s="372"/>
      <c r="BS2014" s="372"/>
      <c r="BT2014" s="369"/>
      <c r="BU2014" s="369"/>
      <c r="BV2014" s="369"/>
      <c r="BW2014" s="369"/>
      <c r="BX2014" s="369"/>
      <c r="BY2014" s="369"/>
      <c r="BZ2014" s="369"/>
      <c r="CA2014" s="369"/>
      <c r="CB2014" s="369"/>
      <c r="CC2014" s="369"/>
      <c r="CD2014" s="369"/>
      <c r="CE2014" s="369"/>
      <c r="CF2014" s="369"/>
      <c r="CG2014" s="369"/>
      <c r="CH2014" s="369"/>
      <c r="CI2014" s="325"/>
      <c r="CJ2014" s="369"/>
      <c r="CK2014" s="369"/>
      <c r="CL2014" s="369"/>
      <c r="CM2014" s="369"/>
      <c r="CN2014" s="369"/>
      <c r="CO2014" s="369"/>
      <c r="CP2014" s="369"/>
      <c r="CQ2014" s="369"/>
      <c r="CR2014" s="369"/>
      <c r="CS2014" s="369"/>
      <c r="CT2014" s="369"/>
      <c r="CU2014" s="369"/>
      <c r="CV2014" s="369"/>
      <c r="CW2014" s="369"/>
      <c r="CX2014" s="369"/>
      <c r="CY2014" s="325"/>
      <c r="CZ2014" s="325"/>
      <c r="DA2014" s="325"/>
      <c r="DB2014" s="325"/>
      <c r="DC2014" s="325"/>
      <c r="DD2014" s="325"/>
      <c r="DE2014" s="325"/>
      <c r="DF2014" s="325"/>
      <c r="DG2014" s="325"/>
      <c r="DH2014" s="325"/>
      <c r="DI2014" s="325"/>
    </row>
    <row r="2015" spans="68:113" x14ac:dyDescent="0.2">
      <c r="BP2015" s="369"/>
      <c r="BQ2015" s="372"/>
      <c r="BR2015" s="372"/>
      <c r="BS2015" s="372"/>
      <c r="BT2015" s="369"/>
      <c r="BU2015" s="369"/>
      <c r="BV2015" s="369"/>
      <c r="BW2015" s="369"/>
      <c r="BX2015" s="369"/>
      <c r="BY2015" s="369"/>
      <c r="BZ2015" s="369"/>
      <c r="CA2015" s="369"/>
      <c r="CB2015" s="369"/>
      <c r="CC2015" s="369"/>
      <c r="CD2015" s="369"/>
      <c r="CE2015" s="369"/>
      <c r="CF2015" s="369"/>
      <c r="CG2015" s="369"/>
      <c r="CH2015" s="369"/>
      <c r="CI2015" s="325"/>
      <c r="CJ2015" s="369"/>
      <c r="CK2015" s="369"/>
      <c r="CL2015" s="369"/>
      <c r="CM2015" s="369"/>
      <c r="CN2015" s="369"/>
      <c r="CO2015" s="369"/>
      <c r="CP2015" s="369"/>
      <c r="CQ2015" s="369"/>
      <c r="CR2015" s="369"/>
      <c r="CS2015" s="369"/>
      <c r="CT2015" s="369"/>
      <c r="CU2015" s="369"/>
      <c r="CV2015" s="369"/>
      <c r="CW2015" s="369"/>
      <c r="CX2015" s="369"/>
      <c r="CY2015" s="325"/>
      <c r="CZ2015" s="325"/>
      <c r="DA2015" s="325"/>
      <c r="DB2015" s="325"/>
      <c r="DC2015" s="325"/>
      <c r="DD2015" s="325"/>
      <c r="DE2015" s="325"/>
      <c r="DF2015" s="325"/>
      <c r="DG2015" s="325"/>
      <c r="DH2015" s="325"/>
      <c r="DI2015" s="325"/>
    </row>
    <row r="2016" spans="68:113" x14ac:dyDescent="0.2">
      <c r="BP2016" s="369"/>
      <c r="BQ2016" s="372"/>
      <c r="BR2016" s="372"/>
      <c r="BS2016" s="372"/>
      <c r="BT2016" s="369"/>
      <c r="BU2016" s="369"/>
      <c r="BV2016" s="369"/>
      <c r="BW2016" s="369"/>
      <c r="BX2016" s="369"/>
      <c r="BY2016" s="369"/>
      <c r="BZ2016" s="369"/>
      <c r="CA2016" s="369"/>
      <c r="CB2016" s="369"/>
      <c r="CC2016" s="369"/>
      <c r="CD2016" s="369"/>
      <c r="CE2016" s="369"/>
      <c r="CF2016" s="369"/>
      <c r="CG2016" s="369"/>
      <c r="CH2016" s="369"/>
      <c r="CI2016" s="325"/>
      <c r="CJ2016" s="369"/>
      <c r="CK2016" s="369"/>
      <c r="CL2016" s="369"/>
      <c r="CM2016" s="369"/>
      <c r="CN2016" s="369"/>
      <c r="CO2016" s="369"/>
      <c r="CP2016" s="369"/>
      <c r="CQ2016" s="369"/>
      <c r="CR2016" s="369"/>
      <c r="CS2016" s="369"/>
      <c r="CT2016" s="369"/>
      <c r="CU2016" s="369"/>
      <c r="CV2016" s="369"/>
      <c r="CW2016" s="369"/>
      <c r="CX2016" s="369"/>
      <c r="CY2016" s="325"/>
      <c r="CZ2016" s="325"/>
      <c r="DA2016" s="325"/>
      <c r="DB2016" s="325"/>
      <c r="DC2016" s="325"/>
      <c r="DD2016" s="325"/>
      <c r="DE2016" s="325"/>
      <c r="DF2016" s="325"/>
      <c r="DG2016" s="325"/>
      <c r="DH2016" s="325"/>
      <c r="DI2016" s="325"/>
    </row>
    <row r="2017" spans="68:113" x14ac:dyDescent="0.2">
      <c r="BP2017" s="369"/>
      <c r="BQ2017" s="372"/>
      <c r="BR2017" s="372"/>
      <c r="BS2017" s="372"/>
      <c r="BT2017" s="369"/>
      <c r="BU2017" s="369"/>
      <c r="BV2017" s="369"/>
      <c r="BW2017" s="369"/>
      <c r="BX2017" s="369"/>
      <c r="BY2017" s="369"/>
      <c r="BZ2017" s="369"/>
      <c r="CA2017" s="369"/>
      <c r="CB2017" s="369"/>
      <c r="CC2017" s="369"/>
      <c r="CD2017" s="369"/>
      <c r="CE2017" s="369"/>
      <c r="CF2017" s="369"/>
      <c r="CG2017" s="369"/>
      <c r="CH2017" s="369"/>
      <c r="CI2017" s="325"/>
      <c r="CJ2017" s="369"/>
      <c r="CK2017" s="369"/>
      <c r="CL2017" s="369"/>
      <c r="CM2017" s="369"/>
      <c r="CN2017" s="369"/>
      <c r="CO2017" s="369"/>
      <c r="CP2017" s="369"/>
      <c r="CQ2017" s="369"/>
      <c r="CR2017" s="369"/>
      <c r="CS2017" s="369"/>
      <c r="CT2017" s="369"/>
      <c r="CU2017" s="369"/>
      <c r="CV2017" s="369"/>
      <c r="CW2017" s="369"/>
      <c r="CX2017" s="369"/>
      <c r="CY2017" s="325"/>
      <c r="CZ2017" s="325"/>
      <c r="DA2017" s="325"/>
      <c r="DB2017" s="325"/>
      <c r="DC2017" s="325"/>
      <c r="DD2017" s="325"/>
      <c r="DE2017" s="325"/>
      <c r="DF2017" s="325"/>
      <c r="DG2017" s="325"/>
      <c r="DH2017" s="325"/>
      <c r="DI2017" s="325"/>
    </row>
    <row r="2018" spans="68:113" x14ac:dyDescent="0.2">
      <c r="BP2018" s="369"/>
      <c r="BQ2018" s="372"/>
      <c r="BR2018" s="372"/>
      <c r="BS2018" s="372"/>
      <c r="BT2018" s="369"/>
      <c r="BU2018" s="369"/>
      <c r="BV2018" s="369"/>
      <c r="BW2018" s="369"/>
      <c r="BX2018" s="369"/>
      <c r="BY2018" s="369"/>
      <c r="BZ2018" s="369"/>
      <c r="CA2018" s="369"/>
      <c r="CB2018" s="369"/>
      <c r="CC2018" s="369"/>
      <c r="CD2018" s="369"/>
      <c r="CE2018" s="369"/>
      <c r="CF2018" s="369"/>
      <c r="CG2018" s="369"/>
      <c r="CH2018" s="369"/>
      <c r="CI2018" s="325"/>
      <c r="CJ2018" s="369"/>
      <c r="CK2018" s="369"/>
      <c r="CL2018" s="369"/>
      <c r="CM2018" s="369"/>
      <c r="CN2018" s="369"/>
      <c r="CO2018" s="369"/>
      <c r="CP2018" s="369"/>
      <c r="CQ2018" s="369"/>
      <c r="CR2018" s="369"/>
      <c r="CS2018" s="369"/>
      <c r="CT2018" s="369"/>
      <c r="CU2018" s="369"/>
      <c r="CV2018" s="369"/>
      <c r="CW2018" s="369"/>
      <c r="CX2018" s="369"/>
      <c r="CY2018" s="325"/>
      <c r="CZ2018" s="325"/>
      <c r="DA2018" s="325"/>
      <c r="DB2018" s="325"/>
      <c r="DC2018" s="325"/>
      <c r="DD2018" s="325"/>
      <c r="DE2018" s="325"/>
      <c r="DF2018" s="325"/>
      <c r="DG2018" s="325"/>
      <c r="DH2018" s="325"/>
      <c r="DI2018" s="325"/>
    </row>
    <row r="2019" spans="68:113" x14ac:dyDescent="0.2">
      <c r="BP2019" s="369"/>
      <c r="BQ2019" s="372"/>
      <c r="BR2019" s="372"/>
      <c r="BS2019" s="372"/>
      <c r="BT2019" s="369"/>
      <c r="BU2019" s="369"/>
      <c r="BV2019" s="369"/>
      <c r="BW2019" s="369"/>
      <c r="BX2019" s="369"/>
      <c r="BY2019" s="369"/>
      <c r="BZ2019" s="369"/>
      <c r="CA2019" s="369"/>
      <c r="CB2019" s="369"/>
      <c r="CC2019" s="369"/>
      <c r="CD2019" s="369"/>
      <c r="CE2019" s="369"/>
      <c r="CF2019" s="369"/>
      <c r="CG2019" s="369"/>
      <c r="CH2019" s="369"/>
      <c r="CI2019" s="325"/>
      <c r="CJ2019" s="369"/>
      <c r="CK2019" s="369"/>
      <c r="CL2019" s="369"/>
      <c r="CM2019" s="369"/>
      <c r="CN2019" s="369"/>
      <c r="CO2019" s="369"/>
      <c r="CP2019" s="369"/>
      <c r="CQ2019" s="369"/>
      <c r="CR2019" s="369"/>
      <c r="CS2019" s="369"/>
      <c r="CT2019" s="369"/>
      <c r="CU2019" s="369"/>
      <c r="CV2019" s="369"/>
      <c r="CW2019" s="369"/>
      <c r="CX2019" s="369"/>
      <c r="CY2019" s="325"/>
      <c r="CZ2019" s="325"/>
      <c r="DA2019" s="325"/>
      <c r="DB2019" s="325"/>
      <c r="DC2019" s="325"/>
      <c r="DD2019" s="325"/>
      <c r="DE2019" s="325"/>
      <c r="DF2019" s="325"/>
      <c r="DG2019" s="325"/>
      <c r="DH2019" s="325"/>
      <c r="DI2019" s="325"/>
    </row>
    <row r="2020" spans="68:113" x14ac:dyDescent="0.2">
      <c r="BP2020" s="369"/>
      <c r="BQ2020" s="372"/>
      <c r="BR2020" s="372"/>
      <c r="BS2020" s="372"/>
      <c r="BT2020" s="369"/>
      <c r="BU2020" s="369"/>
      <c r="BV2020" s="369"/>
      <c r="BW2020" s="369"/>
      <c r="BX2020" s="369"/>
      <c r="BY2020" s="369"/>
      <c r="BZ2020" s="369"/>
      <c r="CA2020" s="369"/>
      <c r="CB2020" s="369"/>
      <c r="CC2020" s="369"/>
      <c r="CD2020" s="369"/>
      <c r="CE2020" s="369"/>
      <c r="CF2020" s="369"/>
      <c r="CG2020" s="369"/>
      <c r="CH2020" s="369"/>
      <c r="CI2020" s="325"/>
      <c r="CJ2020" s="369"/>
      <c r="CK2020" s="369"/>
      <c r="CL2020" s="369"/>
      <c r="CM2020" s="369"/>
      <c r="CN2020" s="369"/>
      <c r="CO2020" s="369"/>
      <c r="CP2020" s="369"/>
      <c r="CQ2020" s="369"/>
      <c r="CR2020" s="369"/>
      <c r="CS2020" s="369"/>
      <c r="CT2020" s="369"/>
      <c r="CU2020" s="369"/>
      <c r="CV2020" s="369"/>
      <c r="CW2020" s="369"/>
      <c r="CX2020" s="369"/>
      <c r="CY2020" s="325"/>
      <c r="CZ2020" s="325"/>
      <c r="DA2020" s="325"/>
      <c r="DB2020" s="325"/>
      <c r="DC2020" s="325"/>
      <c r="DD2020" s="325"/>
      <c r="DE2020" s="325"/>
      <c r="DF2020" s="325"/>
      <c r="DG2020" s="325"/>
      <c r="DH2020" s="325"/>
      <c r="DI2020" s="325"/>
    </row>
    <row r="2021" spans="68:113" x14ac:dyDescent="0.2">
      <c r="BP2021" s="369"/>
      <c r="BQ2021" s="372"/>
      <c r="BR2021" s="372"/>
      <c r="BS2021" s="372"/>
      <c r="BT2021" s="369"/>
      <c r="BU2021" s="369"/>
      <c r="BV2021" s="369"/>
      <c r="BW2021" s="369"/>
      <c r="BX2021" s="369"/>
      <c r="BY2021" s="369"/>
      <c r="BZ2021" s="369"/>
      <c r="CA2021" s="369"/>
      <c r="CB2021" s="369"/>
      <c r="CC2021" s="369"/>
      <c r="CD2021" s="369"/>
      <c r="CE2021" s="369"/>
      <c r="CF2021" s="369"/>
      <c r="CG2021" s="369"/>
      <c r="CH2021" s="369"/>
      <c r="CI2021" s="325"/>
      <c r="CJ2021" s="369"/>
      <c r="CK2021" s="369"/>
      <c r="CL2021" s="369"/>
      <c r="CM2021" s="369"/>
      <c r="CN2021" s="369"/>
      <c r="CO2021" s="369"/>
      <c r="CP2021" s="369"/>
      <c r="CQ2021" s="369"/>
      <c r="CR2021" s="369"/>
      <c r="CS2021" s="369"/>
      <c r="CT2021" s="369"/>
      <c r="CU2021" s="369"/>
      <c r="CV2021" s="369"/>
      <c r="CW2021" s="369"/>
      <c r="CX2021" s="369"/>
      <c r="CY2021" s="325"/>
      <c r="CZ2021" s="325"/>
      <c r="DA2021" s="325"/>
      <c r="DB2021" s="325"/>
      <c r="DC2021" s="325"/>
      <c r="DD2021" s="325"/>
      <c r="DE2021" s="325"/>
      <c r="DF2021" s="325"/>
      <c r="DG2021" s="325"/>
      <c r="DH2021" s="325"/>
      <c r="DI2021" s="325"/>
    </row>
    <row r="2022" spans="68:113" x14ac:dyDescent="0.2">
      <c r="BP2022" s="369"/>
      <c r="BQ2022" s="372"/>
      <c r="BR2022" s="372"/>
      <c r="BS2022" s="372"/>
      <c r="BT2022" s="369"/>
      <c r="BU2022" s="369"/>
      <c r="BV2022" s="369"/>
      <c r="BW2022" s="369"/>
      <c r="BX2022" s="369"/>
      <c r="BY2022" s="369"/>
      <c r="BZ2022" s="369"/>
      <c r="CA2022" s="369"/>
      <c r="CB2022" s="369"/>
      <c r="CC2022" s="369"/>
      <c r="CD2022" s="369"/>
      <c r="CE2022" s="369"/>
      <c r="CF2022" s="369"/>
      <c r="CG2022" s="369"/>
      <c r="CH2022" s="369"/>
      <c r="CI2022" s="325"/>
      <c r="CJ2022" s="369"/>
      <c r="CK2022" s="369"/>
      <c r="CL2022" s="369"/>
      <c r="CM2022" s="369"/>
      <c r="CN2022" s="369"/>
      <c r="CO2022" s="369"/>
      <c r="CP2022" s="369"/>
      <c r="CQ2022" s="369"/>
      <c r="CR2022" s="369"/>
      <c r="CS2022" s="369"/>
      <c r="CT2022" s="369"/>
      <c r="CU2022" s="369"/>
      <c r="CV2022" s="369"/>
      <c r="CW2022" s="369"/>
      <c r="CX2022" s="369"/>
      <c r="CY2022" s="325"/>
      <c r="CZ2022" s="325"/>
      <c r="DA2022" s="325"/>
      <c r="DB2022" s="325"/>
      <c r="DC2022" s="325"/>
      <c r="DD2022" s="325"/>
      <c r="DE2022" s="325"/>
      <c r="DF2022" s="325"/>
      <c r="DG2022" s="325"/>
      <c r="DH2022" s="325"/>
      <c r="DI2022" s="325"/>
    </row>
    <row r="2023" spans="68:113" x14ac:dyDescent="0.2">
      <c r="BP2023" s="369"/>
      <c r="BQ2023" s="372"/>
      <c r="BR2023" s="372"/>
      <c r="BS2023" s="372"/>
      <c r="BT2023" s="369"/>
      <c r="BU2023" s="369"/>
      <c r="BV2023" s="369"/>
      <c r="BW2023" s="369"/>
      <c r="BX2023" s="369"/>
      <c r="BY2023" s="369"/>
      <c r="BZ2023" s="369"/>
      <c r="CA2023" s="369"/>
      <c r="CB2023" s="369"/>
      <c r="CC2023" s="369"/>
      <c r="CD2023" s="369"/>
      <c r="CE2023" s="369"/>
      <c r="CF2023" s="369"/>
      <c r="CG2023" s="369"/>
      <c r="CH2023" s="369"/>
      <c r="CI2023" s="325"/>
      <c r="CJ2023" s="369"/>
      <c r="CK2023" s="369"/>
      <c r="CL2023" s="369"/>
      <c r="CM2023" s="369"/>
      <c r="CN2023" s="369"/>
      <c r="CO2023" s="369"/>
      <c r="CP2023" s="369"/>
      <c r="CQ2023" s="369"/>
      <c r="CR2023" s="369"/>
      <c r="CS2023" s="369"/>
      <c r="CT2023" s="369"/>
      <c r="CU2023" s="369"/>
      <c r="CV2023" s="369"/>
      <c r="CW2023" s="369"/>
      <c r="CX2023" s="369"/>
      <c r="CY2023" s="325"/>
      <c r="CZ2023" s="325"/>
      <c r="DA2023" s="325"/>
      <c r="DB2023" s="325"/>
      <c r="DC2023" s="325"/>
      <c r="DD2023" s="325"/>
      <c r="DE2023" s="325"/>
      <c r="DF2023" s="325"/>
      <c r="DG2023" s="325"/>
      <c r="DH2023" s="325"/>
      <c r="DI2023" s="325"/>
    </row>
    <row r="2024" spans="68:113" x14ac:dyDescent="0.2">
      <c r="BP2024" s="369"/>
      <c r="BQ2024" s="372"/>
      <c r="BR2024" s="372"/>
      <c r="BS2024" s="372"/>
      <c r="BT2024" s="369"/>
      <c r="BU2024" s="369"/>
      <c r="BV2024" s="369"/>
      <c r="BW2024" s="369"/>
      <c r="BX2024" s="369"/>
      <c r="BY2024" s="369"/>
      <c r="BZ2024" s="369"/>
      <c r="CA2024" s="369"/>
      <c r="CB2024" s="369"/>
      <c r="CC2024" s="369"/>
      <c r="CD2024" s="369"/>
      <c r="CE2024" s="369"/>
      <c r="CF2024" s="369"/>
      <c r="CG2024" s="369"/>
      <c r="CH2024" s="369"/>
      <c r="CI2024" s="325"/>
      <c r="CJ2024" s="369"/>
      <c r="CK2024" s="369"/>
      <c r="CL2024" s="369"/>
      <c r="CM2024" s="369"/>
      <c r="CN2024" s="369"/>
      <c r="CO2024" s="369"/>
      <c r="CP2024" s="369"/>
      <c r="CQ2024" s="369"/>
      <c r="CR2024" s="369"/>
      <c r="CS2024" s="369"/>
      <c r="CT2024" s="369"/>
      <c r="CU2024" s="369"/>
      <c r="CV2024" s="369"/>
      <c r="CW2024" s="369"/>
      <c r="CX2024" s="369"/>
      <c r="CY2024" s="325"/>
      <c r="CZ2024" s="325"/>
      <c r="DA2024" s="325"/>
      <c r="DB2024" s="325"/>
      <c r="DC2024" s="325"/>
      <c r="DD2024" s="325"/>
      <c r="DE2024" s="325"/>
      <c r="DF2024" s="325"/>
      <c r="DG2024" s="325"/>
      <c r="DH2024" s="325"/>
      <c r="DI2024" s="325"/>
    </row>
    <row r="2025" spans="68:113" x14ac:dyDescent="0.2">
      <c r="BP2025" s="369"/>
      <c r="BQ2025" s="372"/>
      <c r="BR2025" s="372"/>
      <c r="BS2025" s="372"/>
      <c r="BT2025" s="369"/>
      <c r="BU2025" s="369"/>
      <c r="BV2025" s="369"/>
      <c r="BW2025" s="369"/>
      <c r="BX2025" s="369"/>
      <c r="BY2025" s="369"/>
      <c r="BZ2025" s="369"/>
      <c r="CA2025" s="369"/>
      <c r="CB2025" s="369"/>
      <c r="CC2025" s="369"/>
      <c r="CD2025" s="369"/>
      <c r="CE2025" s="369"/>
      <c r="CF2025" s="369"/>
      <c r="CG2025" s="369"/>
      <c r="CH2025" s="369"/>
      <c r="CI2025" s="325"/>
      <c r="CJ2025" s="369"/>
      <c r="CK2025" s="369"/>
      <c r="CL2025" s="369"/>
      <c r="CM2025" s="369"/>
      <c r="CN2025" s="369"/>
      <c r="CO2025" s="369"/>
      <c r="CP2025" s="369"/>
      <c r="CQ2025" s="369"/>
      <c r="CR2025" s="369"/>
      <c r="CS2025" s="369"/>
      <c r="CT2025" s="369"/>
      <c r="CU2025" s="369"/>
      <c r="CV2025" s="369"/>
      <c r="CW2025" s="369"/>
      <c r="CX2025" s="369"/>
      <c r="CY2025" s="325"/>
      <c r="CZ2025" s="325"/>
      <c r="DA2025" s="325"/>
      <c r="DB2025" s="325"/>
      <c r="DC2025" s="325"/>
      <c r="DD2025" s="325"/>
      <c r="DE2025" s="325"/>
      <c r="DF2025" s="325"/>
      <c r="DG2025" s="325"/>
      <c r="DH2025" s="325"/>
      <c r="DI2025" s="325"/>
    </row>
    <row r="2026" spans="68:113" x14ac:dyDescent="0.2">
      <c r="BP2026" s="369"/>
      <c r="BQ2026" s="372"/>
      <c r="BR2026" s="372"/>
      <c r="BS2026" s="372"/>
      <c r="BT2026" s="369"/>
      <c r="BU2026" s="369"/>
      <c r="BV2026" s="369"/>
      <c r="BW2026" s="369"/>
      <c r="BX2026" s="369"/>
      <c r="BY2026" s="369"/>
      <c r="BZ2026" s="369"/>
      <c r="CA2026" s="369"/>
      <c r="CB2026" s="369"/>
      <c r="CC2026" s="369"/>
      <c r="CD2026" s="369"/>
      <c r="CE2026" s="369"/>
      <c r="CF2026" s="369"/>
      <c r="CG2026" s="369"/>
      <c r="CH2026" s="369"/>
      <c r="CI2026" s="325"/>
      <c r="CJ2026" s="369"/>
      <c r="CK2026" s="369"/>
      <c r="CL2026" s="369"/>
      <c r="CM2026" s="369"/>
      <c r="CN2026" s="369"/>
      <c r="CO2026" s="369"/>
      <c r="CP2026" s="369"/>
      <c r="CQ2026" s="369"/>
      <c r="CR2026" s="369"/>
      <c r="CS2026" s="369"/>
      <c r="CT2026" s="369"/>
      <c r="CU2026" s="369"/>
      <c r="CV2026" s="369"/>
      <c r="CW2026" s="369"/>
      <c r="CX2026" s="369"/>
      <c r="CY2026" s="325"/>
      <c r="CZ2026" s="325"/>
      <c r="DA2026" s="325"/>
      <c r="DB2026" s="325"/>
      <c r="DC2026" s="325"/>
      <c r="DD2026" s="325"/>
      <c r="DE2026" s="325"/>
      <c r="DF2026" s="325"/>
      <c r="DG2026" s="325"/>
      <c r="DH2026" s="325"/>
      <c r="DI2026" s="325"/>
    </row>
    <row r="2027" spans="68:113" x14ac:dyDescent="0.2">
      <c r="BP2027" s="369"/>
      <c r="BQ2027" s="372"/>
      <c r="BR2027" s="372"/>
      <c r="BS2027" s="372"/>
      <c r="BT2027" s="369"/>
      <c r="BU2027" s="369"/>
      <c r="BV2027" s="369"/>
      <c r="BW2027" s="369"/>
      <c r="BX2027" s="369"/>
      <c r="BY2027" s="369"/>
      <c r="BZ2027" s="369"/>
      <c r="CA2027" s="369"/>
      <c r="CB2027" s="369"/>
      <c r="CC2027" s="369"/>
      <c r="CD2027" s="369"/>
      <c r="CE2027" s="369"/>
      <c r="CF2027" s="369"/>
      <c r="CG2027" s="369"/>
      <c r="CH2027" s="369"/>
      <c r="CI2027" s="325"/>
      <c r="CJ2027" s="369"/>
      <c r="CK2027" s="369"/>
      <c r="CL2027" s="369"/>
      <c r="CM2027" s="369"/>
      <c r="CN2027" s="369"/>
      <c r="CO2027" s="369"/>
      <c r="CP2027" s="369"/>
      <c r="CQ2027" s="369"/>
      <c r="CR2027" s="369"/>
      <c r="CS2027" s="369"/>
      <c r="CT2027" s="369"/>
      <c r="CU2027" s="369"/>
      <c r="CV2027" s="369"/>
      <c r="CW2027" s="369"/>
      <c r="CX2027" s="369"/>
      <c r="CY2027" s="325"/>
      <c r="CZ2027" s="325"/>
      <c r="DA2027" s="325"/>
      <c r="DB2027" s="325"/>
      <c r="DC2027" s="325"/>
      <c r="DD2027" s="325"/>
      <c r="DE2027" s="325"/>
      <c r="DF2027" s="325"/>
      <c r="DG2027" s="325"/>
      <c r="DH2027" s="325"/>
      <c r="DI2027" s="325"/>
    </row>
    <row r="2028" spans="68:113" x14ac:dyDescent="0.2">
      <c r="BP2028" s="369"/>
      <c r="BQ2028" s="372"/>
      <c r="BR2028" s="372"/>
      <c r="BS2028" s="372"/>
      <c r="BT2028" s="369"/>
      <c r="BU2028" s="369"/>
      <c r="BV2028" s="369"/>
      <c r="BW2028" s="369"/>
      <c r="BX2028" s="369"/>
      <c r="BY2028" s="369"/>
      <c r="BZ2028" s="369"/>
      <c r="CA2028" s="369"/>
      <c r="CB2028" s="369"/>
      <c r="CC2028" s="369"/>
      <c r="CD2028" s="369"/>
      <c r="CE2028" s="369"/>
      <c r="CF2028" s="369"/>
      <c r="CG2028" s="369"/>
      <c r="CH2028" s="369"/>
      <c r="CI2028" s="325"/>
      <c r="CJ2028" s="369"/>
      <c r="CK2028" s="369"/>
      <c r="CL2028" s="369"/>
      <c r="CM2028" s="369"/>
      <c r="CN2028" s="369"/>
      <c r="CO2028" s="369"/>
      <c r="CP2028" s="369"/>
      <c r="CQ2028" s="369"/>
      <c r="CR2028" s="369"/>
      <c r="CS2028" s="369"/>
      <c r="CT2028" s="369"/>
      <c r="CU2028" s="369"/>
      <c r="CV2028" s="369"/>
      <c r="CW2028" s="369"/>
      <c r="CX2028" s="369"/>
      <c r="CY2028" s="325"/>
      <c r="CZ2028" s="325"/>
      <c r="DA2028" s="325"/>
      <c r="DB2028" s="325"/>
      <c r="DC2028" s="325"/>
      <c r="DD2028" s="325"/>
      <c r="DE2028" s="325"/>
      <c r="DF2028" s="325"/>
      <c r="DG2028" s="325"/>
      <c r="DH2028" s="325"/>
      <c r="DI2028" s="325"/>
    </row>
    <row r="2029" spans="68:113" x14ac:dyDescent="0.2">
      <c r="BP2029" s="369"/>
      <c r="BQ2029" s="372"/>
      <c r="BR2029" s="372"/>
      <c r="BS2029" s="372"/>
      <c r="BT2029" s="369"/>
      <c r="BU2029" s="369"/>
      <c r="BV2029" s="369"/>
      <c r="BW2029" s="369"/>
      <c r="BX2029" s="369"/>
      <c r="BY2029" s="369"/>
      <c r="BZ2029" s="369"/>
      <c r="CA2029" s="369"/>
      <c r="CB2029" s="369"/>
      <c r="CC2029" s="369"/>
      <c r="CD2029" s="369"/>
      <c r="CE2029" s="369"/>
      <c r="CF2029" s="369"/>
      <c r="CG2029" s="369"/>
      <c r="CH2029" s="369"/>
      <c r="CI2029" s="325"/>
      <c r="CJ2029" s="369"/>
      <c r="CK2029" s="369"/>
      <c r="CL2029" s="369"/>
      <c r="CM2029" s="369"/>
      <c r="CN2029" s="369"/>
      <c r="CO2029" s="369"/>
      <c r="CP2029" s="369"/>
      <c r="CQ2029" s="369"/>
      <c r="CR2029" s="369"/>
      <c r="CS2029" s="369"/>
      <c r="CT2029" s="369"/>
      <c r="CU2029" s="369"/>
      <c r="CV2029" s="369"/>
      <c r="CW2029" s="369"/>
      <c r="CX2029" s="369"/>
      <c r="CY2029" s="325"/>
      <c r="CZ2029" s="325"/>
      <c r="DA2029" s="325"/>
      <c r="DB2029" s="325"/>
      <c r="DC2029" s="325"/>
      <c r="DD2029" s="325"/>
      <c r="DE2029" s="325"/>
      <c r="DF2029" s="325"/>
      <c r="DG2029" s="325"/>
      <c r="DH2029" s="325"/>
      <c r="DI2029" s="325"/>
    </row>
    <row r="2030" spans="68:113" x14ac:dyDescent="0.2">
      <c r="BP2030" s="369"/>
      <c r="BQ2030" s="372"/>
      <c r="BR2030" s="372"/>
      <c r="BS2030" s="372"/>
      <c r="BT2030" s="369"/>
      <c r="BU2030" s="369"/>
      <c r="BV2030" s="369"/>
      <c r="BW2030" s="369"/>
      <c r="BX2030" s="369"/>
      <c r="BY2030" s="369"/>
      <c r="BZ2030" s="369"/>
      <c r="CA2030" s="369"/>
      <c r="CB2030" s="369"/>
      <c r="CC2030" s="369"/>
      <c r="CD2030" s="369"/>
      <c r="CE2030" s="369"/>
      <c r="CF2030" s="369"/>
      <c r="CG2030" s="369"/>
      <c r="CH2030" s="369"/>
      <c r="CI2030" s="325"/>
      <c r="CJ2030" s="369"/>
      <c r="CK2030" s="369"/>
      <c r="CL2030" s="369"/>
      <c r="CM2030" s="369"/>
      <c r="CN2030" s="369"/>
      <c r="CO2030" s="369"/>
      <c r="CP2030" s="369"/>
      <c r="CQ2030" s="369"/>
      <c r="CR2030" s="369"/>
      <c r="CS2030" s="369"/>
      <c r="CT2030" s="369"/>
      <c r="CU2030" s="369"/>
      <c r="CV2030" s="369"/>
      <c r="CW2030" s="369"/>
      <c r="CX2030" s="369"/>
      <c r="CY2030" s="325"/>
      <c r="CZ2030" s="325"/>
      <c r="DA2030" s="325"/>
      <c r="DB2030" s="325"/>
      <c r="DC2030" s="325"/>
      <c r="DD2030" s="325"/>
      <c r="DE2030" s="325"/>
      <c r="DF2030" s="325"/>
      <c r="DG2030" s="325"/>
      <c r="DH2030" s="325"/>
      <c r="DI2030" s="325"/>
    </row>
    <row r="2031" spans="68:113" x14ac:dyDescent="0.2">
      <c r="BP2031" s="369"/>
      <c r="BQ2031" s="372"/>
      <c r="BR2031" s="372"/>
      <c r="BS2031" s="372"/>
      <c r="BT2031" s="369"/>
      <c r="BU2031" s="369"/>
      <c r="BV2031" s="369"/>
      <c r="BW2031" s="369"/>
      <c r="BX2031" s="369"/>
      <c r="BY2031" s="369"/>
      <c r="BZ2031" s="369"/>
      <c r="CA2031" s="369"/>
      <c r="CB2031" s="369"/>
      <c r="CC2031" s="369"/>
      <c r="CD2031" s="369"/>
      <c r="CE2031" s="369"/>
      <c r="CF2031" s="369"/>
      <c r="CG2031" s="369"/>
      <c r="CH2031" s="369"/>
      <c r="CI2031" s="325"/>
      <c r="CJ2031" s="369"/>
      <c r="CK2031" s="369"/>
      <c r="CL2031" s="369"/>
      <c r="CM2031" s="369"/>
      <c r="CN2031" s="369"/>
      <c r="CO2031" s="369"/>
      <c r="CP2031" s="369"/>
      <c r="CQ2031" s="369"/>
      <c r="CR2031" s="369"/>
      <c r="CS2031" s="369"/>
      <c r="CT2031" s="369"/>
      <c r="CU2031" s="369"/>
      <c r="CV2031" s="369"/>
      <c r="CW2031" s="369"/>
      <c r="CX2031" s="369"/>
      <c r="CY2031" s="325"/>
      <c r="CZ2031" s="325"/>
      <c r="DA2031" s="325"/>
      <c r="DB2031" s="325"/>
      <c r="DC2031" s="325"/>
      <c r="DD2031" s="325"/>
      <c r="DE2031" s="325"/>
      <c r="DF2031" s="325"/>
      <c r="DG2031" s="325"/>
      <c r="DH2031" s="325"/>
      <c r="DI2031" s="325"/>
    </row>
    <row r="2032" spans="68:113" x14ac:dyDescent="0.2">
      <c r="BP2032" s="369"/>
      <c r="BQ2032" s="372"/>
      <c r="BR2032" s="372"/>
      <c r="BS2032" s="372"/>
      <c r="BT2032" s="369"/>
      <c r="BU2032" s="369"/>
      <c r="BV2032" s="369"/>
      <c r="BW2032" s="369"/>
      <c r="BX2032" s="369"/>
      <c r="BY2032" s="369"/>
      <c r="BZ2032" s="369"/>
      <c r="CA2032" s="369"/>
      <c r="CB2032" s="369"/>
      <c r="CC2032" s="369"/>
      <c r="CD2032" s="369"/>
      <c r="CE2032" s="369"/>
      <c r="CF2032" s="369"/>
      <c r="CG2032" s="369"/>
      <c r="CH2032" s="369"/>
      <c r="CI2032" s="325"/>
      <c r="CJ2032" s="369"/>
      <c r="CK2032" s="369"/>
      <c r="CL2032" s="369"/>
      <c r="CM2032" s="369"/>
      <c r="CN2032" s="369"/>
      <c r="CO2032" s="369"/>
      <c r="CP2032" s="369"/>
      <c r="CQ2032" s="369"/>
      <c r="CR2032" s="369"/>
      <c r="CS2032" s="369"/>
      <c r="CT2032" s="369"/>
      <c r="CU2032" s="369"/>
      <c r="CV2032" s="369"/>
      <c r="CW2032" s="369"/>
      <c r="CX2032" s="369"/>
      <c r="CY2032" s="325"/>
      <c r="CZ2032" s="325"/>
      <c r="DA2032" s="325"/>
      <c r="DB2032" s="325"/>
      <c r="DC2032" s="325"/>
      <c r="DD2032" s="325"/>
      <c r="DE2032" s="325"/>
      <c r="DF2032" s="325"/>
      <c r="DG2032" s="325"/>
      <c r="DH2032" s="325"/>
      <c r="DI2032" s="325"/>
    </row>
    <row r="2033" spans="68:113" x14ac:dyDescent="0.2">
      <c r="BP2033" s="369"/>
      <c r="BQ2033" s="372"/>
      <c r="BR2033" s="372"/>
      <c r="BS2033" s="372"/>
      <c r="BT2033" s="369"/>
      <c r="BU2033" s="369"/>
      <c r="BV2033" s="369"/>
      <c r="BW2033" s="369"/>
      <c r="BX2033" s="369"/>
      <c r="BY2033" s="369"/>
      <c r="BZ2033" s="369"/>
      <c r="CA2033" s="369"/>
      <c r="CB2033" s="369"/>
      <c r="CC2033" s="369"/>
      <c r="CD2033" s="369"/>
      <c r="CE2033" s="369"/>
      <c r="CF2033" s="369"/>
      <c r="CG2033" s="369"/>
      <c r="CH2033" s="369"/>
      <c r="CI2033" s="325"/>
      <c r="CJ2033" s="369"/>
      <c r="CK2033" s="369"/>
      <c r="CL2033" s="369"/>
      <c r="CM2033" s="369"/>
      <c r="CN2033" s="369"/>
      <c r="CO2033" s="369"/>
      <c r="CP2033" s="369"/>
      <c r="CQ2033" s="369"/>
      <c r="CR2033" s="369"/>
      <c r="CS2033" s="369"/>
      <c r="CT2033" s="369"/>
      <c r="CU2033" s="369"/>
      <c r="CV2033" s="369"/>
      <c r="CW2033" s="369"/>
      <c r="CX2033" s="369"/>
      <c r="CY2033" s="325"/>
      <c r="CZ2033" s="325"/>
      <c r="DA2033" s="325"/>
      <c r="DB2033" s="325"/>
      <c r="DC2033" s="325"/>
      <c r="DD2033" s="325"/>
      <c r="DE2033" s="325"/>
      <c r="DF2033" s="325"/>
      <c r="DG2033" s="325"/>
      <c r="DH2033" s="325"/>
      <c r="DI2033" s="325"/>
    </row>
    <row r="2034" spans="68:113" x14ac:dyDescent="0.2">
      <c r="BP2034" s="369"/>
      <c r="BQ2034" s="372"/>
      <c r="BR2034" s="372"/>
      <c r="BS2034" s="372"/>
      <c r="BT2034" s="369"/>
      <c r="BU2034" s="369"/>
      <c r="BV2034" s="369"/>
      <c r="BW2034" s="369"/>
      <c r="BX2034" s="369"/>
      <c r="BY2034" s="369"/>
      <c r="BZ2034" s="369"/>
      <c r="CA2034" s="369"/>
      <c r="CB2034" s="369"/>
      <c r="CC2034" s="369"/>
      <c r="CD2034" s="369"/>
      <c r="CE2034" s="369"/>
      <c r="CF2034" s="369"/>
      <c r="CG2034" s="369"/>
      <c r="CH2034" s="369"/>
      <c r="CI2034" s="325"/>
      <c r="CJ2034" s="369"/>
      <c r="CK2034" s="369"/>
      <c r="CL2034" s="369"/>
      <c r="CM2034" s="369"/>
      <c r="CN2034" s="369"/>
      <c r="CO2034" s="369"/>
      <c r="CP2034" s="369"/>
      <c r="CQ2034" s="369"/>
      <c r="CR2034" s="369"/>
      <c r="CS2034" s="369"/>
      <c r="CT2034" s="369"/>
      <c r="CU2034" s="369"/>
      <c r="CV2034" s="369"/>
      <c r="CW2034" s="369"/>
      <c r="CX2034" s="369"/>
      <c r="CY2034" s="325"/>
      <c r="CZ2034" s="325"/>
      <c r="DA2034" s="325"/>
      <c r="DB2034" s="325"/>
      <c r="DC2034" s="325"/>
      <c r="DD2034" s="325"/>
      <c r="DE2034" s="325"/>
      <c r="DF2034" s="325"/>
      <c r="DG2034" s="325"/>
      <c r="DH2034" s="325"/>
      <c r="DI2034" s="325"/>
    </row>
    <row r="2035" spans="68:113" x14ac:dyDescent="0.2">
      <c r="BP2035" s="369"/>
      <c r="BQ2035" s="372"/>
      <c r="BR2035" s="372"/>
      <c r="BS2035" s="372"/>
      <c r="BT2035" s="369"/>
      <c r="BU2035" s="369"/>
      <c r="BV2035" s="369"/>
      <c r="BW2035" s="369"/>
      <c r="BX2035" s="369"/>
      <c r="BY2035" s="369"/>
      <c r="BZ2035" s="369"/>
      <c r="CA2035" s="369"/>
      <c r="CB2035" s="369"/>
      <c r="CC2035" s="369"/>
      <c r="CD2035" s="369"/>
      <c r="CE2035" s="369"/>
      <c r="CF2035" s="369"/>
      <c r="CG2035" s="369"/>
      <c r="CH2035" s="369"/>
      <c r="CI2035" s="325"/>
      <c r="CJ2035" s="369"/>
      <c r="CK2035" s="369"/>
      <c r="CL2035" s="369"/>
      <c r="CM2035" s="369"/>
      <c r="CN2035" s="369"/>
      <c r="CO2035" s="369"/>
      <c r="CP2035" s="369"/>
      <c r="CQ2035" s="369"/>
      <c r="CR2035" s="369"/>
      <c r="CS2035" s="369"/>
      <c r="CT2035" s="369"/>
      <c r="CU2035" s="369"/>
      <c r="CV2035" s="369"/>
      <c r="CW2035" s="369"/>
      <c r="CX2035" s="369"/>
      <c r="CY2035" s="325"/>
      <c r="CZ2035" s="325"/>
      <c r="DA2035" s="325"/>
      <c r="DB2035" s="325"/>
      <c r="DC2035" s="325"/>
      <c r="DD2035" s="325"/>
      <c r="DE2035" s="325"/>
      <c r="DF2035" s="325"/>
      <c r="DG2035" s="325"/>
      <c r="DH2035" s="325"/>
      <c r="DI2035" s="325"/>
    </row>
    <row r="2036" spans="68:113" x14ac:dyDescent="0.2">
      <c r="BP2036" s="369"/>
      <c r="BQ2036" s="372"/>
      <c r="BR2036" s="372"/>
      <c r="BS2036" s="372"/>
      <c r="BT2036" s="369"/>
      <c r="BU2036" s="369"/>
      <c r="BV2036" s="369"/>
      <c r="BW2036" s="369"/>
      <c r="BX2036" s="369"/>
      <c r="BY2036" s="369"/>
      <c r="BZ2036" s="369"/>
      <c r="CA2036" s="369"/>
      <c r="CB2036" s="369"/>
      <c r="CC2036" s="369"/>
      <c r="CD2036" s="369"/>
      <c r="CE2036" s="369"/>
      <c r="CF2036" s="369"/>
      <c r="CG2036" s="369"/>
      <c r="CH2036" s="369"/>
      <c r="CI2036" s="325"/>
      <c r="CJ2036" s="369"/>
      <c r="CK2036" s="369"/>
      <c r="CL2036" s="369"/>
      <c r="CM2036" s="369"/>
      <c r="CN2036" s="369"/>
      <c r="CO2036" s="369"/>
      <c r="CP2036" s="369"/>
      <c r="CQ2036" s="369"/>
      <c r="CR2036" s="369"/>
      <c r="CS2036" s="369"/>
      <c r="CT2036" s="369"/>
      <c r="CU2036" s="369"/>
      <c r="CV2036" s="369"/>
      <c r="CW2036" s="369"/>
      <c r="CX2036" s="369"/>
      <c r="CY2036" s="325"/>
      <c r="CZ2036" s="325"/>
      <c r="DA2036" s="325"/>
      <c r="DB2036" s="325"/>
      <c r="DC2036" s="325"/>
      <c r="DD2036" s="325"/>
      <c r="DE2036" s="325"/>
      <c r="DF2036" s="325"/>
      <c r="DG2036" s="325"/>
      <c r="DH2036" s="325"/>
      <c r="DI2036" s="325"/>
    </row>
    <row r="2037" spans="68:113" x14ac:dyDescent="0.2">
      <c r="BP2037" s="369"/>
      <c r="BQ2037" s="372"/>
      <c r="BR2037" s="372"/>
      <c r="BS2037" s="372"/>
      <c r="BT2037" s="369"/>
      <c r="BU2037" s="369"/>
      <c r="BV2037" s="369"/>
      <c r="BW2037" s="369"/>
      <c r="BX2037" s="369"/>
      <c r="BY2037" s="369"/>
      <c r="BZ2037" s="369"/>
      <c r="CA2037" s="369"/>
      <c r="CB2037" s="369"/>
      <c r="CC2037" s="369"/>
      <c r="CD2037" s="369"/>
      <c r="CE2037" s="369"/>
      <c r="CF2037" s="369"/>
      <c r="CG2037" s="369"/>
      <c r="CH2037" s="369"/>
      <c r="CI2037" s="325"/>
      <c r="CJ2037" s="369"/>
      <c r="CK2037" s="369"/>
      <c r="CL2037" s="369"/>
      <c r="CM2037" s="369"/>
      <c r="CN2037" s="369"/>
      <c r="CO2037" s="369"/>
      <c r="CP2037" s="369"/>
      <c r="CQ2037" s="369"/>
      <c r="CR2037" s="369"/>
      <c r="CS2037" s="369"/>
      <c r="CT2037" s="369"/>
      <c r="CU2037" s="369"/>
      <c r="CV2037" s="369"/>
      <c r="CW2037" s="369"/>
      <c r="CX2037" s="369"/>
      <c r="CY2037" s="325"/>
      <c r="CZ2037" s="325"/>
      <c r="DA2037" s="325"/>
      <c r="DB2037" s="325"/>
      <c r="DC2037" s="325"/>
      <c r="DD2037" s="325"/>
      <c r="DE2037" s="325"/>
      <c r="DF2037" s="325"/>
      <c r="DG2037" s="325"/>
      <c r="DH2037" s="325"/>
      <c r="DI2037" s="325"/>
    </row>
    <row r="2038" spans="68:113" x14ac:dyDescent="0.2">
      <c r="BP2038" s="369"/>
      <c r="BQ2038" s="372"/>
      <c r="BR2038" s="372"/>
      <c r="BS2038" s="372"/>
      <c r="BT2038" s="369"/>
      <c r="BU2038" s="369"/>
      <c r="BV2038" s="369"/>
      <c r="BW2038" s="369"/>
      <c r="BX2038" s="369"/>
      <c r="BY2038" s="369"/>
      <c r="BZ2038" s="369"/>
      <c r="CA2038" s="369"/>
      <c r="CB2038" s="369"/>
      <c r="CC2038" s="369"/>
      <c r="CD2038" s="369"/>
      <c r="CE2038" s="369"/>
      <c r="CF2038" s="369"/>
      <c r="CG2038" s="369"/>
      <c r="CH2038" s="369"/>
      <c r="CI2038" s="325"/>
      <c r="CJ2038" s="369"/>
      <c r="CK2038" s="369"/>
      <c r="CL2038" s="369"/>
      <c r="CM2038" s="369"/>
      <c r="CN2038" s="369"/>
      <c r="CO2038" s="369"/>
      <c r="CP2038" s="369"/>
      <c r="CQ2038" s="369"/>
      <c r="CR2038" s="369"/>
      <c r="CS2038" s="369"/>
      <c r="CT2038" s="369"/>
      <c r="CU2038" s="369"/>
      <c r="CV2038" s="369"/>
      <c r="CW2038" s="369"/>
      <c r="CX2038" s="369"/>
      <c r="CY2038" s="325"/>
      <c r="CZ2038" s="325"/>
      <c r="DA2038" s="325"/>
      <c r="DB2038" s="325"/>
      <c r="DC2038" s="325"/>
      <c r="DD2038" s="325"/>
      <c r="DE2038" s="325"/>
      <c r="DF2038" s="325"/>
      <c r="DG2038" s="325"/>
      <c r="DH2038" s="325"/>
      <c r="DI2038" s="325"/>
    </row>
    <row r="2039" spans="68:113" x14ac:dyDescent="0.2">
      <c r="BP2039" s="369"/>
      <c r="BQ2039" s="372"/>
      <c r="BR2039" s="372"/>
      <c r="BS2039" s="372"/>
      <c r="BT2039" s="369"/>
      <c r="BU2039" s="369"/>
      <c r="BV2039" s="369"/>
      <c r="BW2039" s="369"/>
      <c r="BX2039" s="369"/>
      <c r="BY2039" s="369"/>
      <c r="BZ2039" s="369"/>
      <c r="CA2039" s="369"/>
      <c r="CB2039" s="369"/>
      <c r="CC2039" s="369"/>
      <c r="CD2039" s="369"/>
      <c r="CE2039" s="369"/>
      <c r="CF2039" s="369"/>
      <c r="CG2039" s="369"/>
      <c r="CH2039" s="369"/>
      <c r="CI2039" s="325"/>
      <c r="CJ2039" s="369"/>
      <c r="CK2039" s="369"/>
      <c r="CL2039" s="369"/>
      <c r="CM2039" s="369"/>
      <c r="CN2039" s="369"/>
      <c r="CO2039" s="369"/>
      <c r="CP2039" s="369"/>
      <c r="CQ2039" s="369"/>
      <c r="CR2039" s="369"/>
      <c r="CS2039" s="369"/>
      <c r="CT2039" s="369"/>
      <c r="CU2039" s="369"/>
      <c r="CV2039" s="369"/>
      <c r="CW2039" s="369"/>
      <c r="CX2039" s="369"/>
      <c r="CY2039" s="325"/>
      <c r="CZ2039" s="325"/>
      <c r="DA2039" s="325"/>
      <c r="DB2039" s="325"/>
      <c r="DC2039" s="325"/>
      <c r="DD2039" s="325"/>
      <c r="DE2039" s="325"/>
      <c r="DF2039" s="325"/>
      <c r="DG2039" s="325"/>
      <c r="DH2039" s="325"/>
      <c r="DI2039" s="325"/>
    </row>
    <row r="2040" spans="68:113" x14ac:dyDescent="0.2">
      <c r="BP2040" s="369"/>
      <c r="BQ2040" s="372"/>
      <c r="BR2040" s="372"/>
      <c r="BS2040" s="372"/>
      <c r="BT2040" s="369"/>
      <c r="BU2040" s="369"/>
      <c r="BV2040" s="369"/>
      <c r="BW2040" s="369"/>
      <c r="BX2040" s="369"/>
      <c r="BY2040" s="369"/>
      <c r="BZ2040" s="369"/>
      <c r="CA2040" s="369"/>
      <c r="CB2040" s="369"/>
      <c r="CC2040" s="369"/>
      <c r="CD2040" s="369"/>
      <c r="CE2040" s="369"/>
      <c r="CF2040" s="369"/>
      <c r="CG2040" s="369"/>
      <c r="CH2040" s="369"/>
      <c r="CI2040" s="325"/>
      <c r="CJ2040" s="369"/>
      <c r="CK2040" s="369"/>
      <c r="CL2040" s="369"/>
      <c r="CM2040" s="369"/>
      <c r="CN2040" s="369"/>
      <c r="CO2040" s="369"/>
      <c r="CP2040" s="369"/>
      <c r="CQ2040" s="369"/>
      <c r="CR2040" s="369"/>
      <c r="CS2040" s="369"/>
      <c r="CT2040" s="369"/>
      <c r="CU2040" s="369"/>
      <c r="CV2040" s="369"/>
      <c r="CW2040" s="369"/>
      <c r="CX2040" s="369"/>
      <c r="CY2040" s="325"/>
      <c r="CZ2040" s="325"/>
      <c r="DA2040" s="325"/>
      <c r="DB2040" s="325"/>
      <c r="DC2040" s="325"/>
      <c r="DD2040" s="325"/>
      <c r="DE2040" s="325"/>
      <c r="DF2040" s="325"/>
      <c r="DG2040" s="325"/>
      <c r="DH2040" s="325"/>
      <c r="DI2040" s="325"/>
    </row>
    <row r="2041" spans="68:113" x14ac:dyDescent="0.2">
      <c r="BP2041" s="369"/>
      <c r="BQ2041" s="372"/>
      <c r="BR2041" s="372"/>
      <c r="BS2041" s="372"/>
      <c r="BT2041" s="369"/>
      <c r="BU2041" s="369"/>
      <c r="BV2041" s="369"/>
      <c r="BW2041" s="369"/>
      <c r="BX2041" s="369"/>
      <c r="BY2041" s="369"/>
      <c r="BZ2041" s="369"/>
      <c r="CA2041" s="369"/>
      <c r="CB2041" s="369"/>
      <c r="CC2041" s="369"/>
      <c r="CD2041" s="369"/>
      <c r="CE2041" s="369"/>
      <c r="CF2041" s="369"/>
      <c r="CG2041" s="369"/>
      <c r="CH2041" s="369"/>
      <c r="CI2041" s="325"/>
      <c r="CJ2041" s="369"/>
      <c r="CK2041" s="369"/>
      <c r="CL2041" s="369"/>
      <c r="CM2041" s="369"/>
      <c r="CN2041" s="369"/>
      <c r="CO2041" s="369"/>
      <c r="CP2041" s="369"/>
      <c r="CQ2041" s="369"/>
      <c r="CR2041" s="369"/>
      <c r="CS2041" s="369"/>
      <c r="CT2041" s="369"/>
      <c r="CU2041" s="369"/>
      <c r="CV2041" s="369"/>
      <c r="CW2041" s="369"/>
      <c r="CX2041" s="369"/>
      <c r="CY2041" s="325"/>
      <c r="CZ2041" s="325"/>
      <c r="DA2041" s="325"/>
      <c r="DB2041" s="325"/>
      <c r="DC2041" s="325"/>
      <c r="DD2041" s="325"/>
      <c r="DE2041" s="325"/>
      <c r="DF2041" s="325"/>
      <c r="DG2041" s="325"/>
      <c r="DH2041" s="325"/>
      <c r="DI2041" s="325"/>
    </row>
    <row r="2042" spans="68:113" x14ac:dyDescent="0.2">
      <c r="BP2042" s="369"/>
      <c r="BQ2042" s="372"/>
      <c r="BR2042" s="372"/>
      <c r="BS2042" s="372"/>
      <c r="BT2042" s="369"/>
      <c r="BU2042" s="369"/>
      <c r="BV2042" s="369"/>
      <c r="BW2042" s="369"/>
      <c r="BX2042" s="369"/>
      <c r="BY2042" s="369"/>
      <c r="BZ2042" s="369"/>
      <c r="CA2042" s="369"/>
      <c r="CB2042" s="369"/>
      <c r="CC2042" s="369"/>
      <c r="CD2042" s="369"/>
      <c r="CE2042" s="369"/>
      <c r="CF2042" s="369"/>
      <c r="CG2042" s="369"/>
      <c r="CH2042" s="369"/>
      <c r="CI2042" s="325"/>
      <c r="CJ2042" s="369"/>
      <c r="CK2042" s="369"/>
      <c r="CL2042" s="369"/>
      <c r="CM2042" s="369"/>
      <c r="CN2042" s="369"/>
      <c r="CO2042" s="369"/>
      <c r="CP2042" s="369"/>
      <c r="CQ2042" s="369"/>
      <c r="CR2042" s="369"/>
      <c r="CS2042" s="369"/>
      <c r="CT2042" s="369"/>
      <c r="CU2042" s="369"/>
      <c r="CV2042" s="369"/>
      <c r="CW2042" s="369"/>
      <c r="CX2042" s="369"/>
      <c r="CY2042" s="325"/>
      <c r="CZ2042" s="325"/>
      <c r="DA2042" s="325"/>
      <c r="DB2042" s="325"/>
      <c r="DC2042" s="325"/>
      <c r="DD2042" s="325"/>
      <c r="DE2042" s="325"/>
      <c r="DF2042" s="325"/>
      <c r="DG2042" s="325"/>
      <c r="DH2042" s="325"/>
      <c r="DI2042" s="325"/>
    </row>
    <row r="2043" spans="68:113" x14ac:dyDescent="0.2">
      <c r="BP2043" s="369"/>
      <c r="BQ2043" s="372"/>
      <c r="BR2043" s="372"/>
      <c r="BS2043" s="372"/>
      <c r="BT2043" s="369"/>
      <c r="BU2043" s="369"/>
      <c r="BV2043" s="369"/>
      <c r="BW2043" s="369"/>
      <c r="BX2043" s="369"/>
      <c r="BY2043" s="369"/>
      <c r="BZ2043" s="369"/>
      <c r="CA2043" s="369"/>
      <c r="CB2043" s="369"/>
      <c r="CC2043" s="369"/>
      <c r="CD2043" s="369"/>
      <c r="CE2043" s="369"/>
      <c r="CF2043" s="369"/>
      <c r="CG2043" s="369"/>
      <c r="CH2043" s="369"/>
      <c r="CI2043" s="325"/>
      <c r="CJ2043" s="369"/>
      <c r="CK2043" s="369"/>
      <c r="CL2043" s="369"/>
      <c r="CM2043" s="369"/>
      <c r="CN2043" s="369"/>
      <c r="CO2043" s="369"/>
      <c r="CP2043" s="369"/>
      <c r="CQ2043" s="369"/>
      <c r="CR2043" s="369"/>
      <c r="CS2043" s="369"/>
      <c r="CT2043" s="369"/>
      <c r="CU2043" s="369"/>
      <c r="CV2043" s="369"/>
      <c r="CW2043" s="369"/>
      <c r="CX2043" s="369"/>
      <c r="CY2043" s="325"/>
      <c r="CZ2043" s="325"/>
      <c r="DA2043" s="325"/>
      <c r="DB2043" s="325"/>
      <c r="DC2043" s="325"/>
      <c r="DD2043" s="325"/>
      <c r="DE2043" s="325"/>
      <c r="DF2043" s="325"/>
      <c r="DG2043" s="325"/>
      <c r="DH2043" s="325"/>
      <c r="DI2043" s="325"/>
    </row>
    <row r="2044" spans="68:113" x14ac:dyDescent="0.2">
      <c r="BP2044" s="369"/>
      <c r="BQ2044" s="372"/>
      <c r="BR2044" s="372"/>
      <c r="BS2044" s="372"/>
      <c r="BT2044" s="369"/>
      <c r="BU2044" s="369"/>
      <c r="BV2044" s="369"/>
      <c r="BW2044" s="369"/>
      <c r="BX2044" s="369"/>
      <c r="BY2044" s="369"/>
      <c r="BZ2044" s="369"/>
      <c r="CA2044" s="369"/>
      <c r="CB2044" s="369"/>
      <c r="CC2044" s="369"/>
      <c r="CD2044" s="369"/>
      <c r="CE2044" s="369"/>
      <c r="CF2044" s="369"/>
      <c r="CG2044" s="369"/>
      <c r="CH2044" s="369"/>
      <c r="CI2044" s="325"/>
      <c r="CJ2044" s="369"/>
      <c r="CK2044" s="369"/>
      <c r="CL2044" s="369"/>
      <c r="CM2044" s="369"/>
      <c r="CN2044" s="369"/>
      <c r="CO2044" s="369"/>
      <c r="CP2044" s="369"/>
      <c r="CQ2044" s="369"/>
      <c r="CR2044" s="369"/>
      <c r="CS2044" s="369"/>
      <c r="CT2044" s="369"/>
      <c r="CU2044" s="369"/>
      <c r="CV2044" s="369"/>
      <c r="CW2044" s="369"/>
      <c r="CX2044" s="369"/>
      <c r="CY2044" s="325"/>
      <c r="CZ2044" s="325"/>
      <c r="DA2044" s="325"/>
      <c r="DB2044" s="325"/>
      <c r="DC2044" s="325"/>
      <c r="DD2044" s="325"/>
      <c r="DE2044" s="325"/>
      <c r="DF2044" s="325"/>
      <c r="DG2044" s="325"/>
      <c r="DH2044" s="325"/>
      <c r="DI2044" s="325"/>
    </row>
    <row r="2045" spans="68:113" x14ac:dyDescent="0.2">
      <c r="BP2045" s="369"/>
      <c r="BQ2045" s="372"/>
      <c r="BR2045" s="372"/>
      <c r="BS2045" s="372"/>
      <c r="BT2045" s="369"/>
      <c r="BU2045" s="369"/>
      <c r="BV2045" s="369"/>
      <c r="BW2045" s="369"/>
      <c r="BX2045" s="369"/>
      <c r="BY2045" s="369"/>
      <c r="BZ2045" s="369"/>
      <c r="CA2045" s="369"/>
      <c r="CB2045" s="369"/>
      <c r="CC2045" s="369"/>
      <c r="CD2045" s="369"/>
      <c r="CE2045" s="369"/>
      <c r="CF2045" s="369"/>
      <c r="CG2045" s="369"/>
      <c r="CH2045" s="369"/>
      <c r="CI2045" s="325"/>
      <c r="CJ2045" s="369"/>
      <c r="CK2045" s="369"/>
      <c r="CL2045" s="369"/>
      <c r="CM2045" s="369"/>
      <c r="CN2045" s="369"/>
      <c r="CO2045" s="369"/>
      <c r="CP2045" s="369"/>
      <c r="CQ2045" s="369"/>
      <c r="CR2045" s="369"/>
      <c r="CS2045" s="369"/>
      <c r="CT2045" s="369"/>
      <c r="CU2045" s="369"/>
      <c r="CV2045" s="369"/>
      <c r="CW2045" s="369"/>
      <c r="CX2045" s="369"/>
      <c r="CY2045" s="325"/>
      <c r="CZ2045" s="325"/>
      <c r="DA2045" s="325"/>
      <c r="DB2045" s="325"/>
      <c r="DC2045" s="325"/>
      <c r="DD2045" s="325"/>
      <c r="DE2045" s="325"/>
      <c r="DF2045" s="325"/>
      <c r="DG2045" s="325"/>
      <c r="DH2045" s="325"/>
      <c r="DI2045" s="325"/>
    </row>
    <row r="2046" spans="68:113" x14ac:dyDescent="0.2">
      <c r="BP2046" s="369"/>
      <c r="BQ2046" s="372"/>
      <c r="BR2046" s="372"/>
      <c r="BS2046" s="372"/>
      <c r="BT2046" s="369"/>
      <c r="BU2046" s="369"/>
      <c r="BV2046" s="369"/>
      <c r="BW2046" s="369"/>
      <c r="BX2046" s="369"/>
      <c r="BY2046" s="369"/>
      <c r="BZ2046" s="369"/>
      <c r="CA2046" s="369"/>
      <c r="CB2046" s="369"/>
      <c r="CC2046" s="369"/>
      <c r="CD2046" s="369"/>
      <c r="CE2046" s="369"/>
      <c r="CF2046" s="369"/>
      <c r="CG2046" s="369"/>
      <c r="CH2046" s="369"/>
      <c r="CI2046" s="325"/>
      <c r="CJ2046" s="369"/>
      <c r="CK2046" s="369"/>
      <c r="CL2046" s="369"/>
      <c r="CM2046" s="369"/>
      <c r="CN2046" s="369"/>
      <c r="CO2046" s="369"/>
      <c r="CP2046" s="369"/>
      <c r="CQ2046" s="369"/>
      <c r="CR2046" s="369"/>
      <c r="CS2046" s="369"/>
      <c r="CT2046" s="369"/>
      <c r="CU2046" s="369"/>
      <c r="CV2046" s="369"/>
      <c r="CW2046" s="369"/>
      <c r="CX2046" s="369"/>
      <c r="CY2046" s="325"/>
      <c r="CZ2046" s="325"/>
      <c r="DA2046" s="325"/>
      <c r="DB2046" s="325"/>
      <c r="DC2046" s="325"/>
      <c r="DD2046" s="325"/>
      <c r="DE2046" s="325"/>
      <c r="DF2046" s="325"/>
      <c r="DG2046" s="325"/>
      <c r="DH2046" s="325"/>
      <c r="DI2046" s="325"/>
    </row>
    <row r="2047" spans="68:113" x14ac:dyDescent="0.2">
      <c r="BP2047" s="369"/>
      <c r="BQ2047" s="372"/>
      <c r="BR2047" s="372"/>
      <c r="BS2047" s="372"/>
      <c r="BT2047" s="369"/>
      <c r="BU2047" s="369"/>
      <c r="BV2047" s="369"/>
      <c r="BW2047" s="369"/>
      <c r="BX2047" s="369"/>
      <c r="BY2047" s="369"/>
      <c r="BZ2047" s="369"/>
      <c r="CA2047" s="369"/>
      <c r="CB2047" s="369"/>
      <c r="CC2047" s="369"/>
      <c r="CD2047" s="369"/>
      <c r="CE2047" s="369"/>
      <c r="CF2047" s="369"/>
      <c r="CG2047" s="369"/>
      <c r="CH2047" s="369"/>
      <c r="CI2047" s="325"/>
      <c r="CJ2047" s="369"/>
      <c r="CK2047" s="369"/>
      <c r="CL2047" s="369"/>
      <c r="CM2047" s="369"/>
      <c r="CN2047" s="369"/>
      <c r="CO2047" s="369"/>
      <c r="CP2047" s="369"/>
      <c r="CQ2047" s="369"/>
      <c r="CR2047" s="369"/>
      <c r="CS2047" s="369"/>
      <c r="CT2047" s="369"/>
      <c r="CU2047" s="369"/>
      <c r="CV2047" s="369"/>
      <c r="CW2047" s="369"/>
      <c r="CX2047" s="369"/>
      <c r="CY2047" s="325"/>
      <c r="CZ2047" s="325"/>
      <c r="DA2047" s="325"/>
      <c r="DB2047" s="325"/>
      <c r="DC2047" s="325"/>
      <c r="DD2047" s="325"/>
      <c r="DE2047" s="325"/>
      <c r="DF2047" s="325"/>
      <c r="DG2047" s="325"/>
      <c r="DH2047" s="325"/>
      <c r="DI2047" s="325"/>
    </row>
    <row r="2048" spans="68:113" x14ac:dyDescent="0.2">
      <c r="BP2048" s="369"/>
      <c r="BQ2048" s="372"/>
      <c r="BR2048" s="372"/>
      <c r="BS2048" s="372"/>
      <c r="BT2048" s="369"/>
      <c r="BU2048" s="369"/>
      <c r="BV2048" s="369"/>
      <c r="BW2048" s="369"/>
      <c r="BX2048" s="369"/>
      <c r="BY2048" s="369"/>
      <c r="BZ2048" s="369"/>
      <c r="CA2048" s="369"/>
      <c r="CB2048" s="369"/>
      <c r="CC2048" s="369"/>
      <c r="CD2048" s="369"/>
      <c r="CE2048" s="369"/>
      <c r="CF2048" s="369"/>
      <c r="CG2048" s="369"/>
      <c r="CH2048" s="369"/>
      <c r="CI2048" s="325"/>
      <c r="CJ2048" s="369"/>
      <c r="CK2048" s="369"/>
      <c r="CL2048" s="369"/>
      <c r="CM2048" s="369"/>
      <c r="CN2048" s="369"/>
      <c r="CO2048" s="369"/>
      <c r="CP2048" s="369"/>
      <c r="CQ2048" s="369"/>
      <c r="CR2048" s="369"/>
      <c r="CS2048" s="369"/>
      <c r="CT2048" s="369"/>
      <c r="CU2048" s="369"/>
      <c r="CV2048" s="369"/>
      <c r="CW2048" s="369"/>
      <c r="CX2048" s="369"/>
      <c r="CY2048" s="325"/>
      <c r="CZ2048" s="325"/>
      <c r="DA2048" s="325"/>
      <c r="DB2048" s="325"/>
      <c r="DC2048" s="325"/>
      <c r="DD2048" s="325"/>
      <c r="DE2048" s="325"/>
      <c r="DF2048" s="325"/>
      <c r="DG2048" s="325"/>
      <c r="DH2048" s="325"/>
      <c r="DI2048" s="325"/>
    </row>
    <row r="2049" spans="68:113" x14ac:dyDescent="0.2">
      <c r="BP2049" s="369"/>
      <c r="BQ2049" s="372"/>
      <c r="BR2049" s="372"/>
      <c r="BS2049" s="372"/>
      <c r="BT2049" s="369"/>
      <c r="BU2049" s="369"/>
      <c r="BV2049" s="369"/>
      <c r="BW2049" s="369"/>
      <c r="BX2049" s="369"/>
      <c r="BY2049" s="369"/>
      <c r="BZ2049" s="369"/>
      <c r="CA2049" s="369"/>
      <c r="CB2049" s="369"/>
      <c r="CC2049" s="369"/>
      <c r="CD2049" s="369"/>
      <c r="CE2049" s="369"/>
      <c r="CF2049" s="369"/>
      <c r="CG2049" s="369"/>
      <c r="CH2049" s="369"/>
      <c r="CI2049" s="325"/>
      <c r="CJ2049" s="369"/>
      <c r="CK2049" s="369"/>
      <c r="CL2049" s="369"/>
      <c r="CM2049" s="369"/>
      <c r="CN2049" s="369"/>
      <c r="CO2049" s="369"/>
      <c r="CP2049" s="369"/>
      <c r="CQ2049" s="369"/>
      <c r="CR2049" s="369"/>
      <c r="CS2049" s="369"/>
      <c r="CT2049" s="369"/>
      <c r="CU2049" s="369"/>
      <c r="CV2049" s="369"/>
      <c r="CW2049" s="369"/>
      <c r="CX2049" s="369"/>
      <c r="CY2049" s="325"/>
      <c r="CZ2049" s="325"/>
      <c r="DA2049" s="325"/>
      <c r="DB2049" s="325"/>
      <c r="DC2049" s="325"/>
      <c r="DD2049" s="325"/>
      <c r="DE2049" s="325"/>
      <c r="DF2049" s="325"/>
      <c r="DG2049" s="325"/>
      <c r="DH2049" s="325"/>
      <c r="DI2049" s="325"/>
    </row>
    <row r="2050" spans="68:113" x14ac:dyDescent="0.2">
      <c r="BP2050" s="369"/>
      <c r="BQ2050" s="372"/>
      <c r="BR2050" s="372"/>
      <c r="BS2050" s="372"/>
      <c r="BT2050" s="369"/>
      <c r="BU2050" s="369"/>
      <c r="BV2050" s="369"/>
      <c r="BW2050" s="369"/>
      <c r="BX2050" s="369"/>
      <c r="BY2050" s="369"/>
      <c r="BZ2050" s="369"/>
      <c r="CA2050" s="369"/>
      <c r="CB2050" s="369"/>
      <c r="CC2050" s="369"/>
      <c r="CD2050" s="369"/>
      <c r="CE2050" s="369"/>
      <c r="CF2050" s="369"/>
      <c r="CG2050" s="369"/>
      <c r="CH2050" s="369"/>
      <c r="CI2050" s="325"/>
      <c r="CJ2050" s="369"/>
      <c r="CK2050" s="369"/>
      <c r="CL2050" s="369"/>
      <c r="CM2050" s="369"/>
      <c r="CN2050" s="369"/>
      <c r="CO2050" s="369"/>
      <c r="CP2050" s="369"/>
      <c r="CQ2050" s="369"/>
      <c r="CR2050" s="369"/>
      <c r="CS2050" s="369"/>
      <c r="CT2050" s="369"/>
      <c r="CU2050" s="369"/>
      <c r="CV2050" s="369"/>
      <c r="CW2050" s="369"/>
      <c r="CX2050" s="369"/>
      <c r="CY2050" s="325"/>
      <c r="CZ2050" s="325"/>
      <c r="DA2050" s="325"/>
      <c r="DB2050" s="325"/>
      <c r="DC2050" s="325"/>
      <c r="DD2050" s="325"/>
      <c r="DE2050" s="325"/>
      <c r="DF2050" s="325"/>
      <c r="DG2050" s="325"/>
      <c r="DH2050" s="325"/>
      <c r="DI2050" s="325"/>
    </row>
    <row r="2051" spans="68:113" x14ac:dyDescent="0.2">
      <c r="BP2051" s="369"/>
      <c r="BQ2051" s="372"/>
      <c r="BR2051" s="372"/>
      <c r="BS2051" s="372"/>
      <c r="BT2051" s="369"/>
      <c r="BU2051" s="369"/>
      <c r="BV2051" s="369"/>
      <c r="BW2051" s="369"/>
      <c r="BX2051" s="369"/>
      <c r="BY2051" s="369"/>
      <c r="BZ2051" s="369"/>
      <c r="CA2051" s="369"/>
      <c r="CB2051" s="369"/>
      <c r="CC2051" s="369"/>
      <c r="CD2051" s="369"/>
      <c r="CE2051" s="369"/>
      <c r="CF2051" s="369"/>
      <c r="CG2051" s="369"/>
      <c r="CH2051" s="369"/>
      <c r="CI2051" s="325"/>
      <c r="CJ2051" s="369"/>
      <c r="CK2051" s="369"/>
      <c r="CL2051" s="369"/>
      <c r="CM2051" s="369"/>
      <c r="CN2051" s="369"/>
      <c r="CO2051" s="369"/>
      <c r="CP2051" s="369"/>
      <c r="CQ2051" s="369"/>
      <c r="CR2051" s="369"/>
      <c r="CS2051" s="369"/>
      <c r="CT2051" s="369"/>
      <c r="CU2051" s="369"/>
      <c r="CV2051" s="369"/>
      <c r="CW2051" s="369"/>
      <c r="CX2051" s="369"/>
      <c r="CY2051" s="325"/>
      <c r="CZ2051" s="325"/>
      <c r="DA2051" s="325"/>
      <c r="DB2051" s="325"/>
      <c r="DC2051" s="325"/>
      <c r="DD2051" s="325"/>
      <c r="DE2051" s="325"/>
      <c r="DF2051" s="325"/>
      <c r="DG2051" s="325"/>
      <c r="DH2051" s="325"/>
      <c r="DI2051" s="325"/>
    </row>
    <row r="2052" spans="68:113" x14ac:dyDescent="0.2">
      <c r="BP2052" s="369"/>
      <c r="BQ2052" s="372"/>
      <c r="BR2052" s="372"/>
      <c r="BS2052" s="372"/>
      <c r="BT2052" s="369"/>
      <c r="BU2052" s="369"/>
      <c r="BV2052" s="369"/>
      <c r="BW2052" s="369"/>
      <c r="BX2052" s="369"/>
      <c r="BY2052" s="369"/>
      <c r="BZ2052" s="369"/>
      <c r="CA2052" s="369"/>
      <c r="CB2052" s="369"/>
      <c r="CC2052" s="369"/>
      <c r="CD2052" s="369"/>
      <c r="CE2052" s="369"/>
      <c r="CF2052" s="369"/>
      <c r="CG2052" s="369"/>
      <c r="CH2052" s="369"/>
      <c r="CI2052" s="325"/>
      <c r="CJ2052" s="369"/>
      <c r="CK2052" s="369"/>
      <c r="CL2052" s="369"/>
      <c r="CM2052" s="369"/>
      <c r="CN2052" s="369"/>
      <c r="CO2052" s="369"/>
      <c r="CP2052" s="369"/>
      <c r="CQ2052" s="369"/>
      <c r="CR2052" s="369"/>
      <c r="CS2052" s="369"/>
      <c r="CT2052" s="369"/>
      <c r="CU2052" s="369"/>
      <c r="CV2052" s="369"/>
      <c r="CW2052" s="369"/>
      <c r="CX2052" s="369"/>
      <c r="CY2052" s="325"/>
      <c r="CZ2052" s="325"/>
      <c r="DA2052" s="325"/>
      <c r="DB2052" s="325"/>
      <c r="DC2052" s="325"/>
      <c r="DD2052" s="325"/>
      <c r="DE2052" s="325"/>
      <c r="DF2052" s="325"/>
      <c r="DG2052" s="325"/>
      <c r="DH2052" s="325"/>
      <c r="DI2052" s="325"/>
    </row>
    <row r="2053" spans="68:113" x14ac:dyDescent="0.2">
      <c r="BP2053" s="369"/>
      <c r="BQ2053" s="372"/>
      <c r="BR2053" s="372"/>
      <c r="BS2053" s="372"/>
      <c r="BT2053" s="369"/>
      <c r="BU2053" s="369"/>
      <c r="BV2053" s="369"/>
      <c r="BW2053" s="369"/>
      <c r="BX2053" s="369"/>
      <c r="BY2053" s="369"/>
      <c r="BZ2053" s="369"/>
      <c r="CA2053" s="369"/>
      <c r="CB2053" s="369"/>
      <c r="CC2053" s="369"/>
      <c r="CD2053" s="369"/>
      <c r="CE2053" s="369"/>
      <c r="CF2053" s="369"/>
      <c r="CG2053" s="369"/>
      <c r="CH2053" s="369"/>
      <c r="CI2053" s="325"/>
      <c r="CJ2053" s="369"/>
      <c r="CK2053" s="369"/>
      <c r="CL2053" s="369"/>
      <c r="CM2053" s="369"/>
      <c r="CN2053" s="369"/>
      <c r="CO2053" s="369"/>
      <c r="CP2053" s="369"/>
      <c r="CQ2053" s="369"/>
      <c r="CR2053" s="369"/>
      <c r="CS2053" s="369"/>
      <c r="CT2053" s="369"/>
      <c r="CU2053" s="369"/>
      <c r="CV2053" s="369"/>
      <c r="CW2053" s="369"/>
      <c r="CX2053" s="369"/>
      <c r="CY2053" s="325"/>
      <c r="CZ2053" s="325"/>
      <c r="DA2053" s="325"/>
      <c r="DB2053" s="325"/>
      <c r="DC2053" s="325"/>
      <c r="DD2053" s="325"/>
      <c r="DE2053" s="325"/>
      <c r="DF2053" s="325"/>
      <c r="DG2053" s="325"/>
      <c r="DH2053" s="325"/>
      <c r="DI2053" s="325"/>
    </row>
    <row r="2054" spans="68:113" x14ac:dyDescent="0.2">
      <c r="BP2054" s="369"/>
      <c r="BQ2054" s="372"/>
      <c r="BR2054" s="372"/>
      <c r="BS2054" s="372"/>
      <c r="BT2054" s="369"/>
      <c r="BU2054" s="369"/>
      <c r="BV2054" s="369"/>
      <c r="BW2054" s="369"/>
      <c r="BX2054" s="369"/>
      <c r="BY2054" s="369"/>
      <c r="BZ2054" s="369"/>
      <c r="CA2054" s="369"/>
      <c r="CB2054" s="369"/>
      <c r="CC2054" s="369"/>
      <c r="CD2054" s="369"/>
      <c r="CE2054" s="369"/>
      <c r="CF2054" s="369"/>
      <c r="CG2054" s="369"/>
      <c r="CH2054" s="369"/>
      <c r="CI2054" s="325"/>
      <c r="CJ2054" s="369"/>
      <c r="CK2054" s="369"/>
      <c r="CL2054" s="369"/>
      <c r="CM2054" s="369"/>
      <c r="CN2054" s="369"/>
      <c r="CO2054" s="369"/>
      <c r="CP2054" s="369"/>
      <c r="CQ2054" s="369"/>
      <c r="CR2054" s="369"/>
      <c r="CS2054" s="369"/>
      <c r="CT2054" s="369"/>
      <c r="CU2054" s="369"/>
      <c r="CV2054" s="369"/>
      <c r="CW2054" s="369"/>
      <c r="CX2054" s="369"/>
      <c r="CY2054" s="325"/>
      <c r="CZ2054" s="325"/>
      <c r="DA2054" s="325"/>
      <c r="DB2054" s="325"/>
      <c r="DC2054" s="325"/>
      <c r="DD2054" s="325"/>
      <c r="DE2054" s="325"/>
      <c r="DF2054" s="325"/>
      <c r="DG2054" s="325"/>
      <c r="DH2054" s="325"/>
      <c r="DI2054" s="325"/>
    </row>
    <row r="2055" spans="68:113" x14ac:dyDescent="0.2">
      <c r="BP2055" s="369"/>
      <c r="BQ2055" s="372"/>
      <c r="BR2055" s="372"/>
      <c r="BS2055" s="372"/>
      <c r="BT2055" s="369"/>
      <c r="BU2055" s="369"/>
      <c r="BV2055" s="369"/>
      <c r="BW2055" s="369"/>
      <c r="BX2055" s="369"/>
      <c r="BY2055" s="369"/>
      <c r="BZ2055" s="369"/>
      <c r="CA2055" s="369"/>
      <c r="CB2055" s="369"/>
      <c r="CC2055" s="369"/>
      <c r="CD2055" s="369"/>
      <c r="CE2055" s="369"/>
      <c r="CF2055" s="369"/>
      <c r="CG2055" s="369"/>
      <c r="CH2055" s="369"/>
      <c r="CI2055" s="325"/>
      <c r="CJ2055" s="369"/>
      <c r="CK2055" s="369"/>
      <c r="CL2055" s="369"/>
      <c r="CM2055" s="369"/>
      <c r="CN2055" s="369"/>
      <c r="CO2055" s="369"/>
      <c r="CP2055" s="369"/>
      <c r="CQ2055" s="369"/>
      <c r="CR2055" s="369"/>
      <c r="CS2055" s="369"/>
      <c r="CT2055" s="369"/>
      <c r="CU2055" s="369"/>
      <c r="CV2055" s="369"/>
      <c r="CW2055" s="369"/>
      <c r="CX2055" s="369"/>
      <c r="CY2055" s="325"/>
      <c r="CZ2055" s="325"/>
      <c r="DA2055" s="325"/>
      <c r="DB2055" s="325"/>
      <c r="DC2055" s="325"/>
      <c r="DD2055" s="325"/>
      <c r="DE2055" s="325"/>
      <c r="DF2055" s="325"/>
      <c r="DG2055" s="325"/>
      <c r="DH2055" s="325"/>
      <c r="DI2055" s="325"/>
    </row>
    <row r="2056" spans="68:113" x14ac:dyDescent="0.2">
      <c r="BP2056" s="369"/>
      <c r="BQ2056" s="372"/>
      <c r="BR2056" s="372"/>
      <c r="BS2056" s="372"/>
      <c r="BT2056" s="369"/>
      <c r="BU2056" s="369"/>
      <c r="BV2056" s="369"/>
      <c r="BW2056" s="369"/>
      <c r="BX2056" s="369"/>
      <c r="BY2056" s="369"/>
      <c r="BZ2056" s="369"/>
      <c r="CA2056" s="369"/>
      <c r="CB2056" s="369"/>
      <c r="CC2056" s="369"/>
      <c r="CD2056" s="369"/>
      <c r="CE2056" s="369"/>
      <c r="CF2056" s="369"/>
      <c r="CG2056" s="369"/>
      <c r="CH2056" s="369"/>
      <c r="CI2056" s="325"/>
      <c r="CJ2056" s="369"/>
      <c r="CK2056" s="369"/>
      <c r="CL2056" s="369"/>
      <c r="CM2056" s="369"/>
      <c r="CN2056" s="369"/>
      <c r="CO2056" s="369"/>
      <c r="CP2056" s="369"/>
      <c r="CQ2056" s="369"/>
      <c r="CR2056" s="369"/>
      <c r="CS2056" s="369"/>
      <c r="CT2056" s="369"/>
      <c r="CU2056" s="369"/>
      <c r="CV2056" s="369"/>
      <c r="CW2056" s="369"/>
      <c r="CX2056" s="369"/>
      <c r="CY2056" s="325"/>
      <c r="CZ2056" s="325"/>
      <c r="DA2056" s="325"/>
      <c r="DB2056" s="325"/>
      <c r="DC2056" s="325"/>
      <c r="DD2056" s="325"/>
      <c r="DE2056" s="325"/>
      <c r="DF2056" s="325"/>
      <c r="DG2056" s="325"/>
      <c r="DH2056" s="325"/>
      <c r="DI2056" s="325"/>
    </row>
    <row r="2057" spans="68:113" x14ac:dyDescent="0.2">
      <c r="BP2057" s="369"/>
      <c r="BQ2057" s="372"/>
      <c r="BR2057" s="372"/>
      <c r="BS2057" s="372"/>
      <c r="BT2057" s="369"/>
      <c r="BU2057" s="369"/>
      <c r="BV2057" s="369"/>
      <c r="BW2057" s="369"/>
      <c r="BX2057" s="369"/>
      <c r="BY2057" s="369"/>
      <c r="BZ2057" s="369"/>
      <c r="CA2057" s="369"/>
      <c r="CB2057" s="369"/>
      <c r="CC2057" s="369"/>
      <c r="CD2057" s="369"/>
      <c r="CE2057" s="369"/>
      <c r="CF2057" s="369"/>
      <c r="CG2057" s="369"/>
      <c r="CH2057" s="369"/>
      <c r="CI2057" s="325"/>
      <c r="CJ2057" s="369"/>
      <c r="CK2057" s="369"/>
      <c r="CL2057" s="369"/>
      <c r="CM2057" s="369"/>
      <c r="CN2057" s="369"/>
      <c r="CO2057" s="369"/>
      <c r="CP2057" s="369"/>
      <c r="CQ2057" s="369"/>
      <c r="CR2057" s="369"/>
      <c r="CS2057" s="369"/>
      <c r="CT2057" s="369"/>
      <c r="CU2057" s="369"/>
      <c r="CV2057" s="369"/>
      <c r="CW2057" s="369"/>
      <c r="CX2057" s="369"/>
      <c r="CY2057" s="325"/>
      <c r="CZ2057" s="325"/>
      <c r="DA2057" s="325"/>
      <c r="DB2057" s="325"/>
      <c r="DC2057" s="325"/>
      <c r="DD2057" s="325"/>
      <c r="DE2057" s="325"/>
      <c r="DF2057" s="325"/>
      <c r="DG2057" s="325"/>
      <c r="DH2057" s="325"/>
      <c r="DI2057" s="325"/>
    </row>
    <row r="2058" spans="68:113" x14ac:dyDescent="0.2">
      <c r="BP2058" s="369"/>
      <c r="BQ2058" s="372"/>
      <c r="BR2058" s="372"/>
      <c r="BS2058" s="372"/>
      <c r="BT2058" s="369"/>
      <c r="BU2058" s="369"/>
      <c r="BV2058" s="369"/>
      <c r="BW2058" s="369"/>
      <c r="BX2058" s="369"/>
      <c r="BY2058" s="369"/>
      <c r="BZ2058" s="369"/>
      <c r="CA2058" s="369"/>
      <c r="CB2058" s="369"/>
      <c r="CC2058" s="369"/>
      <c r="CD2058" s="369"/>
      <c r="CE2058" s="369"/>
      <c r="CF2058" s="369"/>
      <c r="CG2058" s="369"/>
      <c r="CH2058" s="369"/>
      <c r="CI2058" s="325"/>
      <c r="CJ2058" s="369"/>
      <c r="CK2058" s="369"/>
      <c r="CL2058" s="369"/>
      <c r="CM2058" s="369"/>
      <c r="CN2058" s="369"/>
      <c r="CO2058" s="369"/>
      <c r="CP2058" s="369"/>
      <c r="CQ2058" s="369"/>
      <c r="CR2058" s="369"/>
      <c r="CS2058" s="369"/>
      <c r="CT2058" s="369"/>
      <c r="CU2058" s="369"/>
      <c r="CV2058" s="369"/>
      <c r="CW2058" s="369"/>
      <c r="CX2058" s="369"/>
      <c r="CY2058" s="325"/>
      <c r="CZ2058" s="325"/>
      <c r="DA2058" s="325"/>
      <c r="DB2058" s="325"/>
      <c r="DC2058" s="325"/>
      <c r="DD2058" s="325"/>
      <c r="DE2058" s="325"/>
      <c r="DF2058" s="325"/>
      <c r="DG2058" s="325"/>
      <c r="DH2058" s="325"/>
      <c r="DI2058" s="325"/>
    </row>
    <row r="2059" spans="68:113" x14ac:dyDescent="0.2">
      <c r="BP2059" s="369"/>
      <c r="BQ2059" s="372"/>
      <c r="BR2059" s="372"/>
      <c r="BS2059" s="372"/>
      <c r="BT2059" s="369"/>
      <c r="BU2059" s="369"/>
      <c r="BV2059" s="369"/>
      <c r="BW2059" s="369"/>
      <c r="BX2059" s="369"/>
      <c r="BY2059" s="369"/>
      <c r="BZ2059" s="369"/>
      <c r="CA2059" s="369"/>
      <c r="CB2059" s="369"/>
      <c r="CC2059" s="369"/>
      <c r="CD2059" s="369"/>
      <c r="CE2059" s="369"/>
      <c r="CF2059" s="369"/>
      <c r="CG2059" s="369"/>
      <c r="CH2059" s="369"/>
      <c r="CI2059" s="325"/>
      <c r="CJ2059" s="369"/>
      <c r="CK2059" s="369"/>
      <c r="CL2059" s="369"/>
      <c r="CM2059" s="369"/>
      <c r="CN2059" s="369"/>
      <c r="CO2059" s="369"/>
      <c r="CP2059" s="369"/>
      <c r="CQ2059" s="369"/>
      <c r="CR2059" s="369"/>
      <c r="CS2059" s="369"/>
      <c r="CT2059" s="369"/>
      <c r="CU2059" s="369"/>
      <c r="CV2059" s="369"/>
      <c r="CW2059" s="369"/>
      <c r="CX2059" s="369"/>
      <c r="CY2059" s="325"/>
      <c r="CZ2059" s="325"/>
      <c r="DA2059" s="325"/>
      <c r="DB2059" s="325"/>
      <c r="DC2059" s="325"/>
      <c r="DD2059" s="325"/>
      <c r="DE2059" s="325"/>
      <c r="DF2059" s="325"/>
      <c r="DG2059" s="325"/>
      <c r="DH2059" s="325"/>
      <c r="DI2059" s="325"/>
    </row>
    <row r="2060" spans="68:113" x14ac:dyDescent="0.2">
      <c r="BP2060" s="369"/>
      <c r="BQ2060" s="372"/>
      <c r="BR2060" s="372"/>
      <c r="BS2060" s="372"/>
      <c r="BT2060" s="369"/>
      <c r="BU2060" s="369"/>
      <c r="BV2060" s="369"/>
      <c r="BW2060" s="369"/>
      <c r="BX2060" s="369"/>
      <c r="BY2060" s="369"/>
      <c r="BZ2060" s="369"/>
      <c r="CA2060" s="369"/>
      <c r="CB2060" s="369"/>
      <c r="CC2060" s="369"/>
      <c r="CD2060" s="369"/>
      <c r="CE2060" s="369"/>
      <c r="CF2060" s="369"/>
      <c r="CG2060" s="369"/>
      <c r="CH2060" s="369"/>
      <c r="CI2060" s="325"/>
      <c r="CJ2060" s="369"/>
      <c r="CK2060" s="369"/>
      <c r="CL2060" s="369"/>
      <c r="CM2060" s="369"/>
      <c r="CN2060" s="369"/>
      <c r="CO2060" s="369"/>
      <c r="CP2060" s="369"/>
      <c r="CQ2060" s="369"/>
      <c r="CR2060" s="369"/>
      <c r="CS2060" s="369"/>
      <c r="CT2060" s="369"/>
      <c r="CU2060" s="369"/>
      <c r="CV2060" s="369"/>
      <c r="CW2060" s="369"/>
      <c r="CX2060" s="369"/>
      <c r="CY2060" s="325"/>
      <c r="CZ2060" s="325"/>
      <c r="DA2060" s="325"/>
      <c r="DB2060" s="325"/>
      <c r="DC2060" s="325"/>
      <c r="DD2060" s="325"/>
      <c r="DE2060" s="325"/>
      <c r="DF2060" s="325"/>
      <c r="DG2060" s="325"/>
      <c r="DH2060" s="325"/>
      <c r="DI2060" s="325"/>
    </row>
    <row r="2061" spans="68:113" x14ac:dyDescent="0.2">
      <c r="BP2061" s="369"/>
      <c r="BQ2061" s="372"/>
      <c r="BR2061" s="372"/>
      <c r="BS2061" s="372"/>
      <c r="BT2061" s="369"/>
      <c r="BU2061" s="369"/>
      <c r="BV2061" s="369"/>
      <c r="BW2061" s="369"/>
      <c r="BX2061" s="369"/>
      <c r="BY2061" s="369"/>
      <c r="BZ2061" s="369"/>
      <c r="CA2061" s="369"/>
      <c r="CB2061" s="369"/>
      <c r="CC2061" s="369"/>
      <c r="CD2061" s="369"/>
      <c r="CE2061" s="369"/>
      <c r="CF2061" s="369"/>
      <c r="CG2061" s="369"/>
      <c r="CH2061" s="369"/>
      <c r="CI2061" s="325"/>
      <c r="CJ2061" s="369"/>
      <c r="CK2061" s="369"/>
      <c r="CL2061" s="369"/>
      <c r="CM2061" s="369"/>
      <c r="CN2061" s="369"/>
      <c r="CO2061" s="369"/>
      <c r="CP2061" s="369"/>
      <c r="CQ2061" s="369"/>
      <c r="CR2061" s="369"/>
      <c r="CS2061" s="369"/>
      <c r="CT2061" s="369"/>
      <c r="CU2061" s="369"/>
      <c r="CV2061" s="369"/>
      <c r="CW2061" s="369"/>
      <c r="CX2061" s="369"/>
      <c r="CY2061" s="325"/>
      <c r="CZ2061" s="325"/>
      <c r="DA2061" s="325"/>
      <c r="DB2061" s="325"/>
      <c r="DC2061" s="325"/>
      <c r="DD2061" s="325"/>
      <c r="DE2061" s="325"/>
      <c r="DF2061" s="325"/>
      <c r="DG2061" s="325"/>
      <c r="DH2061" s="325"/>
      <c r="DI2061" s="325"/>
    </row>
    <row r="2062" spans="68:113" x14ac:dyDescent="0.2">
      <c r="BP2062" s="369"/>
      <c r="BQ2062" s="372"/>
      <c r="BR2062" s="372"/>
      <c r="BS2062" s="372"/>
      <c r="BT2062" s="369"/>
      <c r="BU2062" s="369"/>
      <c r="BV2062" s="369"/>
      <c r="BW2062" s="369"/>
      <c r="BX2062" s="369"/>
      <c r="BY2062" s="369"/>
      <c r="BZ2062" s="369"/>
      <c r="CA2062" s="369"/>
      <c r="CB2062" s="369"/>
      <c r="CC2062" s="369"/>
      <c r="CD2062" s="369"/>
      <c r="CE2062" s="369"/>
      <c r="CF2062" s="369"/>
      <c r="CG2062" s="369"/>
      <c r="CH2062" s="369"/>
      <c r="CI2062" s="325"/>
      <c r="CJ2062" s="369"/>
      <c r="CK2062" s="369"/>
      <c r="CL2062" s="369"/>
      <c r="CM2062" s="369"/>
      <c r="CN2062" s="369"/>
      <c r="CO2062" s="369"/>
      <c r="CP2062" s="369"/>
      <c r="CQ2062" s="369"/>
      <c r="CR2062" s="369"/>
      <c r="CS2062" s="369"/>
      <c r="CT2062" s="369"/>
      <c r="CU2062" s="369"/>
      <c r="CV2062" s="369"/>
      <c r="CW2062" s="369"/>
      <c r="CX2062" s="369"/>
      <c r="CY2062" s="325"/>
      <c r="CZ2062" s="325"/>
      <c r="DA2062" s="325"/>
      <c r="DB2062" s="325"/>
      <c r="DC2062" s="325"/>
      <c r="DD2062" s="325"/>
      <c r="DE2062" s="325"/>
      <c r="DF2062" s="325"/>
      <c r="DG2062" s="325"/>
      <c r="DH2062" s="325"/>
      <c r="DI2062" s="325"/>
    </row>
    <row r="2063" spans="68:113" x14ac:dyDescent="0.2">
      <c r="BP2063" s="369"/>
      <c r="BQ2063" s="372"/>
      <c r="BR2063" s="372"/>
      <c r="BS2063" s="372"/>
      <c r="BT2063" s="369"/>
      <c r="BU2063" s="369"/>
      <c r="BV2063" s="369"/>
      <c r="BW2063" s="369"/>
      <c r="BX2063" s="369"/>
      <c r="BY2063" s="369"/>
      <c r="BZ2063" s="369"/>
      <c r="CA2063" s="369"/>
      <c r="CB2063" s="369"/>
      <c r="CC2063" s="369"/>
      <c r="CD2063" s="369"/>
      <c r="CE2063" s="369"/>
      <c r="CF2063" s="369"/>
      <c r="CG2063" s="369"/>
      <c r="CH2063" s="369"/>
      <c r="CI2063" s="325"/>
      <c r="CJ2063" s="369"/>
      <c r="CK2063" s="369"/>
      <c r="CL2063" s="369"/>
      <c r="CM2063" s="369"/>
      <c r="CN2063" s="369"/>
      <c r="CO2063" s="369"/>
      <c r="CP2063" s="369"/>
      <c r="CQ2063" s="369"/>
      <c r="CR2063" s="369"/>
      <c r="CS2063" s="369"/>
      <c r="CT2063" s="369"/>
      <c r="CU2063" s="369"/>
      <c r="CV2063" s="369"/>
      <c r="CW2063" s="369"/>
      <c r="CX2063" s="369"/>
      <c r="CY2063" s="325"/>
      <c r="CZ2063" s="325"/>
      <c r="DA2063" s="325"/>
      <c r="DB2063" s="325"/>
      <c r="DC2063" s="325"/>
      <c r="DD2063" s="325"/>
      <c r="DE2063" s="325"/>
      <c r="DF2063" s="325"/>
      <c r="DG2063" s="325"/>
      <c r="DH2063" s="325"/>
      <c r="DI2063" s="325"/>
    </row>
    <row r="2064" spans="68:113" x14ac:dyDescent="0.2">
      <c r="BP2064" s="369"/>
      <c r="BQ2064" s="372"/>
      <c r="BR2064" s="372"/>
      <c r="BS2064" s="372"/>
      <c r="BT2064" s="369"/>
      <c r="BU2064" s="369"/>
      <c r="BV2064" s="369"/>
      <c r="BW2064" s="369"/>
      <c r="BX2064" s="369"/>
      <c r="BY2064" s="369"/>
      <c r="BZ2064" s="369"/>
      <c r="CA2064" s="369"/>
      <c r="CB2064" s="369"/>
      <c r="CC2064" s="369"/>
      <c r="CD2064" s="369"/>
      <c r="CE2064" s="369"/>
      <c r="CF2064" s="369"/>
      <c r="CG2064" s="369"/>
      <c r="CH2064" s="369"/>
      <c r="CI2064" s="325"/>
      <c r="CJ2064" s="369"/>
      <c r="CK2064" s="369"/>
      <c r="CL2064" s="369"/>
      <c r="CM2064" s="369"/>
      <c r="CN2064" s="369"/>
      <c r="CO2064" s="369"/>
      <c r="CP2064" s="369"/>
      <c r="CQ2064" s="369"/>
      <c r="CR2064" s="369"/>
      <c r="CS2064" s="369"/>
      <c r="CT2064" s="369"/>
      <c r="CU2064" s="369"/>
      <c r="CV2064" s="369"/>
      <c r="CW2064" s="369"/>
      <c r="CX2064" s="369"/>
      <c r="CY2064" s="325"/>
      <c r="CZ2064" s="325"/>
      <c r="DA2064" s="325"/>
      <c r="DB2064" s="325"/>
      <c r="DC2064" s="325"/>
      <c r="DD2064" s="325"/>
      <c r="DE2064" s="325"/>
      <c r="DF2064" s="325"/>
      <c r="DG2064" s="325"/>
      <c r="DH2064" s="325"/>
      <c r="DI2064" s="325"/>
    </row>
    <row r="2065" spans="68:113" x14ac:dyDescent="0.2">
      <c r="BP2065" s="369"/>
      <c r="BQ2065" s="372"/>
      <c r="BR2065" s="372"/>
      <c r="BS2065" s="372"/>
      <c r="BT2065" s="369"/>
      <c r="BU2065" s="369"/>
      <c r="BV2065" s="369"/>
      <c r="BW2065" s="369"/>
      <c r="BX2065" s="369"/>
      <c r="BY2065" s="369"/>
      <c r="BZ2065" s="369"/>
      <c r="CA2065" s="369"/>
      <c r="CB2065" s="369"/>
      <c r="CC2065" s="369"/>
      <c r="CD2065" s="369"/>
      <c r="CE2065" s="369"/>
      <c r="CF2065" s="369"/>
      <c r="CG2065" s="369"/>
      <c r="CH2065" s="369"/>
      <c r="CI2065" s="325"/>
      <c r="CJ2065" s="369"/>
      <c r="CK2065" s="369"/>
      <c r="CL2065" s="369"/>
      <c r="CM2065" s="369"/>
      <c r="CN2065" s="369"/>
      <c r="CO2065" s="369"/>
      <c r="CP2065" s="369"/>
      <c r="CQ2065" s="369"/>
      <c r="CR2065" s="369"/>
      <c r="CS2065" s="369"/>
      <c r="CT2065" s="369"/>
      <c r="CU2065" s="369"/>
      <c r="CV2065" s="369"/>
      <c r="CW2065" s="369"/>
      <c r="CX2065" s="369"/>
      <c r="CY2065" s="325"/>
      <c r="CZ2065" s="325"/>
      <c r="DA2065" s="325"/>
      <c r="DB2065" s="325"/>
      <c r="DC2065" s="325"/>
      <c r="DD2065" s="325"/>
      <c r="DE2065" s="325"/>
      <c r="DF2065" s="325"/>
      <c r="DG2065" s="325"/>
      <c r="DH2065" s="325"/>
      <c r="DI2065" s="325"/>
    </row>
    <row r="2066" spans="68:113" x14ac:dyDescent="0.2">
      <c r="BP2066" s="369"/>
      <c r="BQ2066" s="372"/>
      <c r="BR2066" s="372"/>
      <c r="BS2066" s="372"/>
      <c r="BT2066" s="369"/>
      <c r="BU2066" s="369"/>
      <c r="BV2066" s="369"/>
      <c r="BW2066" s="369"/>
      <c r="BX2066" s="369"/>
      <c r="BY2066" s="369"/>
      <c r="BZ2066" s="369"/>
      <c r="CA2066" s="369"/>
      <c r="CB2066" s="369"/>
      <c r="CC2066" s="369"/>
      <c r="CD2066" s="369"/>
      <c r="CE2066" s="369"/>
      <c r="CF2066" s="369"/>
      <c r="CG2066" s="369"/>
      <c r="CH2066" s="369"/>
      <c r="CI2066" s="325"/>
      <c r="CJ2066" s="369"/>
      <c r="CK2066" s="369"/>
      <c r="CL2066" s="369"/>
      <c r="CM2066" s="369"/>
      <c r="CN2066" s="369"/>
      <c r="CO2066" s="369"/>
      <c r="CP2066" s="369"/>
      <c r="CQ2066" s="369"/>
      <c r="CR2066" s="369"/>
      <c r="CS2066" s="369"/>
      <c r="CT2066" s="369"/>
      <c r="CU2066" s="369"/>
      <c r="CV2066" s="369"/>
      <c r="CW2066" s="369"/>
      <c r="CX2066" s="369"/>
      <c r="CY2066" s="325"/>
      <c r="CZ2066" s="325"/>
      <c r="DA2066" s="325"/>
      <c r="DB2066" s="325"/>
      <c r="DC2066" s="325"/>
      <c r="DD2066" s="325"/>
      <c r="DE2066" s="325"/>
      <c r="DF2066" s="325"/>
      <c r="DG2066" s="325"/>
      <c r="DH2066" s="325"/>
      <c r="DI2066" s="325"/>
    </row>
    <row r="2067" spans="68:113" x14ac:dyDescent="0.2">
      <c r="BP2067" s="369"/>
      <c r="BQ2067" s="372"/>
      <c r="BR2067" s="372"/>
      <c r="BS2067" s="372"/>
      <c r="BT2067" s="369"/>
      <c r="BU2067" s="369"/>
      <c r="BV2067" s="369"/>
      <c r="BW2067" s="369"/>
      <c r="BX2067" s="369"/>
      <c r="BY2067" s="369"/>
      <c r="BZ2067" s="369"/>
      <c r="CA2067" s="369"/>
      <c r="CB2067" s="369"/>
      <c r="CC2067" s="369"/>
      <c r="CD2067" s="369"/>
      <c r="CE2067" s="369"/>
      <c r="CF2067" s="369"/>
      <c r="CG2067" s="369"/>
      <c r="CH2067" s="369"/>
      <c r="CI2067" s="325"/>
      <c r="CJ2067" s="369"/>
      <c r="CK2067" s="369"/>
      <c r="CL2067" s="369"/>
      <c r="CM2067" s="369"/>
      <c r="CN2067" s="369"/>
      <c r="CO2067" s="369"/>
      <c r="CP2067" s="369"/>
      <c r="CQ2067" s="369"/>
      <c r="CR2067" s="369"/>
      <c r="CS2067" s="369"/>
      <c r="CT2067" s="369"/>
      <c r="CU2067" s="369"/>
      <c r="CV2067" s="369"/>
      <c r="CW2067" s="369"/>
      <c r="CX2067" s="369"/>
      <c r="CY2067" s="325"/>
      <c r="CZ2067" s="325"/>
      <c r="DA2067" s="325"/>
      <c r="DB2067" s="325"/>
      <c r="DC2067" s="325"/>
      <c r="DD2067" s="325"/>
      <c r="DE2067" s="325"/>
      <c r="DF2067" s="325"/>
      <c r="DG2067" s="325"/>
      <c r="DH2067" s="325"/>
      <c r="DI2067" s="325"/>
    </row>
    <row r="2068" spans="68:113" x14ac:dyDescent="0.2">
      <c r="BP2068" s="369"/>
      <c r="BQ2068" s="372"/>
      <c r="BR2068" s="372"/>
      <c r="BS2068" s="372"/>
      <c r="BT2068" s="369"/>
      <c r="BU2068" s="369"/>
      <c r="BV2068" s="369"/>
      <c r="BW2068" s="369"/>
      <c r="BX2068" s="369"/>
      <c r="BY2068" s="369"/>
      <c r="BZ2068" s="369"/>
      <c r="CA2068" s="369"/>
      <c r="CB2068" s="369"/>
      <c r="CC2068" s="369"/>
      <c r="CD2068" s="369"/>
      <c r="CE2068" s="369"/>
      <c r="CF2068" s="369"/>
      <c r="CG2068" s="369"/>
      <c r="CH2068" s="369"/>
      <c r="CI2068" s="325"/>
      <c r="CJ2068" s="369"/>
      <c r="CK2068" s="369"/>
      <c r="CL2068" s="369"/>
      <c r="CM2068" s="369"/>
      <c r="CN2068" s="369"/>
      <c r="CO2068" s="369"/>
      <c r="CP2068" s="369"/>
      <c r="CQ2068" s="369"/>
      <c r="CR2068" s="369"/>
      <c r="CS2068" s="369"/>
      <c r="CT2068" s="369"/>
      <c r="CU2068" s="369"/>
      <c r="CV2068" s="369"/>
      <c r="CW2068" s="369"/>
      <c r="CX2068" s="369"/>
      <c r="CY2068" s="325"/>
      <c r="CZ2068" s="325"/>
      <c r="DA2068" s="325"/>
      <c r="DB2068" s="325"/>
      <c r="DC2068" s="325"/>
      <c r="DD2068" s="325"/>
      <c r="DE2068" s="325"/>
      <c r="DF2068" s="325"/>
      <c r="DG2068" s="325"/>
      <c r="DH2068" s="325"/>
      <c r="DI2068" s="325"/>
    </row>
    <row r="2069" spans="68:113" x14ac:dyDescent="0.2">
      <c r="BP2069" s="369"/>
      <c r="BQ2069" s="372"/>
      <c r="BR2069" s="372"/>
      <c r="BS2069" s="372"/>
      <c r="BT2069" s="369"/>
      <c r="BU2069" s="369"/>
      <c r="BV2069" s="369"/>
      <c r="BW2069" s="369"/>
      <c r="BX2069" s="369"/>
      <c r="BY2069" s="369"/>
      <c r="BZ2069" s="369"/>
      <c r="CA2069" s="369"/>
      <c r="CB2069" s="369"/>
      <c r="CC2069" s="369"/>
      <c r="CD2069" s="369"/>
      <c r="CE2069" s="369"/>
      <c r="CF2069" s="369"/>
      <c r="CG2069" s="369"/>
      <c r="CH2069" s="369"/>
      <c r="CI2069" s="325"/>
      <c r="CJ2069" s="369"/>
      <c r="CK2069" s="369"/>
      <c r="CL2069" s="369"/>
      <c r="CM2069" s="369"/>
      <c r="CN2069" s="369"/>
      <c r="CO2069" s="369"/>
      <c r="CP2069" s="369"/>
      <c r="CQ2069" s="369"/>
      <c r="CR2069" s="369"/>
      <c r="CS2069" s="369"/>
      <c r="CT2069" s="369"/>
      <c r="CU2069" s="369"/>
      <c r="CV2069" s="369"/>
      <c r="CW2069" s="369"/>
      <c r="CX2069" s="369"/>
      <c r="CY2069" s="325"/>
      <c r="CZ2069" s="325"/>
      <c r="DA2069" s="325"/>
      <c r="DB2069" s="325"/>
      <c r="DC2069" s="325"/>
      <c r="DD2069" s="325"/>
      <c r="DE2069" s="325"/>
      <c r="DF2069" s="325"/>
      <c r="DG2069" s="325"/>
      <c r="DH2069" s="325"/>
      <c r="DI2069" s="325"/>
    </row>
    <row r="2070" spans="68:113" x14ac:dyDescent="0.2">
      <c r="BP2070" s="369"/>
      <c r="BQ2070" s="372"/>
      <c r="BR2070" s="372"/>
      <c r="BS2070" s="372"/>
      <c r="BT2070" s="369"/>
      <c r="BU2070" s="369"/>
      <c r="BV2070" s="369"/>
      <c r="BW2070" s="369"/>
      <c r="BX2070" s="369"/>
      <c r="BY2070" s="369"/>
      <c r="BZ2070" s="369"/>
      <c r="CA2070" s="369"/>
      <c r="CB2070" s="369"/>
      <c r="CC2070" s="369"/>
      <c r="CD2070" s="369"/>
      <c r="CE2070" s="369"/>
      <c r="CF2070" s="369"/>
      <c r="CG2070" s="369"/>
      <c r="CH2070" s="369"/>
      <c r="CI2070" s="325"/>
      <c r="CJ2070" s="369"/>
      <c r="CK2070" s="369"/>
      <c r="CL2070" s="369"/>
      <c r="CM2070" s="369"/>
      <c r="CN2070" s="369"/>
      <c r="CO2070" s="369"/>
      <c r="CP2070" s="369"/>
      <c r="CQ2070" s="369"/>
      <c r="CR2070" s="369"/>
      <c r="CS2070" s="369"/>
      <c r="CT2070" s="369"/>
      <c r="CU2070" s="369"/>
      <c r="CV2070" s="369"/>
      <c r="CW2070" s="369"/>
      <c r="CX2070" s="369"/>
      <c r="CY2070" s="325"/>
      <c r="CZ2070" s="325"/>
      <c r="DA2070" s="325"/>
      <c r="DB2070" s="325"/>
      <c r="DC2070" s="325"/>
      <c r="DD2070" s="325"/>
      <c r="DE2070" s="325"/>
      <c r="DF2070" s="325"/>
      <c r="DG2070" s="325"/>
      <c r="DH2070" s="325"/>
      <c r="DI2070" s="325"/>
    </row>
    <row r="2071" spans="68:113" x14ac:dyDescent="0.2">
      <c r="BP2071" s="369"/>
      <c r="BQ2071" s="372"/>
      <c r="BR2071" s="372"/>
      <c r="BS2071" s="372"/>
      <c r="BT2071" s="369"/>
      <c r="BU2071" s="369"/>
      <c r="BV2071" s="369"/>
      <c r="BW2071" s="369"/>
      <c r="BX2071" s="369"/>
      <c r="BY2071" s="369"/>
      <c r="BZ2071" s="369"/>
      <c r="CA2071" s="369"/>
      <c r="CB2071" s="369"/>
      <c r="CC2071" s="369"/>
      <c r="CD2071" s="369"/>
      <c r="CE2071" s="369"/>
      <c r="CF2071" s="369"/>
      <c r="CG2071" s="369"/>
      <c r="CH2071" s="369"/>
      <c r="CI2071" s="325"/>
      <c r="CJ2071" s="369"/>
      <c r="CK2071" s="369"/>
      <c r="CL2071" s="369"/>
      <c r="CM2071" s="369"/>
      <c r="CN2071" s="369"/>
      <c r="CO2071" s="369"/>
      <c r="CP2071" s="369"/>
      <c r="CQ2071" s="369"/>
      <c r="CR2071" s="369"/>
      <c r="CS2071" s="369"/>
      <c r="CT2071" s="369"/>
      <c r="CU2071" s="369"/>
      <c r="CV2071" s="369"/>
      <c r="CW2071" s="369"/>
      <c r="CX2071" s="369"/>
      <c r="CY2071" s="325"/>
      <c r="CZ2071" s="325"/>
      <c r="DA2071" s="325"/>
      <c r="DB2071" s="325"/>
      <c r="DC2071" s="325"/>
      <c r="DD2071" s="325"/>
      <c r="DE2071" s="325"/>
      <c r="DF2071" s="325"/>
      <c r="DG2071" s="325"/>
      <c r="DH2071" s="325"/>
      <c r="DI2071" s="325"/>
    </row>
    <row r="2072" spans="68:113" x14ac:dyDescent="0.2">
      <c r="BP2072" s="369"/>
      <c r="BQ2072" s="372"/>
      <c r="BR2072" s="372"/>
      <c r="BS2072" s="372"/>
      <c r="BT2072" s="369"/>
      <c r="BU2072" s="369"/>
      <c r="BV2072" s="369"/>
      <c r="BW2072" s="369"/>
      <c r="BX2072" s="369"/>
      <c r="BY2072" s="369"/>
      <c r="BZ2072" s="369"/>
      <c r="CA2072" s="369"/>
      <c r="CB2072" s="369"/>
      <c r="CC2072" s="369"/>
      <c r="CD2072" s="369"/>
      <c r="CE2072" s="369"/>
      <c r="CF2072" s="369"/>
      <c r="CG2072" s="369"/>
      <c r="CH2072" s="369"/>
      <c r="CI2072" s="325"/>
      <c r="CJ2072" s="369"/>
      <c r="CK2072" s="369"/>
      <c r="CL2072" s="369"/>
      <c r="CM2072" s="369"/>
      <c r="CN2072" s="369"/>
      <c r="CO2072" s="369"/>
      <c r="CP2072" s="369"/>
      <c r="CQ2072" s="369"/>
      <c r="CR2072" s="369"/>
      <c r="CS2072" s="369"/>
      <c r="CT2072" s="369"/>
      <c r="CU2072" s="369"/>
      <c r="CV2072" s="369"/>
      <c r="CW2072" s="369"/>
      <c r="CX2072" s="369"/>
      <c r="CY2072" s="325"/>
      <c r="CZ2072" s="325"/>
      <c r="DA2072" s="325"/>
      <c r="DB2072" s="325"/>
      <c r="DC2072" s="325"/>
      <c r="DD2072" s="325"/>
      <c r="DE2072" s="325"/>
      <c r="DF2072" s="325"/>
      <c r="DG2072" s="325"/>
      <c r="DH2072" s="325"/>
      <c r="DI2072" s="325"/>
    </row>
    <row r="2073" spans="68:113" x14ac:dyDescent="0.2">
      <c r="BP2073" s="369"/>
      <c r="BQ2073" s="372"/>
      <c r="BR2073" s="372"/>
      <c r="BS2073" s="372"/>
      <c r="BT2073" s="369"/>
      <c r="BU2073" s="369"/>
      <c r="BV2073" s="369"/>
      <c r="BW2073" s="369"/>
      <c r="BX2073" s="369"/>
      <c r="BY2073" s="369"/>
      <c r="BZ2073" s="369"/>
      <c r="CA2073" s="369"/>
      <c r="CB2073" s="369"/>
      <c r="CC2073" s="369"/>
      <c r="CD2073" s="369"/>
      <c r="CE2073" s="369"/>
      <c r="CF2073" s="369"/>
      <c r="CG2073" s="369"/>
      <c r="CH2073" s="369"/>
      <c r="CI2073" s="325"/>
      <c r="CJ2073" s="369"/>
      <c r="CK2073" s="369"/>
      <c r="CL2073" s="369"/>
      <c r="CM2073" s="369"/>
      <c r="CN2073" s="369"/>
      <c r="CO2073" s="369"/>
      <c r="CP2073" s="369"/>
      <c r="CQ2073" s="369"/>
      <c r="CR2073" s="369"/>
      <c r="CS2073" s="369"/>
      <c r="CT2073" s="369"/>
      <c r="CU2073" s="369"/>
      <c r="CV2073" s="369"/>
      <c r="CW2073" s="369"/>
      <c r="CX2073" s="369"/>
      <c r="CY2073" s="325"/>
      <c r="CZ2073" s="325"/>
      <c r="DA2073" s="325"/>
      <c r="DB2073" s="325"/>
      <c r="DC2073" s="325"/>
      <c r="DD2073" s="325"/>
      <c r="DE2073" s="325"/>
      <c r="DF2073" s="325"/>
      <c r="DG2073" s="325"/>
      <c r="DH2073" s="325"/>
      <c r="DI2073" s="325"/>
    </row>
    <row r="2074" spans="68:113" x14ac:dyDescent="0.2">
      <c r="BP2074" s="369"/>
      <c r="BQ2074" s="372"/>
      <c r="BR2074" s="372"/>
      <c r="BS2074" s="372"/>
      <c r="BT2074" s="369"/>
      <c r="BU2074" s="369"/>
      <c r="BV2074" s="369"/>
      <c r="BW2074" s="369"/>
      <c r="BX2074" s="369"/>
      <c r="BY2074" s="369"/>
      <c r="BZ2074" s="369"/>
      <c r="CA2074" s="369"/>
      <c r="CB2074" s="369"/>
      <c r="CC2074" s="369"/>
      <c r="CD2074" s="369"/>
      <c r="CE2074" s="369"/>
      <c r="CF2074" s="369"/>
      <c r="CG2074" s="369"/>
      <c r="CH2074" s="369"/>
      <c r="CI2074" s="325"/>
      <c r="CJ2074" s="369"/>
      <c r="CK2074" s="369"/>
      <c r="CL2074" s="369"/>
      <c r="CM2074" s="369"/>
      <c r="CN2074" s="369"/>
      <c r="CO2074" s="369"/>
      <c r="CP2074" s="369"/>
      <c r="CQ2074" s="369"/>
      <c r="CR2074" s="369"/>
      <c r="CS2074" s="369"/>
      <c r="CT2074" s="369"/>
      <c r="CU2074" s="369"/>
      <c r="CV2074" s="369"/>
      <c r="CW2074" s="369"/>
      <c r="CX2074" s="369"/>
      <c r="CY2074" s="325"/>
      <c r="CZ2074" s="325"/>
      <c r="DA2074" s="325"/>
      <c r="DB2074" s="325"/>
      <c r="DC2074" s="325"/>
      <c r="DD2074" s="325"/>
      <c r="DE2074" s="325"/>
      <c r="DF2074" s="325"/>
      <c r="DG2074" s="325"/>
      <c r="DH2074" s="325"/>
      <c r="DI2074" s="325"/>
    </row>
    <row r="2075" spans="68:113" x14ac:dyDescent="0.2">
      <c r="BP2075" s="369"/>
      <c r="BQ2075" s="372"/>
      <c r="BR2075" s="372"/>
      <c r="BS2075" s="372"/>
      <c r="BT2075" s="369"/>
      <c r="BU2075" s="369"/>
      <c r="BV2075" s="369"/>
      <c r="BW2075" s="369"/>
      <c r="BX2075" s="369"/>
      <c r="BY2075" s="369"/>
      <c r="BZ2075" s="369"/>
      <c r="CA2075" s="369"/>
      <c r="CB2075" s="369"/>
      <c r="CC2075" s="369"/>
      <c r="CD2075" s="369"/>
      <c r="CE2075" s="369"/>
      <c r="CF2075" s="369"/>
      <c r="CG2075" s="369"/>
      <c r="CH2075" s="369"/>
      <c r="CI2075" s="325"/>
      <c r="CJ2075" s="369"/>
      <c r="CK2075" s="369"/>
      <c r="CL2075" s="369"/>
      <c r="CM2075" s="369"/>
      <c r="CN2075" s="369"/>
      <c r="CO2075" s="369"/>
      <c r="CP2075" s="369"/>
      <c r="CQ2075" s="369"/>
      <c r="CR2075" s="369"/>
      <c r="CS2075" s="369"/>
      <c r="CT2075" s="369"/>
      <c r="CU2075" s="369"/>
      <c r="CV2075" s="369"/>
      <c r="CW2075" s="369"/>
      <c r="CX2075" s="369"/>
      <c r="CY2075" s="325"/>
      <c r="CZ2075" s="325"/>
      <c r="DA2075" s="325"/>
      <c r="DB2075" s="325"/>
      <c r="DC2075" s="325"/>
      <c r="DD2075" s="325"/>
      <c r="DE2075" s="325"/>
      <c r="DF2075" s="325"/>
      <c r="DG2075" s="325"/>
      <c r="DH2075" s="325"/>
      <c r="DI2075" s="325"/>
    </row>
    <row r="2076" spans="68:113" x14ac:dyDescent="0.2">
      <c r="BP2076" s="369"/>
      <c r="BQ2076" s="372"/>
      <c r="BR2076" s="372"/>
      <c r="BS2076" s="372"/>
      <c r="BT2076" s="369"/>
      <c r="BU2076" s="369"/>
      <c r="BV2076" s="369"/>
      <c r="BW2076" s="369"/>
      <c r="BX2076" s="369"/>
      <c r="BY2076" s="369"/>
      <c r="BZ2076" s="369"/>
      <c r="CA2076" s="369"/>
      <c r="CB2076" s="369"/>
      <c r="CC2076" s="369"/>
      <c r="CD2076" s="369"/>
      <c r="CE2076" s="369"/>
      <c r="CF2076" s="369"/>
      <c r="CG2076" s="369"/>
      <c r="CH2076" s="369"/>
      <c r="CI2076" s="325"/>
      <c r="CJ2076" s="369"/>
      <c r="CK2076" s="369"/>
      <c r="CL2076" s="369"/>
      <c r="CM2076" s="369"/>
      <c r="CN2076" s="369"/>
      <c r="CO2076" s="369"/>
      <c r="CP2076" s="369"/>
      <c r="CQ2076" s="369"/>
      <c r="CR2076" s="369"/>
      <c r="CS2076" s="369"/>
      <c r="CT2076" s="369"/>
      <c r="CU2076" s="369"/>
      <c r="CV2076" s="369"/>
      <c r="CW2076" s="369"/>
      <c r="CX2076" s="369"/>
      <c r="CY2076" s="325"/>
      <c r="CZ2076" s="325"/>
      <c r="DA2076" s="325"/>
      <c r="DB2076" s="325"/>
      <c r="DC2076" s="325"/>
      <c r="DD2076" s="325"/>
      <c r="DE2076" s="325"/>
      <c r="DF2076" s="325"/>
      <c r="DG2076" s="325"/>
      <c r="DH2076" s="325"/>
      <c r="DI2076" s="325"/>
    </row>
    <row r="2077" spans="68:113" x14ac:dyDescent="0.2">
      <c r="BP2077" s="369"/>
      <c r="BQ2077" s="372"/>
      <c r="BR2077" s="372"/>
      <c r="BS2077" s="372"/>
      <c r="BT2077" s="369"/>
      <c r="BU2077" s="369"/>
      <c r="BV2077" s="369"/>
      <c r="BW2077" s="369"/>
      <c r="BX2077" s="369"/>
      <c r="BY2077" s="369"/>
      <c r="BZ2077" s="369"/>
      <c r="CA2077" s="369"/>
      <c r="CB2077" s="369"/>
      <c r="CC2077" s="369"/>
      <c r="CD2077" s="369"/>
      <c r="CE2077" s="369"/>
      <c r="CF2077" s="369"/>
      <c r="CG2077" s="369"/>
      <c r="CH2077" s="369"/>
      <c r="CI2077" s="325"/>
      <c r="CJ2077" s="369"/>
      <c r="CK2077" s="369"/>
      <c r="CL2077" s="369"/>
      <c r="CM2077" s="369"/>
      <c r="CN2077" s="369"/>
      <c r="CO2077" s="369"/>
      <c r="CP2077" s="369"/>
      <c r="CQ2077" s="369"/>
      <c r="CR2077" s="369"/>
      <c r="CS2077" s="369"/>
      <c r="CT2077" s="369"/>
      <c r="CU2077" s="369"/>
      <c r="CV2077" s="369"/>
      <c r="CW2077" s="369"/>
      <c r="CX2077" s="369"/>
      <c r="CY2077" s="325"/>
      <c r="CZ2077" s="325"/>
      <c r="DA2077" s="325"/>
      <c r="DB2077" s="325"/>
      <c r="DC2077" s="325"/>
      <c r="DD2077" s="325"/>
      <c r="DE2077" s="325"/>
      <c r="DF2077" s="325"/>
      <c r="DG2077" s="325"/>
      <c r="DH2077" s="325"/>
      <c r="DI2077" s="325"/>
    </row>
    <row r="2078" spans="68:113" x14ac:dyDescent="0.2">
      <c r="BP2078" s="369"/>
      <c r="BQ2078" s="372"/>
      <c r="BR2078" s="372"/>
      <c r="BS2078" s="372"/>
      <c r="BT2078" s="369"/>
      <c r="BU2078" s="369"/>
      <c r="BV2078" s="369"/>
      <c r="BW2078" s="369"/>
      <c r="BX2078" s="369"/>
      <c r="BY2078" s="369"/>
      <c r="BZ2078" s="369"/>
      <c r="CA2078" s="369"/>
      <c r="CB2078" s="369"/>
      <c r="CC2078" s="369"/>
      <c r="CD2078" s="369"/>
      <c r="CE2078" s="369"/>
      <c r="CF2078" s="369"/>
      <c r="CG2078" s="369"/>
      <c r="CH2078" s="369"/>
      <c r="CI2078" s="325"/>
      <c r="CJ2078" s="369"/>
      <c r="CK2078" s="369"/>
      <c r="CL2078" s="369"/>
      <c r="CM2078" s="369"/>
      <c r="CN2078" s="369"/>
      <c r="CO2078" s="369"/>
      <c r="CP2078" s="369"/>
      <c r="CQ2078" s="369"/>
      <c r="CR2078" s="369"/>
      <c r="CS2078" s="369"/>
      <c r="CT2078" s="369"/>
      <c r="CU2078" s="369"/>
      <c r="CV2078" s="369"/>
      <c r="CW2078" s="369"/>
      <c r="CX2078" s="369"/>
      <c r="CY2078" s="325"/>
      <c r="CZ2078" s="325"/>
      <c r="DA2078" s="325"/>
      <c r="DB2078" s="325"/>
      <c r="DC2078" s="325"/>
      <c r="DD2078" s="325"/>
      <c r="DE2078" s="325"/>
      <c r="DF2078" s="325"/>
      <c r="DG2078" s="325"/>
      <c r="DH2078" s="325"/>
      <c r="DI2078" s="325"/>
    </row>
    <row r="2079" spans="68:113" x14ac:dyDescent="0.2">
      <c r="BP2079" s="369"/>
      <c r="BQ2079" s="372"/>
      <c r="BR2079" s="372"/>
      <c r="BS2079" s="372"/>
      <c r="BT2079" s="369"/>
      <c r="BU2079" s="369"/>
      <c r="BV2079" s="369"/>
      <c r="BW2079" s="369"/>
      <c r="BX2079" s="369"/>
      <c r="BY2079" s="369"/>
      <c r="BZ2079" s="369"/>
      <c r="CA2079" s="369"/>
      <c r="CB2079" s="369"/>
      <c r="CC2079" s="369"/>
      <c r="CD2079" s="369"/>
      <c r="CE2079" s="369"/>
      <c r="CF2079" s="369"/>
      <c r="CG2079" s="369"/>
      <c r="CH2079" s="369"/>
      <c r="CI2079" s="325"/>
      <c r="CJ2079" s="369"/>
      <c r="CK2079" s="369"/>
      <c r="CL2079" s="369"/>
      <c r="CM2079" s="369"/>
      <c r="CN2079" s="369"/>
      <c r="CO2079" s="369"/>
      <c r="CP2079" s="369"/>
      <c r="CQ2079" s="369"/>
      <c r="CR2079" s="369"/>
      <c r="CS2079" s="369"/>
      <c r="CT2079" s="369"/>
      <c r="CU2079" s="369"/>
      <c r="CV2079" s="369"/>
      <c r="CW2079" s="369"/>
      <c r="CX2079" s="369"/>
      <c r="CY2079" s="325"/>
      <c r="CZ2079" s="325"/>
      <c r="DA2079" s="325"/>
      <c r="DB2079" s="325"/>
      <c r="DC2079" s="325"/>
      <c r="DD2079" s="325"/>
      <c r="DE2079" s="325"/>
      <c r="DF2079" s="325"/>
      <c r="DG2079" s="325"/>
      <c r="DH2079" s="325"/>
      <c r="DI2079" s="325"/>
    </row>
    <row r="2080" spans="68:113" x14ac:dyDescent="0.2">
      <c r="BP2080" s="369"/>
      <c r="BQ2080" s="372"/>
      <c r="BR2080" s="372"/>
      <c r="BS2080" s="372"/>
      <c r="BT2080" s="369"/>
      <c r="BU2080" s="369"/>
      <c r="BV2080" s="369"/>
      <c r="BW2080" s="369"/>
      <c r="BX2080" s="369"/>
      <c r="BY2080" s="369"/>
      <c r="BZ2080" s="369"/>
      <c r="CA2080" s="369"/>
      <c r="CB2080" s="369"/>
      <c r="CC2080" s="369"/>
      <c r="CD2080" s="369"/>
      <c r="CE2080" s="369"/>
      <c r="CF2080" s="369"/>
      <c r="CG2080" s="369"/>
      <c r="CH2080" s="369"/>
      <c r="CI2080" s="325"/>
      <c r="CJ2080" s="369"/>
      <c r="CK2080" s="369"/>
      <c r="CL2080" s="369"/>
      <c r="CM2080" s="369"/>
      <c r="CN2080" s="369"/>
      <c r="CO2080" s="369"/>
      <c r="CP2080" s="369"/>
      <c r="CQ2080" s="369"/>
      <c r="CR2080" s="369"/>
      <c r="CS2080" s="369"/>
      <c r="CT2080" s="369"/>
      <c r="CU2080" s="369"/>
      <c r="CV2080" s="369"/>
      <c r="CW2080" s="369"/>
      <c r="CX2080" s="369"/>
      <c r="CY2080" s="325"/>
      <c r="CZ2080" s="325"/>
      <c r="DA2080" s="325"/>
      <c r="DB2080" s="325"/>
      <c r="DC2080" s="325"/>
      <c r="DD2080" s="325"/>
      <c r="DE2080" s="325"/>
      <c r="DF2080" s="325"/>
      <c r="DG2080" s="325"/>
      <c r="DH2080" s="325"/>
      <c r="DI2080" s="325"/>
    </row>
    <row r="2081" spans="68:113" x14ac:dyDescent="0.2">
      <c r="BP2081" s="369"/>
      <c r="BQ2081" s="372"/>
      <c r="BR2081" s="372"/>
      <c r="BS2081" s="372"/>
      <c r="BT2081" s="369"/>
      <c r="BU2081" s="369"/>
      <c r="BV2081" s="369"/>
      <c r="BW2081" s="369"/>
      <c r="BX2081" s="369"/>
      <c r="BY2081" s="369"/>
      <c r="BZ2081" s="369"/>
      <c r="CA2081" s="369"/>
      <c r="CB2081" s="369"/>
      <c r="CC2081" s="369"/>
      <c r="CD2081" s="369"/>
      <c r="CE2081" s="369"/>
      <c r="CF2081" s="369"/>
      <c r="CG2081" s="369"/>
      <c r="CH2081" s="369"/>
      <c r="CI2081" s="325"/>
      <c r="CJ2081" s="369"/>
      <c r="CK2081" s="369"/>
      <c r="CL2081" s="369"/>
      <c r="CM2081" s="369"/>
      <c r="CN2081" s="369"/>
      <c r="CO2081" s="369"/>
      <c r="CP2081" s="369"/>
      <c r="CQ2081" s="369"/>
      <c r="CR2081" s="369"/>
      <c r="CS2081" s="369"/>
      <c r="CT2081" s="369"/>
      <c r="CU2081" s="369"/>
      <c r="CV2081" s="369"/>
      <c r="CW2081" s="369"/>
      <c r="CX2081" s="369"/>
      <c r="CY2081" s="325"/>
      <c r="CZ2081" s="325"/>
      <c r="DA2081" s="325"/>
      <c r="DB2081" s="325"/>
      <c r="DC2081" s="325"/>
      <c r="DD2081" s="325"/>
      <c r="DE2081" s="325"/>
      <c r="DF2081" s="325"/>
      <c r="DG2081" s="325"/>
      <c r="DH2081" s="325"/>
      <c r="DI2081" s="325"/>
    </row>
    <row r="2082" spans="68:113" x14ac:dyDescent="0.2">
      <c r="BP2082" s="369"/>
      <c r="BQ2082" s="372"/>
      <c r="BR2082" s="372"/>
      <c r="BS2082" s="372"/>
      <c r="BT2082" s="369"/>
      <c r="BU2082" s="369"/>
      <c r="BV2082" s="369"/>
      <c r="BW2082" s="369"/>
      <c r="BX2082" s="369"/>
      <c r="BY2082" s="369"/>
      <c r="BZ2082" s="369"/>
      <c r="CA2082" s="369"/>
      <c r="CB2082" s="369"/>
      <c r="CC2082" s="369"/>
      <c r="CD2082" s="369"/>
      <c r="CE2082" s="369"/>
      <c r="CF2082" s="369"/>
      <c r="CG2082" s="369"/>
      <c r="CH2082" s="369"/>
      <c r="CI2082" s="325"/>
      <c r="CJ2082" s="369"/>
      <c r="CK2082" s="369"/>
      <c r="CL2082" s="369"/>
      <c r="CM2082" s="369"/>
      <c r="CN2082" s="369"/>
      <c r="CO2082" s="369"/>
      <c r="CP2082" s="369"/>
      <c r="CQ2082" s="369"/>
      <c r="CR2082" s="369"/>
      <c r="CS2082" s="369"/>
      <c r="CT2082" s="369"/>
      <c r="CU2082" s="369"/>
      <c r="CV2082" s="369"/>
      <c r="CW2082" s="369"/>
      <c r="CX2082" s="369"/>
      <c r="CY2082" s="325"/>
      <c r="CZ2082" s="325"/>
      <c r="DA2082" s="325"/>
      <c r="DB2082" s="325"/>
      <c r="DC2082" s="325"/>
      <c r="DD2082" s="325"/>
      <c r="DE2082" s="325"/>
      <c r="DF2082" s="325"/>
      <c r="DG2082" s="325"/>
      <c r="DH2082" s="325"/>
      <c r="DI2082" s="325"/>
    </row>
    <row r="2083" spans="68:113" x14ac:dyDescent="0.2">
      <c r="BP2083" s="369"/>
      <c r="BQ2083" s="372"/>
      <c r="BR2083" s="372"/>
      <c r="BS2083" s="372"/>
      <c r="BT2083" s="369"/>
      <c r="BU2083" s="369"/>
      <c r="BV2083" s="369"/>
      <c r="BW2083" s="369"/>
      <c r="BX2083" s="369"/>
      <c r="BY2083" s="369"/>
      <c r="BZ2083" s="369"/>
      <c r="CA2083" s="369"/>
      <c r="CB2083" s="369"/>
      <c r="CC2083" s="369"/>
      <c r="CD2083" s="369"/>
      <c r="CE2083" s="369"/>
      <c r="CF2083" s="369"/>
      <c r="CG2083" s="369"/>
      <c r="CH2083" s="369"/>
      <c r="CI2083" s="325"/>
      <c r="CJ2083" s="369"/>
      <c r="CK2083" s="369"/>
      <c r="CL2083" s="369"/>
      <c r="CM2083" s="369"/>
      <c r="CN2083" s="369"/>
      <c r="CO2083" s="369"/>
      <c r="CP2083" s="369"/>
      <c r="CQ2083" s="369"/>
      <c r="CR2083" s="369"/>
      <c r="CS2083" s="369"/>
      <c r="CT2083" s="369"/>
      <c r="CU2083" s="369"/>
      <c r="CV2083" s="369"/>
      <c r="CW2083" s="369"/>
      <c r="CX2083" s="369"/>
      <c r="CY2083" s="325"/>
      <c r="CZ2083" s="325"/>
      <c r="DA2083" s="325"/>
      <c r="DB2083" s="325"/>
      <c r="DC2083" s="325"/>
      <c r="DD2083" s="325"/>
      <c r="DE2083" s="325"/>
      <c r="DF2083" s="325"/>
      <c r="DG2083" s="325"/>
      <c r="DH2083" s="325"/>
      <c r="DI2083" s="325"/>
    </row>
    <row r="2084" spans="68:113" x14ac:dyDescent="0.2">
      <c r="BP2084" s="369"/>
      <c r="BQ2084" s="372"/>
      <c r="BR2084" s="372"/>
      <c r="BS2084" s="372"/>
      <c r="BT2084" s="369"/>
      <c r="BU2084" s="369"/>
      <c r="BV2084" s="369"/>
      <c r="BW2084" s="369"/>
      <c r="BX2084" s="369"/>
      <c r="BY2084" s="369"/>
      <c r="BZ2084" s="369"/>
      <c r="CA2084" s="369"/>
      <c r="CB2084" s="369"/>
      <c r="CC2084" s="369"/>
      <c r="CD2084" s="369"/>
      <c r="CE2084" s="369"/>
      <c r="CF2084" s="369"/>
      <c r="CG2084" s="369"/>
      <c r="CH2084" s="369"/>
      <c r="CI2084" s="325"/>
      <c r="CJ2084" s="369"/>
      <c r="CK2084" s="369"/>
      <c r="CL2084" s="369"/>
      <c r="CM2084" s="369"/>
      <c r="CN2084" s="369"/>
      <c r="CO2084" s="369"/>
      <c r="CP2084" s="369"/>
      <c r="CQ2084" s="369"/>
      <c r="CR2084" s="369"/>
      <c r="CS2084" s="369"/>
      <c r="CT2084" s="369"/>
      <c r="CU2084" s="369"/>
      <c r="CV2084" s="369"/>
      <c r="CW2084" s="369"/>
      <c r="CX2084" s="369"/>
      <c r="CY2084" s="325"/>
      <c r="CZ2084" s="325"/>
      <c r="DA2084" s="325"/>
      <c r="DB2084" s="325"/>
      <c r="DC2084" s="325"/>
      <c r="DD2084" s="325"/>
      <c r="DE2084" s="325"/>
      <c r="DF2084" s="325"/>
      <c r="DG2084" s="325"/>
      <c r="DH2084" s="325"/>
      <c r="DI2084" s="325"/>
    </row>
    <row r="2085" spans="68:113" x14ac:dyDescent="0.2">
      <c r="BP2085" s="369"/>
      <c r="BQ2085" s="372"/>
      <c r="BR2085" s="372"/>
      <c r="BS2085" s="372"/>
      <c r="BT2085" s="369"/>
      <c r="BU2085" s="369"/>
      <c r="BV2085" s="369"/>
      <c r="BW2085" s="369"/>
      <c r="BX2085" s="369"/>
      <c r="BY2085" s="369"/>
      <c r="BZ2085" s="369"/>
      <c r="CA2085" s="369"/>
      <c r="CB2085" s="369"/>
      <c r="CC2085" s="369"/>
      <c r="CD2085" s="369"/>
      <c r="CE2085" s="369"/>
      <c r="CF2085" s="369"/>
      <c r="CG2085" s="369"/>
      <c r="CH2085" s="369"/>
      <c r="CI2085" s="325"/>
      <c r="CJ2085" s="369"/>
      <c r="CK2085" s="369"/>
      <c r="CL2085" s="369"/>
      <c r="CM2085" s="369"/>
      <c r="CN2085" s="369"/>
      <c r="CO2085" s="369"/>
      <c r="CP2085" s="369"/>
      <c r="CQ2085" s="369"/>
      <c r="CR2085" s="369"/>
      <c r="CS2085" s="369"/>
      <c r="CT2085" s="369"/>
      <c r="CU2085" s="369"/>
      <c r="CV2085" s="369"/>
      <c r="CW2085" s="369"/>
      <c r="CX2085" s="369"/>
      <c r="CY2085" s="325"/>
      <c r="CZ2085" s="325"/>
      <c r="DA2085" s="325"/>
      <c r="DB2085" s="325"/>
      <c r="DC2085" s="325"/>
      <c r="DD2085" s="325"/>
      <c r="DE2085" s="325"/>
      <c r="DF2085" s="325"/>
      <c r="DG2085" s="325"/>
      <c r="DH2085" s="325"/>
      <c r="DI2085" s="325"/>
    </row>
    <row r="2086" spans="68:113" x14ac:dyDescent="0.2">
      <c r="BP2086" s="369"/>
      <c r="BQ2086" s="372"/>
      <c r="BR2086" s="372"/>
      <c r="BS2086" s="372"/>
      <c r="BT2086" s="369"/>
      <c r="BU2086" s="369"/>
      <c r="BV2086" s="369"/>
      <c r="BW2086" s="369"/>
      <c r="BX2086" s="369"/>
      <c r="BY2086" s="369"/>
      <c r="BZ2086" s="369"/>
      <c r="CA2086" s="369"/>
      <c r="CB2086" s="369"/>
      <c r="CC2086" s="369"/>
      <c r="CD2086" s="369"/>
      <c r="CE2086" s="369"/>
      <c r="CF2086" s="369"/>
      <c r="CG2086" s="369"/>
      <c r="CH2086" s="369"/>
      <c r="CI2086" s="325"/>
      <c r="CJ2086" s="369"/>
      <c r="CK2086" s="369"/>
      <c r="CL2086" s="369"/>
      <c r="CM2086" s="369"/>
      <c r="CN2086" s="369"/>
      <c r="CO2086" s="369"/>
      <c r="CP2086" s="369"/>
      <c r="CQ2086" s="369"/>
      <c r="CR2086" s="369"/>
      <c r="CS2086" s="369"/>
      <c r="CT2086" s="369"/>
      <c r="CU2086" s="369"/>
      <c r="CV2086" s="369"/>
      <c r="CW2086" s="369"/>
      <c r="CX2086" s="369"/>
      <c r="CY2086" s="325"/>
      <c r="CZ2086" s="325"/>
      <c r="DA2086" s="325"/>
      <c r="DB2086" s="325"/>
      <c r="DC2086" s="325"/>
      <c r="DD2086" s="325"/>
      <c r="DE2086" s="325"/>
      <c r="DF2086" s="325"/>
      <c r="DG2086" s="325"/>
      <c r="DH2086" s="325"/>
      <c r="DI2086" s="325"/>
    </row>
    <row r="2087" spans="68:113" x14ac:dyDescent="0.2">
      <c r="BP2087" s="369"/>
      <c r="BQ2087" s="372"/>
      <c r="BR2087" s="372"/>
      <c r="BS2087" s="372"/>
      <c r="BT2087" s="369"/>
      <c r="BU2087" s="369"/>
      <c r="BV2087" s="369"/>
      <c r="BW2087" s="369"/>
      <c r="BX2087" s="369"/>
      <c r="BY2087" s="369"/>
      <c r="BZ2087" s="369"/>
      <c r="CA2087" s="369"/>
      <c r="CB2087" s="369"/>
      <c r="CC2087" s="369"/>
      <c r="CD2087" s="369"/>
      <c r="CE2087" s="369"/>
      <c r="CF2087" s="369"/>
      <c r="CG2087" s="369"/>
      <c r="CH2087" s="369"/>
      <c r="CI2087" s="325"/>
      <c r="CJ2087" s="369"/>
      <c r="CK2087" s="369"/>
      <c r="CL2087" s="369"/>
      <c r="CM2087" s="369"/>
      <c r="CN2087" s="369"/>
      <c r="CO2087" s="369"/>
      <c r="CP2087" s="369"/>
      <c r="CQ2087" s="369"/>
      <c r="CR2087" s="369"/>
      <c r="CS2087" s="369"/>
      <c r="CT2087" s="369"/>
      <c r="CU2087" s="369"/>
      <c r="CV2087" s="369"/>
      <c r="CW2087" s="369"/>
      <c r="CX2087" s="369"/>
      <c r="CY2087" s="325"/>
      <c r="CZ2087" s="325"/>
      <c r="DA2087" s="325"/>
      <c r="DB2087" s="325"/>
      <c r="DC2087" s="325"/>
      <c r="DD2087" s="325"/>
      <c r="DE2087" s="325"/>
      <c r="DF2087" s="325"/>
      <c r="DG2087" s="325"/>
      <c r="DH2087" s="325"/>
      <c r="DI2087" s="325"/>
    </row>
    <row r="2088" spans="68:113" x14ac:dyDescent="0.2">
      <c r="BP2088" s="369"/>
      <c r="BQ2088" s="372"/>
      <c r="BR2088" s="372"/>
      <c r="BS2088" s="372"/>
      <c r="BT2088" s="369"/>
      <c r="BU2088" s="369"/>
      <c r="BV2088" s="369"/>
      <c r="BW2088" s="369"/>
      <c r="BX2088" s="369"/>
      <c r="BY2088" s="369"/>
      <c r="BZ2088" s="369"/>
      <c r="CA2088" s="369"/>
      <c r="CB2088" s="369"/>
      <c r="CC2088" s="369"/>
      <c r="CD2088" s="369"/>
      <c r="CE2088" s="369"/>
      <c r="CF2088" s="369"/>
      <c r="CG2088" s="369"/>
      <c r="CH2088" s="369"/>
      <c r="CI2088" s="325"/>
      <c r="CJ2088" s="369"/>
      <c r="CK2088" s="369"/>
      <c r="CL2088" s="369"/>
      <c r="CM2088" s="369"/>
      <c r="CN2088" s="369"/>
      <c r="CO2088" s="369"/>
      <c r="CP2088" s="369"/>
      <c r="CQ2088" s="369"/>
      <c r="CR2088" s="369"/>
      <c r="CS2088" s="369"/>
      <c r="CT2088" s="369"/>
      <c r="CU2088" s="369"/>
      <c r="CV2088" s="369"/>
      <c r="CW2088" s="369"/>
      <c r="CX2088" s="369"/>
      <c r="CY2088" s="325"/>
      <c r="CZ2088" s="325"/>
      <c r="DA2088" s="325"/>
      <c r="DB2088" s="325"/>
      <c r="DC2088" s="325"/>
      <c r="DD2088" s="325"/>
      <c r="DE2088" s="325"/>
      <c r="DF2088" s="325"/>
      <c r="DG2088" s="325"/>
      <c r="DH2088" s="325"/>
      <c r="DI2088" s="325"/>
    </row>
    <row r="2089" spans="68:113" x14ac:dyDescent="0.2">
      <c r="BP2089" s="369"/>
      <c r="BQ2089" s="372"/>
      <c r="BR2089" s="372"/>
      <c r="BS2089" s="372"/>
      <c r="BT2089" s="369"/>
      <c r="BU2089" s="369"/>
      <c r="BV2089" s="369"/>
      <c r="BW2089" s="369"/>
      <c r="BX2089" s="369"/>
      <c r="BY2089" s="369"/>
      <c r="BZ2089" s="369"/>
      <c r="CA2089" s="369"/>
      <c r="CB2089" s="369"/>
      <c r="CC2089" s="369"/>
      <c r="CD2089" s="369"/>
      <c r="CE2089" s="369"/>
      <c r="CF2089" s="369"/>
      <c r="CG2089" s="369"/>
      <c r="CH2089" s="369"/>
      <c r="CI2089" s="325"/>
      <c r="CJ2089" s="369"/>
      <c r="CK2089" s="369"/>
      <c r="CL2089" s="369"/>
      <c r="CM2089" s="369"/>
      <c r="CN2089" s="369"/>
      <c r="CO2089" s="369"/>
      <c r="CP2089" s="369"/>
      <c r="CQ2089" s="369"/>
      <c r="CR2089" s="369"/>
      <c r="CS2089" s="369"/>
      <c r="CT2089" s="369"/>
      <c r="CU2089" s="369"/>
      <c r="CV2089" s="369"/>
      <c r="CW2089" s="369"/>
      <c r="CX2089" s="369"/>
      <c r="CY2089" s="325"/>
      <c r="CZ2089" s="325"/>
      <c r="DA2089" s="325"/>
      <c r="DB2089" s="325"/>
      <c r="DC2089" s="325"/>
      <c r="DD2089" s="325"/>
      <c r="DE2089" s="325"/>
      <c r="DF2089" s="325"/>
      <c r="DG2089" s="325"/>
      <c r="DH2089" s="325"/>
      <c r="DI2089" s="325"/>
    </row>
    <row r="2090" spans="68:113" x14ac:dyDescent="0.2">
      <c r="BP2090" s="369"/>
      <c r="BQ2090" s="372"/>
      <c r="BR2090" s="372"/>
      <c r="BS2090" s="372"/>
      <c r="BT2090" s="369"/>
      <c r="BU2090" s="369"/>
      <c r="BV2090" s="369"/>
      <c r="BW2090" s="369"/>
      <c r="BX2090" s="369"/>
      <c r="BY2090" s="369"/>
      <c r="BZ2090" s="369"/>
      <c r="CA2090" s="369"/>
      <c r="CB2090" s="369"/>
      <c r="CC2090" s="369"/>
      <c r="CD2090" s="369"/>
      <c r="CE2090" s="369"/>
      <c r="CF2090" s="369"/>
      <c r="CG2090" s="369"/>
      <c r="CH2090" s="369"/>
      <c r="CI2090" s="325"/>
      <c r="CJ2090" s="369"/>
      <c r="CK2090" s="369"/>
      <c r="CL2090" s="369"/>
      <c r="CM2090" s="369"/>
      <c r="CN2090" s="369"/>
      <c r="CO2090" s="369"/>
      <c r="CP2090" s="369"/>
      <c r="CQ2090" s="369"/>
      <c r="CR2090" s="369"/>
      <c r="CS2090" s="369"/>
      <c r="CT2090" s="369"/>
      <c r="CU2090" s="369"/>
      <c r="CV2090" s="369"/>
      <c r="CW2090" s="369"/>
      <c r="CX2090" s="369"/>
      <c r="CY2090" s="325"/>
      <c r="CZ2090" s="325"/>
      <c r="DA2090" s="325"/>
      <c r="DB2090" s="325"/>
      <c r="DC2090" s="325"/>
      <c r="DD2090" s="325"/>
      <c r="DE2090" s="325"/>
      <c r="DF2090" s="325"/>
      <c r="DG2090" s="325"/>
      <c r="DH2090" s="325"/>
      <c r="DI2090" s="325"/>
    </row>
    <row r="2091" spans="68:113" x14ac:dyDescent="0.2">
      <c r="BP2091" s="369"/>
      <c r="BQ2091" s="372"/>
      <c r="BR2091" s="372"/>
      <c r="BS2091" s="372"/>
      <c r="BT2091" s="369"/>
      <c r="BU2091" s="369"/>
      <c r="BV2091" s="369"/>
      <c r="BW2091" s="369"/>
      <c r="BX2091" s="369"/>
      <c r="BY2091" s="369"/>
      <c r="BZ2091" s="369"/>
      <c r="CA2091" s="369"/>
      <c r="CB2091" s="369"/>
      <c r="CC2091" s="369"/>
      <c r="CD2091" s="369"/>
      <c r="CE2091" s="369"/>
      <c r="CF2091" s="369"/>
      <c r="CG2091" s="369"/>
      <c r="CH2091" s="369"/>
      <c r="CI2091" s="325"/>
      <c r="CJ2091" s="369"/>
      <c r="CK2091" s="369"/>
      <c r="CL2091" s="369"/>
      <c r="CM2091" s="369"/>
      <c r="CN2091" s="369"/>
      <c r="CO2091" s="369"/>
      <c r="CP2091" s="369"/>
      <c r="CQ2091" s="369"/>
      <c r="CR2091" s="369"/>
      <c r="CS2091" s="369"/>
      <c r="CT2091" s="369"/>
      <c r="CU2091" s="369"/>
      <c r="CV2091" s="369"/>
      <c r="CW2091" s="369"/>
      <c r="CX2091" s="369"/>
      <c r="CY2091" s="325"/>
      <c r="CZ2091" s="325"/>
      <c r="DA2091" s="325"/>
      <c r="DB2091" s="325"/>
      <c r="DC2091" s="325"/>
      <c r="DD2091" s="325"/>
      <c r="DE2091" s="325"/>
      <c r="DF2091" s="325"/>
      <c r="DG2091" s="325"/>
      <c r="DH2091" s="325"/>
      <c r="DI2091" s="325"/>
    </row>
    <row r="2092" spans="68:113" x14ac:dyDescent="0.2">
      <c r="BP2092" s="369"/>
      <c r="BQ2092" s="372"/>
      <c r="BR2092" s="372"/>
      <c r="BS2092" s="372"/>
      <c r="BT2092" s="369"/>
      <c r="BU2092" s="369"/>
      <c r="BV2092" s="369"/>
      <c r="BW2092" s="369"/>
      <c r="BX2092" s="369"/>
      <c r="BY2092" s="369"/>
      <c r="BZ2092" s="369"/>
      <c r="CA2092" s="369"/>
      <c r="CB2092" s="369"/>
      <c r="CC2092" s="369"/>
      <c r="CD2092" s="369"/>
      <c r="CE2092" s="369"/>
      <c r="CF2092" s="369"/>
      <c r="CG2092" s="369"/>
      <c r="CH2092" s="369"/>
      <c r="CI2092" s="325"/>
      <c r="CJ2092" s="369"/>
      <c r="CK2092" s="369"/>
      <c r="CL2092" s="369"/>
      <c r="CM2092" s="369"/>
      <c r="CN2092" s="369"/>
      <c r="CO2092" s="369"/>
      <c r="CP2092" s="369"/>
      <c r="CQ2092" s="369"/>
      <c r="CR2092" s="369"/>
      <c r="CS2092" s="369"/>
      <c r="CT2092" s="369"/>
      <c r="CU2092" s="369"/>
      <c r="CV2092" s="369"/>
      <c r="CW2092" s="369"/>
      <c r="CX2092" s="369"/>
      <c r="CY2092" s="325"/>
      <c r="CZ2092" s="325"/>
      <c r="DA2092" s="325"/>
      <c r="DB2092" s="325"/>
      <c r="DC2092" s="325"/>
      <c r="DD2092" s="325"/>
      <c r="DE2092" s="325"/>
      <c r="DF2092" s="325"/>
      <c r="DG2092" s="325"/>
      <c r="DH2092" s="325"/>
      <c r="DI2092" s="325"/>
    </row>
    <row r="2093" spans="68:113" x14ac:dyDescent="0.2">
      <c r="BP2093" s="369"/>
      <c r="BQ2093" s="372"/>
      <c r="BR2093" s="372"/>
      <c r="BS2093" s="372"/>
      <c r="BT2093" s="369"/>
      <c r="BU2093" s="369"/>
      <c r="BV2093" s="369"/>
      <c r="BW2093" s="369"/>
      <c r="BX2093" s="369"/>
      <c r="BY2093" s="369"/>
      <c r="BZ2093" s="369"/>
      <c r="CA2093" s="369"/>
      <c r="CB2093" s="369"/>
      <c r="CC2093" s="369"/>
      <c r="CD2093" s="369"/>
      <c r="CE2093" s="369"/>
      <c r="CF2093" s="369"/>
      <c r="CG2093" s="369"/>
      <c r="CH2093" s="369"/>
      <c r="CI2093" s="325"/>
      <c r="CJ2093" s="369"/>
      <c r="CK2093" s="369"/>
      <c r="CL2093" s="369"/>
      <c r="CM2093" s="369"/>
      <c r="CN2093" s="369"/>
      <c r="CO2093" s="369"/>
      <c r="CP2093" s="369"/>
      <c r="CQ2093" s="369"/>
      <c r="CR2093" s="369"/>
      <c r="CS2093" s="369"/>
      <c r="CT2093" s="369"/>
      <c r="CU2093" s="369"/>
      <c r="CV2093" s="369"/>
      <c r="CW2093" s="369"/>
      <c r="CX2093" s="369"/>
      <c r="CY2093" s="325"/>
      <c r="CZ2093" s="325"/>
      <c r="DA2093" s="325"/>
      <c r="DB2093" s="325"/>
      <c r="DC2093" s="325"/>
      <c r="DD2093" s="325"/>
      <c r="DE2093" s="325"/>
      <c r="DF2093" s="325"/>
      <c r="DG2093" s="325"/>
      <c r="DH2093" s="325"/>
      <c r="DI2093" s="325"/>
    </row>
    <row r="2094" spans="68:113" x14ac:dyDescent="0.2">
      <c r="BP2094" s="369"/>
      <c r="BQ2094" s="372"/>
      <c r="BR2094" s="372"/>
      <c r="BS2094" s="372"/>
      <c r="BT2094" s="369"/>
      <c r="BU2094" s="369"/>
      <c r="BV2094" s="369"/>
      <c r="BW2094" s="369"/>
      <c r="BX2094" s="369"/>
      <c r="BY2094" s="369"/>
      <c r="BZ2094" s="369"/>
      <c r="CA2094" s="369"/>
      <c r="CB2094" s="369"/>
      <c r="CC2094" s="369"/>
      <c r="CD2094" s="369"/>
      <c r="CE2094" s="369"/>
      <c r="CF2094" s="369"/>
      <c r="CG2094" s="369"/>
      <c r="CH2094" s="369"/>
      <c r="CI2094" s="325"/>
      <c r="CJ2094" s="369"/>
      <c r="CK2094" s="369"/>
      <c r="CL2094" s="369"/>
      <c r="CM2094" s="369"/>
      <c r="CN2094" s="369"/>
      <c r="CO2094" s="369"/>
      <c r="CP2094" s="369"/>
      <c r="CQ2094" s="369"/>
      <c r="CR2094" s="369"/>
      <c r="CS2094" s="369"/>
      <c r="CT2094" s="369"/>
      <c r="CU2094" s="369"/>
      <c r="CV2094" s="369"/>
      <c r="CW2094" s="369"/>
      <c r="CX2094" s="369"/>
      <c r="CY2094" s="325"/>
      <c r="CZ2094" s="325"/>
      <c r="DA2094" s="325"/>
      <c r="DB2094" s="325"/>
      <c r="DC2094" s="325"/>
      <c r="DD2094" s="325"/>
      <c r="DE2094" s="325"/>
      <c r="DF2094" s="325"/>
      <c r="DG2094" s="325"/>
      <c r="DH2094" s="325"/>
      <c r="DI2094" s="325"/>
    </row>
    <row r="2095" spans="68:113" x14ac:dyDescent="0.2">
      <c r="BP2095" s="369"/>
      <c r="BQ2095" s="372"/>
      <c r="BR2095" s="372"/>
      <c r="BS2095" s="372"/>
      <c r="BT2095" s="369"/>
      <c r="BU2095" s="369"/>
      <c r="BV2095" s="369"/>
      <c r="BW2095" s="369"/>
      <c r="BX2095" s="369"/>
      <c r="BY2095" s="369"/>
      <c r="BZ2095" s="369"/>
      <c r="CA2095" s="369"/>
      <c r="CB2095" s="369"/>
      <c r="CC2095" s="369"/>
      <c r="CD2095" s="369"/>
      <c r="CE2095" s="369"/>
      <c r="CF2095" s="369"/>
      <c r="CG2095" s="369"/>
      <c r="CH2095" s="369"/>
      <c r="CI2095" s="325"/>
      <c r="CJ2095" s="369"/>
      <c r="CK2095" s="369"/>
      <c r="CL2095" s="369"/>
      <c r="CM2095" s="369"/>
      <c r="CN2095" s="369"/>
      <c r="CO2095" s="369"/>
      <c r="CP2095" s="369"/>
      <c r="CQ2095" s="369"/>
      <c r="CR2095" s="369"/>
      <c r="CS2095" s="369"/>
      <c r="CT2095" s="369"/>
      <c r="CU2095" s="369"/>
      <c r="CV2095" s="369"/>
      <c r="CW2095" s="369"/>
      <c r="CX2095" s="369"/>
      <c r="CY2095" s="325"/>
      <c r="CZ2095" s="325"/>
      <c r="DA2095" s="325"/>
      <c r="DB2095" s="325"/>
      <c r="DC2095" s="325"/>
      <c r="DD2095" s="325"/>
      <c r="DE2095" s="325"/>
      <c r="DF2095" s="325"/>
      <c r="DG2095" s="325"/>
      <c r="DH2095" s="325"/>
      <c r="DI2095" s="325"/>
    </row>
    <row r="2096" spans="68:113" x14ac:dyDescent="0.2">
      <c r="BP2096" s="369"/>
      <c r="BQ2096" s="372"/>
      <c r="BR2096" s="372"/>
      <c r="BS2096" s="372"/>
      <c r="BT2096" s="369"/>
      <c r="BU2096" s="369"/>
      <c r="BV2096" s="369"/>
      <c r="BW2096" s="369"/>
      <c r="BX2096" s="369"/>
      <c r="BY2096" s="369"/>
      <c r="BZ2096" s="369"/>
      <c r="CA2096" s="369"/>
      <c r="CB2096" s="369"/>
      <c r="CC2096" s="369"/>
      <c r="CD2096" s="369"/>
      <c r="CE2096" s="369"/>
      <c r="CF2096" s="369"/>
      <c r="CG2096" s="369"/>
      <c r="CH2096" s="369"/>
      <c r="CI2096" s="325"/>
      <c r="CJ2096" s="369"/>
      <c r="CK2096" s="369"/>
      <c r="CL2096" s="369"/>
      <c r="CM2096" s="369"/>
      <c r="CN2096" s="369"/>
      <c r="CO2096" s="369"/>
      <c r="CP2096" s="369"/>
      <c r="CQ2096" s="369"/>
      <c r="CR2096" s="369"/>
      <c r="CS2096" s="369"/>
      <c r="CT2096" s="369"/>
      <c r="CU2096" s="369"/>
      <c r="CV2096" s="369"/>
      <c r="CW2096" s="369"/>
      <c r="CX2096" s="369"/>
      <c r="CY2096" s="325"/>
      <c r="CZ2096" s="325"/>
      <c r="DA2096" s="325"/>
      <c r="DB2096" s="325"/>
      <c r="DC2096" s="325"/>
      <c r="DD2096" s="325"/>
      <c r="DE2096" s="325"/>
      <c r="DF2096" s="325"/>
      <c r="DG2096" s="325"/>
      <c r="DH2096" s="325"/>
      <c r="DI2096" s="325"/>
    </row>
    <row r="2097" spans="68:113" x14ac:dyDescent="0.2">
      <c r="BP2097" s="369"/>
      <c r="BQ2097" s="372"/>
      <c r="BR2097" s="372"/>
      <c r="BS2097" s="372"/>
      <c r="BT2097" s="369"/>
      <c r="BU2097" s="369"/>
      <c r="BV2097" s="369"/>
      <c r="BW2097" s="369"/>
      <c r="BX2097" s="369"/>
      <c r="BY2097" s="369"/>
      <c r="BZ2097" s="369"/>
      <c r="CA2097" s="369"/>
      <c r="CB2097" s="369"/>
      <c r="CC2097" s="369"/>
      <c r="CD2097" s="369"/>
      <c r="CE2097" s="369"/>
      <c r="CF2097" s="369"/>
      <c r="CG2097" s="369"/>
      <c r="CH2097" s="369"/>
      <c r="CI2097" s="325"/>
      <c r="CJ2097" s="369"/>
      <c r="CK2097" s="369"/>
      <c r="CL2097" s="369"/>
      <c r="CM2097" s="369"/>
      <c r="CN2097" s="369"/>
      <c r="CO2097" s="369"/>
      <c r="CP2097" s="369"/>
      <c r="CQ2097" s="369"/>
      <c r="CR2097" s="369"/>
      <c r="CS2097" s="369"/>
      <c r="CT2097" s="369"/>
      <c r="CU2097" s="369"/>
      <c r="CV2097" s="369"/>
      <c r="CW2097" s="369"/>
      <c r="CX2097" s="369"/>
      <c r="CY2097" s="325"/>
      <c r="CZ2097" s="325"/>
      <c r="DA2097" s="325"/>
      <c r="DB2097" s="325"/>
      <c r="DC2097" s="325"/>
      <c r="DD2097" s="325"/>
      <c r="DE2097" s="325"/>
      <c r="DF2097" s="325"/>
      <c r="DG2097" s="325"/>
      <c r="DH2097" s="325"/>
      <c r="DI2097" s="325"/>
    </row>
    <row r="2098" spans="68:113" x14ac:dyDescent="0.2">
      <c r="BP2098" s="369"/>
      <c r="BQ2098" s="372"/>
      <c r="BR2098" s="372"/>
      <c r="BS2098" s="372"/>
      <c r="BT2098" s="369"/>
      <c r="BU2098" s="369"/>
      <c r="BV2098" s="369"/>
      <c r="BW2098" s="369"/>
      <c r="BX2098" s="369"/>
      <c r="BY2098" s="369"/>
      <c r="BZ2098" s="369"/>
      <c r="CA2098" s="369"/>
      <c r="CB2098" s="369"/>
      <c r="CC2098" s="369"/>
      <c r="CD2098" s="369"/>
      <c r="CE2098" s="369"/>
      <c r="CF2098" s="369"/>
      <c r="CG2098" s="369"/>
      <c r="CH2098" s="369"/>
      <c r="CI2098" s="325"/>
      <c r="CJ2098" s="369"/>
      <c r="CK2098" s="369"/>
      <c r="CL2098" s="369"/>
      <c r="CM2098" s="369"/>
      <c r="CN2098" s="369"/>
      <c r="CO2098" s="369"/>
      <c r="CP2098" s="369"/>
      <c r="CQ2098" s="369"/>
      <c r="CR2098" s="369"/>
      <c r="CS2098" s="369"/>
      <c r="CT2098" s="369"/>
      <c r="CU2098" s="369"/>
      <c r="CV2098" s="369"/>
      <c r="CW2098" s="369"/>
      <c r="CX2098" s="369"/>
      <c r="CY2098" s="325"/>
      <c r="CZ2098" s="325"/>
      <c r="DA2098" s="325"/>
      <c r="DB2098" s="325"/>
      <c r="DC2098" s="325"/>
      <c r="DD2098" s="325"/>
      <c r="DE2098" s="325"/>
      <c r="DF2098" s="325"/>
      <c r="DG2098" s="325"/>
      <c r="DH2098" s="325"/>
      <c r="DI2098" s="325"/>
    </row>
    <row r="2099" spans="68:113" x14ac:dyDescent="0.2">
      <c r="BP2099" s="369"/>
      <c r="BQ2099" s="372"/>
      <c r="BR2099" s="372"/>
      <c r="BS2099" s="372"/>
      <c r="BT2099" s="369"/>
      <c r="BU2099" s="369"/>
      <c r="BV2099" s="369"/>
      <c r="BW2099" s="369"/>
      <c r="BX2099" s="369"/>
      <c r="BY2099" s="369"/>
      <c r="BZ2099" s="369"/>
      <c r="CA2099" s="369"/>
      <c r="CB2099" s="369"/>
      <c r="CC2099" s="369"/>
      <c r="CD2099" s="369"/>
      <c r="CE2099" s="369"/>
      <c r="CF2099" s="369"/>
      <c r="CG2099" s="369"/>
      <c r="CH2099" s="369"/>
      <c r="CI2099" s="325"/>
      <c r="CJ2099" s="369"/>
      <c r="CK2099" s="369"/>
      <c r="CL2099" s="369"/>
      <c r="CM2099" s="369"/>
      <c r="CN2099" s="369"/>
      <c r="CO2099" s="369"/>
      <c r="CP2099" s="369"/>
      <c r="CQ2099" s="369"/>
      <c r="CR2099" s="369"/>
      <c r="CS2099" s="369"/>
      <c r="CT2099" s="369"/>
      <c r="CU2099" s="369"/>
      <c r="CV2099" s="369"/>
      <c r="CW2099" s="369"/>
      <c r="CX2099" s="369"/>
      <c r="CY2099" s="325"/>
      <c r="CZ2099" s="325"/>
      <c r="DA2099" s="325"/>
      <c r="DB2099" s="325"/>
      <c r="DC2099" s="325"/>
      <c r="DD2099" s="325"/>
      <c r="DE2099" s="325"/>
      <c r="DF2099" s="325"/>
      <c r="DG2099" s="325"/>
      <c r="DH2099" s="325"/>
      <c r="DI2099" s="325"/>
    </row>
    <row r="2100" spans="68:113" x14ac:dyDescent="0.2">
      <c r="BP2100" s="369"/>
      <c r="BQ2100" s="372"/>
      <c r="BR2100" s="372"/>
      <c r="BS2100" s="372"/>
      <c r="BT2100" s="369"/>
      <c r="BU2100" s="369"/>
      <c r="BV2100" s="369"/>
      <c r="BW2100" s="369"/>
      <c r="BX2100" s="369"/>
      <c r="BY2100" s="369"/>
      <c r="BZ2100" s="369"/>
      <c r="CA2100" s="369"/>
      <c r="CB2100" s="369"/>
      <c r="CC2100" s="369"/>
      <c r="CD2100" s="369"/>
      <c r="CE2100" s="369"/>
      <c r="CF2100" s="369"/>
      <c r="CG2100" s="369"/>
      <c r="CH2100" s="369"/>
      <c r="CI2100" s="325"/>
      <c r="CJ2100" s="369"/>
      <c r="CK2100" s="369"/>
      <c r="CL2100" s="369"/>
      <c r="CM2100" s="369"/>
      <c r="CN2100" s="369"/>
      <c r="CO2100" s="369"/>
      <c r="CP2100" s="369"/>
      <c r="CQ2100" s="369"/>
      <c r="CR2100" s="369"/>
      <c r="CS2100" s="369"/>
      <c r="CT2100" s="369"/>
      <c r="CU2100" s="369"/>
      <c r="CV2100" s="369"/>
      <c r="CW2100" s="369"/>
      <c r="CX2100" s="369"/>
      <c r="CY2100" s="325"/>
      <c r="CZ2100" s="325"/>
      <c r="DA2100" s="325"/>
      <c r="DB2100" s="325"/>
      <c r="DC2100" s="325"/>
      <c r="DD2100" s="325"/>
      <c r="DE2100" s="325"/>
      <c r="DF2100" s="325"/>
      <c r="DG2100" s="325"/>
      <c r="DH2100" s="325"/>
      <c r="DI2100" s="325"/>
    </row>
    <row r="2101" spans="68:113" x14ac:dyDescent="0.2">
      <c r="BP2101" s="369"/>
      <c r="BQ2101" s="372"/>
      <c r="BR2101" s="372"/>
      <c r="BS2101" s="372"/>
      <c r="BT2101" s="369"/>
      <c r="BU2101" s="369"/>
      <c r="BV2101" s="369"/>
      <c r="BW2101" s="369"/>
      <c r="BX2101" s="369"/>
      <c r="BY2101" s="369"/>
      <c r="BZ2101" s="369"/>
      <c r="CA2101" s="369"/>
      <c r="CB2101" s="369"/>
      <c r="CC2101" s="369"/>
      <c r="CD2101" s="369"/>
      <c r="CE2101" s="369"/>
      <c r="CF2101" s="369"/>
      <c r="CG2101" s="369"/>
      <c r="CH2101" s="369"/>
      <c r="CI2101" s="325"/>
      <c r="CJ2101" s="369"/>
      <c r="CK2101" s="369"/>
      <c r="CL2101" s="369"/>
      <c r="CM2101" s="369"/>
      <c r="CN2101" s="369"/>
      <c r="CO2101" s="369"/>
      <c r="CP2101" s="369"/>
      <c r="CQ2101" s="369"/>
      <c r="CR2101" s="369"/>
      <c r="CS2101" s="369"/>
      <c r="CT2101" s="369"/>
      <c r="CU2101" s="369"/>
      <c r="CV2101" s="369"/>
      <c r="CW2101" s="369"/>
      <c r="CX2101" s="369"/>
      <c r="CY2101" s="325"/>
      <c r="CZ2101" s="325"/>
      <c r="DA2101" s="325"/>
      <c r="DB2101" s="325"/>
      <c r="DC2101" s="325"/>
      <c r="DD2101" s="325"/>
      <c r="DE2101" s="325"/>
      <c r="DF2101" s="325"/>
      <c r="DG2101" s="325"/>
      <c r="DH2101" s="325"/>
      <c r="DI2101" s="325"/>
    </row>
    <row r="2102" spans="68:113" x14ac:dyDescent="0.2">
      <c r="BP2102" s="369"/>
      <c r="BQ2102" s="372"/>
      <c r="BR2102" s="372"/>
      <c r="BS2102" s="372"/>
      <c r="BT2102" s="369"/>
      <c r="BU2102" s="369"/>
      <c r="BV2102" s="369"/>
      <c r="BW2102" s="369"/>
      <c r="BX2102" s="369"/>
      <c r="BY2102" s="369"/>
      <c r="BZ2102" s="369"/>
      <c r="CA2102" s="369"/>
      <c r="CB2102" s="369"/>
      <c r="CC2102" s="369"/>
      <c r="CD2102" s="369"/>
      <c r="CE2102" s="369"/>
      <c r="CF2102" s="369"/>
      <c r="CG2102" s="369"/>
      <c r="CH2102" s="369"/>
      <c r="CI2102" s="325"/>
      <c r="CJ2102" s="369"/>
      <c r="CK2102" s="369"/>
      <c r="CL2102" s="369"/>
      <c r="CM2102" s="369"/>
      <c r="CN2102" s="369"/>
      <c r="CO2102" s="369"/>
      <c r="CP2102" s="369"/>
      <c r="CQ2102" s="369"/>
      <c r="CR2102" s="369"/>
      <c r="CS2102" s="369"/>
      <c r="CT2102" s="369"/>
      <c r="CU2102" s="369"/>
      <c r="CV2102" s="369"/>
      <c r="CW2102" s="369"/>
      <c r="CX2102" s="369"/>
      <c r="CY2102" s="325"/>
      <c r="CZ2102" s="325"/>
      <c r="DA2102" s="325"/>
      <c r="DB2102" s="325"/>
      <c r="DC2102" s="325"/>
      <c r="DD2102" s="325"/>
      <c r="DE2102" s="325"/>
      <c r="DF2102" s="325"/>
      <c r="DG2102" s="325"/>
      <c r="DH2102" s="325"/>
      <c r="DI2102" s="325"/>
    </row>
    <row r="2103" spans="68:113" x14ac:dyDescent="0.2">
      <c r="BP2103" s="369"/>
      <c r="BQ2103" s="372"/>
      <c r="BR2103" s="372"/>
      <c r="BS2103" s="372"/>
      <c r="BT2103" s="369"/>
      <c r="BU2103" s="369"/>
      <c r="BV2103" s="369"/>
      <c r="BW2103" s="369"/>
      <c r="BX2103" s="369"/>
      <c r="BY2103" s="369"/>
      <c r="BZ2103" s="369"/>
      <c r="CA2103" s="369"/>
      <c r="CB2103" s="369"/>
      <c r="CC2103" s="369"/>
      <c r="CD2103" s="369"/>
      <c r="CE2103" s="369"/>
      <c r="CF2103" s="369"/>
      <c r="CG2103" s="369"/>
      <c r="CH2103" s="369"/>
      <c r="CI2103" s="325"/>
      <c r="CJ2103" s="369"/>
      <c r="CK2103" s="369"/>
      <c r="CL2103" s="369"/>
      <c r="CM2103" s="369"/>
      <c r="CN2103" s="369"/>
      <c r="CO2103" s="369"/>
      <c r="CP2103" s="369"/>
      <c r="CQ2103" s="369"/>
      <c r="CR2103" s="369"/>
      <c r="CS2103" s="369"/>
      <c r="CT2103" s="369"/>
      <c r="CU2103" s="369"/>
      <c r="CV2103" s="369"/>
      <c r="CW2103" s="369"/>
      <c r="CX2103" s="369"/>
      <c r="CY2103" s="325"/>
      <c r="CZ2103" s="325"/>
      <c r="DA2103" s="325"/>
      <c r="DB2103" s="325"/>
      <c r="DC2103" s="325"/>
      <c r="DD2103" s="325"/>
      <c r="DE2103" s="325"/>
      <c r="DF2103" s="325"/>
      <c r="DG2103" s="325"/>
      <c r="DH2103" s="325"/>
      <c r="DI2103" s="325"/>
    </row>
    <row r="2104" spans="68:113" x14ac:dyDescent="0.2">
      <c r="BP2104" s="369"/>
      <c r="BQ2104" s="372"/>
      <c r="BR2104" s="372"/>
      <c r="BS2104" s="372"/>
      <c r="BT2104" s="369"/>
      <c r="BU2104" s="369"/>
      <c r="BV2104" s="369"/>
      <c r="BW2104" s="369"/>
      <c r="BX2104" s="369"/>
      <c r="BY2104" s="369"/>
      <c r="BZ2104" s="369"/>
      <c r="CA2104" s="369"/>
      <c r="CB2104" s="369"/>
      <c r="CC2104" s="369"/>
      <c r="CD2104" s="369"/>
      <c r="CE2104" s="369"/>
      <c r="CF2104" s="369"/>
      <c r="CG2104" s="369"/>
      <c r="CH2104" s="369"/>
      <c r="CI2104" s="325"/>
      <c r="CJ2104" s="369"/>
      <c r="CK2104" s="369"/>
      <c r="CL2104" s="369"/>
      <c r="CM2104" s="369"/>
      <c r="CN2104" s="369"/>
      <c r="CO2104" s="369"/>
      <c r="CP2104" s="369"/>
      <c r="CQ2104" s="369"/>
      <c r="CR2104" s="369"/>
      <c r="CS2104" s="369"/>
      <c r="CT2104" s="369"/>
      <c r="CU2104" s="369"/>
      <c r="CV2104" s="369"/>
      <c r="CW2104" s="369"/>
      <c r="CX2104" s="369"/>
      <c r="CY2104" s="325"/>
      <c r="CZ2104" s="325"/>
      <c r="DA2104" s="325"/>
      <c r="DB2104" s="325"/>
      <c r="DC2104" s="325"/>
      <c r="DD2104" s="325"/>
      <c r="DE2104" s="325"/>
      <c r="DF2104" s="325"/>
      <c r="DG2104" s="325"/>
      <c r="DH2104" s="325"/>
      <c r="DI2104" s="325"/>
    </row>
    <row r="2105" spans="68:113" x14ac:dyDescent="0.2">
      <c r="BP2105" s="369"/>
      <c r="BQ2105" s="372"/>
      <c r="BR2105" s="372"/>
      <c r="BS2105" s="372"/>
      <c r="BT2105" s="369"/>
      <c r="BU2105" s="369"/>
      <c r="BV2105" s="369"/>
      <c r="BW2105" s="369"/>
      <c r="BX2105" s="369"/>
      <c r="BY2105" s="369"/>
      <c r="BZ2105" s="369"/>
      <c r="CA2105" s="369"/>
      <c r="CB2105" s="369"/>
      <c r="CC2105" s="369"/>
      <c r="CD2105" s="369"/>
      <c r="CE2105" s="369"/>
      <c r="CF2105" s="369"/>
      <c r="CG2105" s="369"/>
      <c r="CH2105" s="369"/>
      <c r="CI2105" s="325"/>
      <c r="CJ2105" s="369"/>
      <c r="CK2105" s="369"/>
      <c r="CL2105" s="369"/>
      <c r="CM2105" s="369"/>
      <c r="CN2105" s="369"/>
      <c r="CO2105" s="369"/>
      <c r="CP2105" s="369"/>
      <c r="CQ2105" s="369"/>
      <c r="CR2105" s="369"/>
      <c r="CS2105" s="369"/>
      <c r="CT2105" s="369"/>
      <c r="CU2105" s="369"/>
      <c r="CV2105" s="369"/>
      <c r="CW2105" s="369"/>
      <c r="CX2105" s="369"/>
      <c r="CY2105" s="325"/>
      <c r="CZ2105" s="325"/>
      <c r="DA2105" s="325"/>
      <c r="DB2105" s="325"/>
      <c r="DC2105" s="325"/>
      <c r="DD2105" s="325"/>
      <c r="DE2105" s="325"/>
      <c r="DF2105" s="325"/>
      <c r="DG2105" s="325"/>
      <c r="DH2105" s="325"/>
      <c r="DI2105" s="325"/>
    </row>
    <row r="2106" spans="68:113" x14ac:dyDescent="0.2">
      <c r="BP2106" s="369"/>
      <c r="BQ2106" s="372"/>
      <c r="BR2106" s="372"/>
      <c r="BS2106" s="372"/>
      <c r="BT2106" s="369"/>
      <c r="BU2106" s="369"/>
      <c r="BV2106" s="369"/>
      <c r="BW2106" s="369"/>
      <c r="BX2106" s="369"/>
      <c r="BY2106" s="369"/>
      <c r="BZ2106" s="369"/>
      <c r="CA2106" s="369"/>
      <c r="CB2106" s="369"/>
      <c r="CC2106" s="369"/>
      <c r="CD2106" s="369"/>
      <c r="CE2106" s="369"/>
      <c r="CF2106" s="369"/>
      <c r="CG2106" s="369"/>
      <c r="CH2106" s="369"/>
      <c r="CI2106" s="325"/>
      <c r="CJ2106" s="369"/>
      <c r="CK2106" s="369"/>
      <c r="CL2106" s="369"/>
      <c r="CM2106" s="369"/>
      <c r="CN2106" s="369"/>
      <c r="CO2106" s="369"/>
      <c r="CP2106" s="369"/>
      <c r="CQ2106" s="369"/>
      <c r="CR2106" s="369"/>
      <c r="CS2106" s="369"/>
      <c r="CT2106" s="369"/>
      <c r="CU2106" s="369"/>
      <c r="CV2106" s="369"/>
      <c r="CW2106" s="369"/>
      <c r="CX2106" s="369"/>
      <c r="CY2106" s="325"/>
      <c r="CZ2106" s="325"/>
      <c r="DA2106" s="325"/>
      <c r="DB2106" s="325"/>
      <c r="DC2106" s="325"/>
      <c r="DD2106" s="325"/>
      <c r="DE2106" s="325"/>
      <c r="DF2106" s="325"/>
      <c r="DG2106" s="325"/>
      <c r="DH2106" s="325"/>
      <c r="DI2106" s="325"/>
    </row>
    <row r="2107" spans="68:113" x14ac:dyDescent="0.2">
      <c r="BP2107" s="369"/>
      <c r="BQ2107" s="372"/>
      <c r="BR2107" s="372"/>
      <c r="BS2107" s="372"/>
      <c r="BT2107" s="369"/>
      <c r="BU2107" s="369"/>
      <c r="BV2107" s="369"/>
      <c r="BW2107" s="369"/>
      <c r="BX2107" s="369"/>
      <c r="BY2107" s="369"/>
      <c r="BZ2107" s="369"/>
      <c r="CA2107" s="369"/>
      <c r="CB2107" s="369"/>
      <c r="CC2107" s="369"/>
      <c r="CD2107" s="369"/>
      <c r="CE2107" s="369"/>
      <c r="CF2107" s="369"/>
      <c r="CG2107" s="369"/>
      <c r="CH2107" s="369"/>
      <c r="CI2107" s="325"/>
      <c r="CJ2107" s="369"/>
      <c r="CK2107" s="369"/>
      <c r="CL2107" s="369"/>
      <c r="CM2107" s="369"/>
      <c r="CN2107" s="369"/>
      <c r="CO2107" s="369"/>
      <c r="CP2107" s="369"/>
      <c r="CQ2107" s="369"/>
      <c r="CR2107" s="369"/>
      <c r="CS2107" s="369"/>
      <c r="CT2107" s="369"/>
      <c r="CU2107" s="369"/>
      <c r="CV2107" s="369"/>
      <c r="CW2107" s="369"/>
      <c r="CX2107" s="369"/>
      <c r="CY2107" s="325"/>
      <c r="CZ2107" s="325"/>
      <c r="DA2107" s="325"/>
      <c r="DB2107" s="325"/>
      <c r="DC2107" s="325"/>
      <c r="DD2107" s="325"/>
      <c r="DE2107" s="325"/>
      <c r="DF2107" s="325"/>
      <c r="DG2107" s="325"/>
      <c r="DH2107" s="325"/>
      <c r="DI2107" s="325"/>
    </row>
    <row r="2108" spans="68:113" x14ac:dyDescent="0.2">
      <c r="BP2108" s="369"/>
      <c r="BQ2108" s="372"/>
      <c r="BR2108" s="372"/>
      <c r="BS2108" s="372"/>
      <c r="BT2108" s="369"/>
      <c r="BU2108" s="369"/>
      <c r="BV2108" s="369"/>
      <c r="BW2108" s="369"/>
      <c r="BX2108" s="369"/>
      <c r="BY2108" s="369"/>
      <c r="BZ2108" s="369"/>
      <c r="CA2108" s="369"/>
      <c r="CB2108" s="369"/>
      <c r="CC2108" s="369"/>
      <c r="CD2108" s="369"/>
      <c r="CE2108" s="369"/>
      <c r="CF2108" s="369"/>
      <c r="CG2108" s="369"/>
      <c r="CH2108" s="369"/>
      <c r="CI2108" s="325"/>
      <c r="CJ2108" s="369"/>
      <c r="CK2108" s="369"/>
      <c r="CL2108" s="369"/>
      <c r="CM2108" s="369"/>
      <c r="CN2108" s="369"/>
      <c r="CO2108" s="369"/>
      <c r="CP2108" s="369"/>
      <c r="CQ2108" s="369"/>
      <c r="CR2108" s="369"/>
      <c r="CS2108" s="369"/>
      <c r="CT2108" s="369"/>
      <c r="CU2108" s="369"/>
      <c r="CV2108" s="369"/>
      <c r="CW2108" s="369"/>
      <c r="CX2108" s="369"/>
      <c r="CY2108" s="325"/>
      <c r="CZ2108" s="325"/>
      <c r="DA2108" s="325"/>
      <c r="DB2108" s="325"/>
      <c r="DC2108" s="325"/>
      <c r="DD2108" s="325"/>
      <c r="DE2108" s="325"/>
      <c r="DF2108" s="325"/>
      <c r="DG2108" s="325"/>
      <c r="DH2108" s="325"/>
      <c r="DI2108" s="325"/>
    </row>
    <row r="2109" spans="68:113" x14ac:dyDescent="0.2">
      <c r="BP2109" s="369"/>
      <c r="BQ2109" s="372"/>
      <c r="BR2109" s="372"/>
      <c r="BS2109" s="372"/>
      <c r="BT2109" s="369"/>
      <c r="BU2109" s="369"/>
      <c r="BV2109" s="369"/>
      <c r="BW2109" s="369"/>
      <c r="BX2109" s="369"/>
      <c r="BY2109" s="369"/>
      <c r="BZ2109" s="369"/>
      <c r="CA2109" s="369"/>
      <c r="CB2109" s="369"/>
      <c r="CC2109" s="369"/>
      <c r="CD2109" s="369"/>
      <c r="CE2109" s="369"/>
      <c r="CF2109" s="369"/>
      <c r="CG2109" s="369"/>
      <c r="CH2109" s="369"/>
      <c r="CI2109" s="325"/>
      <c r="CJ2109" s="369"/>
      <c r="CK2109" s="369"/>
      <c r="CL2109" s="369"/>
      <c r="CM2109" s="369"/>
      <c r="CN2109" s="369"/>
      <c r="CO2109" s="369"/>
      <c r="CP2109" s="369"/>
      <c r="CQ2109" s="369"/>
      <c r="CR2109" s="369"/>
      <c r="CS2109" s="369"/>
      <c r="CT2109" s="369"/>
      <c r="CU2109" s="369"/>
      <c r="CV2109" s="369"/>
      <c r="CW2109" s="369"/>
      <c r="CX2109" s="369"/>
      <c r="CY2109" s="325"/>
      <c r="CZ2109" s="325"/>
      <c r="DA2109" s="325"/>
      <c r="DB2109" s="325"/>
      <c r="DC2109" s="325"/>
      <c r="DD2109" s="325"/>
      <c r="DE2109" s="325"/>
      <c r="DF2109" s="325"/>
      <c r="DG2109" s="325"/>
      <c r="DH2109" s="325"/>
      <c r="DI2109" s="325"/>
    </row>
    <row r="2110" spans="68:113" x14ac:dyDescent="0.2">
      <c r="BP2110" s="369"/>
      <c r="BQ2110" s="372"/>
      <c r="BR2110" s="372"/>
      <c r="BS2110" s="372"/>
      <c r="BT2110" s="369"/>
      <c r="BU2110" s="369"/>
      <c r="BV2110" s="369"/>
      <c r="BW2110" s="369"/>
      <c r="BX2110" s="369"/>
      <c r="BY2110" s="369"/>
      <c r="BZ2110" s="369"/>
      <c r="CA2110" s="369"/>
      <c r="CB2110" s="369"/>
      <c r="CC2110" s="369"/>
      <c r="CD2110" s="369"/>
      <c r="CE2110" s="369"/>
      <c r="CF2110" s="369"/>
      <c r="CG2110" s="369"/>
      <c r="CH2110" s="369"/>
      <c r="CI2110" s="325"/>
      <c r="CJ2110" s="369"/>
      <c r="CK2110" s="369"/>
      <c r="CL2110" s="369"/>
      <c r="CM2110" s="369"/>
      <c r="CN2110" s="369"/>
      <c r="CO2110" s="369"/>
      <c r="CP2110" s="369"/>
      <c r="CQ2110" s="369"/>
      <c r="CR2110" s="369"/>
      <c r="CS2110" s="369"/>
      <c r="CT2110" s="369"/>
      <c r="CU2110" s="369"/>
      <c r="CV2110" s="369"/>
      <c r="CW2110" s="369"/>
      <c r="CX2110" s="369"/>
      <c r="CY2110" s="325"/>
      <c r="CZ2110" s="325"/>
      <c r="DA2110" s="325"/>
      <c r="DB2110" s="325"/>
      <c r="DC2110" s="325"/>
      <c r="DD2110" s="325"/>
      <c r="DE2110" s="325"/>
      <c r="DF2110" s="325"/>
      <c r="DG2110" s="325"/>
      <c r="DH2110" s="325"/>
      <c r="DI2110" s="325"/>
    </row>
    <row r="2111" spans="68:113" x14ac:dyDescent="0.2">
      <c r="BP2111" s="369"/>
      <c r="BQ2111" s="372"/>
      <c r="BR2111" s="372"/>
      <c r="BS2111" s="372"/>
      <c r="BT2111" s="369"/>
      <c r="BU2111" s="369"/>
      <c r="BV2111" s="369"/>
      <c r="BW2111" s="369"/>
      <c r="BX2111" s="369"/>
      <c r="BY2111" s="369"/>
      <c r="BZ2111" s="369"/>
      <c r="CA2111" s="369"/>
      <c r="CB2111" s="369"/>
      <c r="CC2111" s="369"/>
      <c r="CD2111" s="369"/>
      <c r="CE2111" s="369"/>
      <c r="CF2111" s="369"/>
      <c r="CG2111" s="369"/>
      <c r="CH2111" s="369"/>
      <c r="CI2111" s="325"/>
      <c r="CJ2111" s="369"/>
      <c r="CK2111" s="369"/>
      <c r="CL2111" s="369"/>
      <c r="CM2111" s="369"/>
      <c r="CN2111" s="369"/>
      <c r="CO2111" s="369"/>
      <c r="CP2111" s="369"/>
      <c r="CQ2111" s="369"/>
      <c r="CR2111" s="369"/>
      <c r="CS2111" s="369"/>
      <c r="CT2111" s="369"/>
      <c r="CU2111" s="369"/>
      <c r="CV2111" s="369"/>
      <c r="CW2111" s="369"/>
      <c r="CX2111" s="369"/>
      <c r="CY2111" s="325"/>
      <c r="CZ2111" s="325"/>
      <c r="DA2111" s="325"/>
      <c r="DB2111" s="325"/>
      <c r="DC2111" s="325"/>
      <c r="DD2111" s="325"/>
      <c r="DE2111" s="325"/>
      <c r="DF2111" s="325"/>
      <c r="DG2111" s="325"/>
      <c r="DH2111" s="325"/>
      <c r="DI2111" s="325"/>
    </row>
    <row r="2112" spans="68:113" x14ac:dyDescent="0.2">
      <c r="BP2112" s="369"/>
      <c r="BQ2112" s="372"/>
      <c r="BR2112" s="372"/>
      <c r="BS2112" s="372"/>
      <c r="BT2112" s="369"/>
      <c r="BU2112" s="369"/>
      <c r="BV2112" s="369"/>
      <c r="BW2112" s="369"/>
      <c r="BX2112" s="369"/>
      <c r="BY2112" s="369"/>
      <c r="BZ2112" s="369"/>
      <c r="CA2112" s="369"/>
      <c r="CB2112" s="369"/>
      <c r="CC2112" s="369"/>
      <c r="CD2112" s="369"/>
      <c r="CE2112" s="369"/>
      <c r="CF2112" s="369"/>
      <c r="CG2112" s="369"/>
      <c r="CH2112" s="369"/>
      <c r="CI2112" s="325"/>
      <c r="CJ2112" s="369"/>
      <c r="CK2112" s="369"/>
      <c r="CL2112" s="369"/>
      <c r="CM2112" s="369"/>
      <c r="CN2112" s="369"/>
      <c r="CO2112" s="369"/>
      <c r="CP2112" s="369"/>
      <c r="CQ2112" s="369"/>
      <c r="CR2112" s="369"/>
      <c r="CS2112" s="369"/>
      <c r="CT2112" s="369"/>
      <c r="CU2112" s="369"/>
      <c r="CV2112" s="369"/>
      <c r="CW2112" s="369"/>
      <c r="CX2112" s="369"/>
      <c r="CY2112" s="325"/>
      <c r="CZ2112" s="325"/>
      <c r="DA2112" s="325"/>
      <c r="DB2112" s="325"/>
      <c r="DC2112" s="325"/>
      <c r="DD2112" s="325"/>
      <c r="DE2112" s="325"/>
      <c r="DF2112" s="325"/>
      <c r="DG2112" s="325"/>
      <c r="DH2112" s="325"/>
      <c r="DI2112" s="325"/>
    </row>
    <row r="2113" spans="68:113" x14ac:dyDescent="0.2">
      <c r="BP2113" s="369"/>
      <c r="BQ2113" s="372"/>
      <c r="BR2113" s="372"/>
      <c r="BS2113" s="372"/>
      <c r="BT2113" s="369"/>
      <c r="BU2113" s="369"/>
      <c r="BV2113" s="369"/>
      <c r="BW2113" s="369"/>
      <c r="BX2113" s="369"/>
      <c r="BY2113" s="369"/>
      <c r="BZ2113" s="369"/>
      <c r="CA2113" s="369"/>
      <c r="CB2113" s="369"/>
      <c r="CC2113" s="369"/>
      <c r="CD2113" s="369"/>
      <c r="CE2113" s="369"/>
      <c r="CF2113" s="369"/>
      <c r="CG2113" s="369"/>
      <c r="CH2113" s="369"/>
      <c r="CI2113" s="325"/>
      <c r="CJ2113" s="369"/>
      <c r="CK2113" s="369"/>
      <c r="CL2113" s="369"/>
      <c r="CM2113" s="369"/>
      <c r="CN2113" s="369"/>
      <c r="CO2113" s="369"/>
      <c r="CP2113" s="369"/>
      <c r="CQ2113" s="369"/>
      <c r="CR2113" s="369"/>
      <c r="CS2113" s="369"/>
      <c r="CT2113" s="369"/>
      <c r="CU2113" s="369"/>
      <c r="CV2113" s="369"/>
      <c r="CW2113" s="369"/>
      <c r="CX2113" s="369"/>
      <c r="CY2113" s="325"/>
      <c r="CZ2113" s="325"/>
      <c r="DA2113" s="325"/>
      <c r="DB2113" s="325"/>
      <c r="DC2113" s="325"/>
      <c r="DD2113" s="325"/>
      <c r="DE2113" s="325"/>
      <c r="DF2113" s="325"/>
      <c r="DG2113" s="325"/>
      <c r="DH2113" s="325"/>
      <c r="DI2113" s="325"/>
    </row>
    <row r="2114" spans="68:113" x14ac:dyDescent="0.2">
      <c r="BP2114" s="369"/>
      <c r="BQ2114" s="372"/>
      <c r="BR2114" s="372"/>
      <c r="BS2114" s="372"/>
      <c r="BT2114" s="369"/>
      <c r="BU2114" s="369"/>
      <c r="BV2114" s="369"/>
      <c r="BW2114" s="369"/>
      <c r="BX2114" s="369"/>
      <c r="BY2114" s="369"/>
      <c r="BZ2114" s="369"/>
      <c r="CA2114" s="369"/>
      <c r="CB2114" s="369"/>
      <c r="CC2114" s="369"/>
      <c r="CD2114" s="369"/>
      <c r="CE2114" s="369"/>
      <c r="CF2114" s="369"/>
      <c r="CG2114" s="369"/>
      <c r="CH2114" s="369"/>
      <c r="CI2114" s="325"/>
      <c r="CJ2114" s="369"/>
      <c r="CK2114" s="369"/>
      <c r="CL2114" s="369"/>
      <c r="CM2114" s="369"/>
      <c r="CN2114" s="369"/>
      <c r="CO2114" s="369"/>
      <c r="CP2114" s="369"/>
      <c r="CQ2114" s="369"/>
      <c r="CR2114" s="369"/>
      <c r="CS2114" s="369"/>
      <c r="CT2114" s="369"/>
      <c r="CU2114" s="369"/>
      <c r="CV2114" s="369"/>
      <c r="CW2114" s="369"/>
      <c r="CX2114" s="369"/>
      <c r="CY2114" s="325"/>
      <c r="CZ2114" s="325"/>
      <c r="DA2114" s="325"/>
      <c r="DB2114" s="325"/>
      <c r="DC2114" s="325"/>
      <c r="DD2114" s="325"/>
      <c r="DE2114" s="325"/>
      <c r="DF2114" s="325"/>
      <c r="DG2114" s="325"/>
      <c r="DH2114" s="325"/>
      <c r="DI2114" s="325"/>
    </row>
    <row r="2115" spans="68:113" x14ac:dyDescent="0.2">
      <c r="BP2115" s="369"/>
      <c r="BQ2115" s="372"/>
      <c r="BR2115" s="372"/>
      <c r="BS2115" s="372"/>
      <c r="BT2115" s="369"/>
      <c r="BU2115" s="369"/>
      <c r="BV2115" s="369"/>
      <c r="BW2115" s="369"/>
      <c r="BX2115" s="369"/>
      <c r="BY2115" s="369"/>
      <c r="BZ2115" s="369"/>
      <c r="CA2115" s="369"/>
      <c r="CB2115" s="369"/>
      <c r="CC2115" s="369"/>
      <c r="CD2115" s="369"/>
      <c r="CE2115" s="369"/>
      <c r="CF2115" s="369"/>
      <c r="CG2115" s="369"/>
      <c r="CH2115" s="369"/>
      <c r="CI2115" s="325"/>
      <c r="CJ2115" s="369"/>
      <c r="CK2115" s="369"/>
      <c r="CL2115" s="369"/>
      <c r="CM2115" s="369"/>
      <c r="CN2115" s="369"/>
      <c r="CO2115" s="369"/>
      <c r="CP2115" s="369"/>
      <c r="CQ2115" s="369"/>
      <c r="CR2115" s="369"/>
      <c r="CS2115" s="369"/>
      <c r="CT2115" s="369"/>
      <c r="CU2115" s="369"/>
      <c r="CV2115" s="369"/>
      <c r="CW2115" s="369"/>
      <c r="CX2115" s="369"/>
      <c r="CY2115" s="325"/>
      <c r="CZ2115" s="325"/>
      <c r="DA2115" s="325"/>
      <c r="DB2115" s="325"/>
      <c r="DC2115" s="325"/>
      <c r="DD2115" s="325"/>
      <c r="DE2115" s="325"/>
      <c r="DF2115" s="325"/>
      <c r="DG2115" s="325"/>
      <c r="DH2115" s="325"/>
      <c r="DI2115" s="325"/>
    </row>
    <row r="2116" spans="68:113" x14ac:dyDescent="0.2">
      <c r="BP2116" s="369"/>
      <c r="BQ2116" s="372"/>
      <c r="BR2116" s="372"/>
      <c r="BS2116" s="372"/>
      <c r="BT2116" s="369"/>
      <c r="BU2116" s="369"/>
      <c r="BV2116" s="369"/>
      <c r="BW2116" s="369"/>
      <c r="BX2116" s="369"/>
      <c r="BY2116" s="369"/>
      <c r="BZ2116" s="369"/>
      <c r="CA2116" s="369"/>
      <c r="CB2116" s="369"/>
      <c r="CC2116" s="369"/>
      <c r="CD2116" s="369"/>
      <c r="CE2116" s="369"/>
      <c r="CF2116" s="369"/>
      <c r="CG2116" s="369"/>
      <c r="CH2116" s="369"/>
      <c r="CI2116" s="325"/>
      <c r="CJ2116" s="369"/>
      <c r="CK2116" s="369"/>
      <c r="CL2116" s="369"/>
      <c r="CM2116" s="369"/>
      <c r="CN2116" s="369"/>
      <c r="CO2116" s="369"/>
      <c r="CP2116" s="369"/>
      <c r="CQ2116" s="369"/>
      <c r="CR2116" s="369"/>
      <c r="CS2116" s="369"/>
      <c r="CT2116" s="369"/>
      <c r="CU2116" s="369"/>
      <c r="CV2116" s="369"/>
      <c r="CW2116" s="369"/>
      <c r="CX2116" s="369"/>
      <c r="CY2116" s="325"/>
      <c r="CZ2116" s="325"/>
      <c r="DA2116" s="325"/>
      <c r="DB2116" s="325"/>
      <c r="DC2116" s="325"/>
      <c r="DD2116" s="325"/>
      <c r="DE2116" s="325"/>
      <c r="DF2116" s="325"/>
      <c r="DG2116" s="325"/>
      <c r="DH2116" s="325"/>
      <c r="DI2116" s="325"/>
    </row>
    <row r="2117" spans="68:113" x14ac:dyDescent="0.2">
      <c r="BP2117" s="369"/>
      <c r="BQ2117" s="372"/>
      <c r="BR2117" s="372"/>
      <c r="BS2117" s="372"/>
      <c r="BT2117" s="369"/>
      <c r="BU2117" s="369"/>
      <c r="BV2117" s="369"/>
      <c r="BW2117" s="369"/>
      <c r="BX2117" s="369"/>
      <c r="BY2117" s="369"/>
      <c r="BZ2117" s="369"/>
      <c r="CA2117" s="369"/>
      <c r="CB2117" s="369"/>
      <c r="CC2117" s="369"/>
      <c r="CD2117" s="369"/>
      <c r="CE2117" s="369"/>
      <c r="CF2117" s="369"/>
      <c r="CG2117" s="369"/>
      <c r="CH2117" s="369"/>
      <c r="CI2117" s="325"/>
      <c r="CJ2117" s="369"/>
      <c r="CK2117" s="369"/>
      <c r="CL2117" s="369"/>
      <c r="CM2117" s="369"/>
      <c r="CN2117" s="369"/>
      <c r="CO2117" s="369"/>
      <c r="CP2117" s="369"/>
      <c r="CQ2117" s="369"/>
      <c r="CR2117" s="369"/>
      <c r="CS2117" s="369"/>
      <c r="CT2117" s="369"/>
      <c r="CU2117" s="369"/>
      <c r="CV2117" s="369"/>
      <c r="CW2117" s="369"/>
      <c r="CX2117" s="369"/>
      <c r="CY2117" s="325"/>
      <c r="CZ2117" s="325"/>
      <c r="DA2117" s="325"/>
      <c r="DB2117" s="325"/>
      <c r="DC2117" s="325"/>
      <c r="DD2117" s="325"/>
      <c r="DE2117" s="325"/>
      <c r="DF2117" s="325"/>
      <c r="DG2117" s="325"/>
      <c r="DH2117" s="325"/>
      <c r="DI2117" s="325"/>
    </row>
    <row r="2118" spans="68:113" x14ac:dyDescent="0.2">
      <c r="BP2118" s="369"/>
      <c r="BQ2118" s="372"/>
      <c r="BR2118" s="372"/>
      <c r="BS2118" s="372"/>
      <c r="BT2118" s="369"/>
      <c r="BU2118" s="369"/>
      <c r="BV2118" s="369"/>
      <c r="BW2118" s="369"/>
      <c r="BX2118" s="369"/>
      <c r="BY2118" s="369"/>
      <c r="BZ2118" s="369"/>
      <c r="CA2118" s="369"/>
      <c r="CB2118" s="369"/>
      <c r="CC2118" s="369"/>
      <c r="CD2118" s="369"/>
      <c r="CE2118" s="369"/>
      <c r="CF2118" s="369"/>
      <c r="CG2118" s="369"/>
      <c r="CH2118" s="369"/>
      <c r="CI2118" s="325"/>
      <c r="CJ2118" s="369"/>
      <c r="CK2118" s="369"/>
      <c r="CL2118" s="369"/>
      <c r="CM2118" s="369"/>
      <c r="CN2118" s="369"/>
      <c r="CO2118" s="369"/>
      <c r="CP2118" s="369"/>
      <c r="CQ2118" s="369"/>
      <c r="CR2118" s="369"/>
      <c r="CS2118" s="369"/>
      <c r="CT2118" s="369"/>
      <c r="CU2118" s="369"/>
      <c r="CV2118" s="369"/>
      <c r="CW2118" s="369"/>
      <c r="CX2118" s="369"/>
      <c r="CY2118" s="325"/>
      <c r="CZ2118" s="325"/>
      <c r="DA2118" s="325"/>
      <c r="DB2118" s="325"/>
      <c r="DC2118" s="325"/>
      <c r="DD2118" s="325"/>
      <c r="DE2118" s="325"/>
      <c r="DF2118" s="325"/>
      <c r="DG2118" s="325"/>
      <c r="DH2118" s="325"/>
      <c r="DI2118" s="325"/>
    </row>
    <row r="2119" spans="68:113" x14ac:dyDescent="0.2">
      <c r="BP2119" s="369"/>
      <c r="BQ2119" s="372"/>
      <c r="BR2119" s="372"/>
      <c r="BS2119" s="372"/>
      <c r="BT2119" s="369"/>
      <c r="BU2119" s="369"/>
      <c r="BV2119" s="369"/>
      <c r="BW2119" s="369"/>
      <c r="BX2119" s="369"/>
      <c r="BY2119" s="369"/>
      <c r="BZ2119" s="369"/>
      <c r="CA2119" s="369"/>
      <c r="CB2119" s="369"/>
      <c r="CC2119" s="369"/>
      <c r="CD2119" s="369"/>
      <c r="CE2119" s="369"/>
      <c r="CF2119" s="369"/>
      <c r="CG2119" s="369"/>
      <c r="CH2119" s="369"/>
      <c r="CI2119" s="325"/>
      <c r="CJ2119" s="369"/>
      <c r="CK2119" s="369"/>
      <c r="CL2119" s="369"/>
      <c r="CM2119" s="369"/>
      <c r="CN2119" s="369"/>
      <c r="CO2119" s="369"/>
      <c r="CP2119" s="369"/>
      <c r="CQ2119" s="369"/>
      <c r="CR2119" s="369"/>
      <c r="CS2119" s="369"/>
      <c r="CT2119" s="369"/>
      <c r="CU2119" s="369"/>
      <c r="CV2119" s="369"/>
      <c r="CW2119" s="369"/>
      <c r="CX2119" s="369"/>
      <c r="CY2119" s="325"/>
      <c r="CZ2119" s="325"/>
      <c r="DA2119" s="325"/>
      <c r="DB2119" s="325"/>
      <c r="DC2119" s="325"/>
      <c r="DD2119" s="325"/>
      <c r="DE2119" s="325"/>
      <c r="DF2119" s="325"/>
      <c r="DG2119" s="325"/>
      <c r="DH2119" s="325"/>
      <c r="DI2119" s="325"/>
    </row>
    <row r="2120" spans="68:113" x14ac:dyDescent="0.2">
      <c r="BP2120" s="369"/>
      <c r="BQ2120" s="372"/>
      <c r="BR2120" s="372"/>
      <c r="BS2120" s="372"/>
      <c r="BT2120" s="369"/>
      <c r="BU2120" s="369"/>
      <c r="BV2120" s="369"/>
      <c r="BW2120" s="369"/>
      <c r="BX2120" s="369"/>
      <c r="BY2120" s="369"/>
      <c r="BZ2120" s="369"/>
      <c r="CA2120" s="369"/>
      <c r="CB2120" s="369"/>
      <c r="CC2120" s="369"/>
      <c r="CD2120" s="369"/>
      <c r="CE2120" s="369"/>
      <c r="CF2120" s="369"/>
      <c r="CG2120" s="369"/>
      <c r="CH2120" s="369"/>
      <c r="CI2120" s="325"/>
      <c r="CJ2120" s="369"/>
      <c r="CK2120" s="369"/>
      <c r="CL2120" s="369"/>
      <c r="CM2120" s="369"/>
      <c r="CN2120" s="369"/>
      <c r="CO2120" s="369"/>
      <c r="CP2120" s="369"/>
      <c r="CQ2120" s="369"/>
      <c r="CR2120" s="369"/>
      <c r="CS2120" s="369"/>
      <c r="CT2120" s="369"/>
      <c r="CU2120" s="369"/>
      <c r="CV2120" s="369"/>
      <c r="CW2120" s="369"/>
      <c r="CX2120" s="369"/>
      <c r="CY2120" s="325"/>
      <c r="CZ2120" s="325"/>
      <c r="DA2120" s="325"/>
      <c r="DB2120" s="325"/>
      <c r="DC2120" s="325"/>
      <c r="DD2120" s="325"/>
      <c r="DE2120" s="325"/>
      <c r="DF2120" s="325"/>
      <c r="DG2120" s="325"/>
      <c r="DH2120" s="325"/>
      <c r="DI2120" s="325"/>
    </row>
    <row r="2121" spans="68:113" x14ac:dyDescent="0.2">
      <c r="BP2121" s="369"/>
      <c r="BQ2121" s="372"/>
      <c r="BR2121" s="372"/>
      <c r="BS2121" s="372"/>
      <c r="BT2121" s="369"/>
      <c r="BU2121" s="369"/>
      <c r="BV2121" s="369"/>
      <c r="BW2121" s="369"/>
      <c r="BX2121" s="369"/>
      <c r="BY2121" s="369"/>
      <c r="BZ2121" s="369"/>
      <c r="CA2121" s="369"/>
      <c r="CB2121" s="369"/>
      <c r="CC2121" s="369"/>
      <c r="CD2121" s="369"/>
      <c r="CE2121" s="369"/>
      <c r="CF2121" s="369"/>
      <c r="CG2121" s="369"/>
      <c r="CH2121" s="369"/>
      <c r="CI2121" s="325"/>
      <c r="CJ2121" s="369"/>
      <c r="CK2121" s="369"/>
      <c r="CL2121" s="369"/>
      <c r="CM2121" s="369"/>
      <c r="CN2121" s="369"/>
      <c r="CO2121" s="369"/>
      <c r="CP2121" s="369"/>
      <c r="CQ2121" s="369"/>
      <c r="CR2121" s="369"/>
      <c r="CS2121" s="369"/>
      <c r="CT2121" s="369"/>
      <c r="CU2121" s="369"/>
      <c r="CV2121" s="369"/>
      <c r="CW2121" s="369"/>
      <c r="CX2121" s="369"/>
      <c r="CY2121" s="325"/>
      <c r="CZ2121" s="325"/>
      <c r="DA2121" s="325"/>
      <c r="DB2121" s="325"/>
      <c r="DC2121" s="325"/>
      <c r="DD2121" s="325"/>
      <c r="DE2121" s="325"/>
      <c r="DF2121" s="325"/>
      <c r="DG2121" s="325"/>
      <c r="DH2121" s="325"/>
      <c r="DI2121" s="325"/>
    </row>
    <row r="2122" spans="68:113" x14ac:dyDescent="0.2">
      <c r="BP2122" s="369"/>
      <c r="BQ2122" s="372"/>
      <c r="BR2122" s="372"/>
      <c r="BS2122" s="372"/>
      <c r="BT2122" s="369"/>
      <c r="BU2122" s="369"/>
      <c r="BV2122" s="369"/>
      <c r="BW2122" s="369"/>
      <c r="BX2122" s="369"/>
      <c r="BY2122" s="369"/>
      <c r="BZ2122" s="369"/>
      <c r="CA2122" s="369"/>
      <c r="CB2122" s="369"/>
      <c r="CC2122" s="369"/>
      <c r="CD2122" s="369"/>
      <c r="CE2122" s="369"/>
      <c r="CF2122" s="369"/>
      <c r="CG2122" s="369"/>
      <c r="CH2122" s="369"/>
      <c r="CI2122" s="325"/>
      <c r="CJ2122" s="369"/>
      <c r="CK2122" s="369"/>
      <c r="CL2122" s="369"/>
      <c r="CM2122" s="369"/>
      <c r="CN2122" s="369"/>
      <c r="CO2122" s="369"/>
      <c r="CP2122" s="369"/>
      <c r="CQ2122" s="369"/>
      <c r="CR2122" s="369"/>
      <c r="CS2122" s="369"/>
      <c r="CT2122" s="369"/>
      <c r="CU2122" s="369"/>
      <c r="CV2122" s="369"/>
      <c r="CW2122" s="369"/>
      <c r="CX2122" s="369"/>
      <c r="CY2122" s="325"/>
      <c r="CZ2122" s="325"/>
      <c r="DA2122" s="325"/>
      <c r="DB2122" s="325"/>
      <c r="DC2122" s="325"/>
      <c r="DD2122" s="325"/>
      <c r="DE2122" s="325"/>
      <c r="DF2122" s="325"/>
      <c r="DG2122" s="325"/>
      <c r="DH2122" s="325"/>
      <c r="DI2122" s="325"/>
    </row>
    <row r="2123" spans="68:113" x14ac:dyDescent="0.2">
      <c r="BP2123" s="369"/>
      <c r="BQ2123" s="372"/>
      <c r="BR2123" s="372"/>
      <c r="BS2123" s="372"/>
      <c r="BT2123" s="369"/>
      <c r="BU2123" s="369"/>
      <c r="BV2123" s="369"/>
      <c r="BW2123" s="369"/>
      <c r="BX2123" s="369"/>
      <c r="BY2123" s="369"/>
      <c r="BZ2123" s="369"/>
      <c r="CA2123" s="369"/>
      <c r="CB2123" s="369"/>
      <c r="CC2123" s="369"/>
      <c r="CD2123" s="369"/>
      <c r="CE2123" s="369"/>
      <c r="CF2123" s="369"/>
      <c r="CG2123" s="369"/>
      <c r="CH2123" s="369"/>
      <c r="CI2123" s="325"/>
      <c r="CJ2123" s="369"/>
      <c r="CK2123" s="369"/>
      <c r="CL2123" s="369"/>
      <c r="CM2123" s="369"/>
      <c r="CN2123" s="369"/>
      <c r="CO2123" s="369"/>
      <c r="CP2123" s="369"/>
      <c r="CQ2123" s="369"/>
      <c r="CR2123" s="369"/>
      <c r="CS2123" s="369"/>
      <c r="CT2123" s="369"/>
      <c r="CU2123" s="369"/>
      <c r="CV2123" s="369"/>
      <c r="CW2123" s="369"/>
      <c r="CX2123" s="369"/>
      <c r="CY2123" s="325"/>
      <c r="CZ2123" s="325"/>
      <c r="DA2123" s="325"/>
      <c r="DB2123" s="325"/>
      <c r="DC2123" s="325"/>
      <c r="DD2123" s="325"/>
      <c r="DE2123" s="325"/>
      <c r="DF2123" s="325"/>
      <c r="DG2123" s="325"/>
      <c r="DH2123" s="325"/>
      <c r="DI2123" s="325"/>
    </row>
    <row r="2124" spans="68:113" x14ac:dyDescent="0.2">
      <c r="BP2124" s="369"/>
      <c r="BQ2124" s="372"/>
      <c r="BR2124" s="372"/>
      <c r="BS2124" s="372"/>
      <c r="BT2124" s="369"/>
      <c r="BU2124" s="369"/>
      <c r="BV2124" s="369"/>
      <c r="BW2124" s="369"/>
      <c r="BX2124" s="369"/>
      <c r="BY2124" s="369"/>
      <c r="BZ2124" s="369"/>
      <c r="CA2124" s="369"/>
      <c r="CB2124" s="369"/>
      <c r="CC2124" s="369"/>
      <c r="CD2124" s="369"/>
      <c r="CE2124" s="369"/>
      <c r="CF2124" s="369"/>
      <c r="CG2124" s="369"/>
      <c r="CH2124" s="369"/>
      <c r="CI2124" s="325"/>
      <c r="CJ2124" s="369"/>
      <c r="CK2124" s="369"/>
      <c r="CL2124" s="369"/>
      <c r="CM2124" s="369"/>
      <c r="CN2124" s="369"/>
      <c r="CO2124" s="369"/>
      <c r="CP2124" s="369"/>
      <c r="CQ2124" s="369"/>
      <c r="CR2124" s="369"/>
      <c r="CS2124" s="369"/>
      <c r="CT2124" s="369"/>
      <c r="CU2124" s="369"/>
      <c r="CV2124" s="369"/>
      <c r="CW2124" s="369"/>
      <c r="CX2124" s="369"/>
      <c r="CY2124" s="325"/>
      <c r="CZ2124" s="325"/>
      <c r="DA2124" s="325"/>
      <c r="DB2124" s="325"/>
      <c r="DC2124" s="325"/>
      <c r="DD2124" s="325"/>
      <c r="DE2124" s="325"/>
      <c r="DF2124" s="325"/>
      <c r="DG2124" s="325"/>
      <c r="DH2124" s="325"/>
      <c r="DI2124" s="325"/>
    </row>
    <row r="2125" spans="68:113" x14ac:dyDescent="0.2">
      <c r="BP2125" s="369"/>
      <c r="BQ2125" s="372"/>
      <c r="BR2125" s="372"/>
      <c r="BS2125" s="372"/>
      <c r="BT2125" s="369"/>
      <c r="BU2125" s="369"/>
      <c r="BV2125" s="369"/>
      <c r="BW2125" s="369"/>
      <c r="BX2125" s="369"/>
      <c r="BY2125" s="369"/>
      <c r="BZ2125" s="369"/>
      <c r="CA2125" s="369"/>
      <c r="CB2125" s="369"/>
      <c r="CC2125" s="369"/>
      <c r="CD2125" s="369"/>
      <c r="CE2125" s="369"/>
      <c r="CF2125" s="369"/>
      <c r="CG2125" s="369"/>
      <c r="CH2125" s="369"/>
      <c r="CI2125" s="325"/>
      <c r="CJ2125" s="369"/>
      <c r="CK2125" s="369"/>
      <c r="CL2125" s="369"/>
      <c r="CM2125" s="369"/>
      <c r="CN2125" s="369"/>
      <c r="CO2125" s="369"/>
      <c r="CP2125" s="369"/>
      <c r="CQ2125" s="369"/>
      <c r="CR2125" s="369"/>
      <c r="CS2125" s="369"/>
      <c r="CT2125" s="369"/>
      <c r="CU2125" s="369"/>
      <c r="CV2125" s="369"/>
      <c r="CW2125" s="369"/>
      <c r="CX2125" s="369"/>
      <c r="CY2125" s="325"/>
      <c r="CZ2125" s="325"/>
      <c r="DA2125" s="325"/>
      <c r="DB2125" s="325"/>
      <c r="DC2125" s="325"/>
      <c r="DD2125" s="325"/>
      <c r="DE2125" s="325"/>
      <c r="DF2125" s="325"/>
      <c r="DG2125" s="325"/>
      <c r="DH2125" s="325"/>
      <c r="DI2125" s="325"/>
    </row>
    <row r="2126" spans="68:113" x14ac:dyDescent="0.2">
      <c r="BP2126" s="369"/>
      <c r="BQ2126" s="372"/>
      <c r="BR2126" s="372"/>
      <c r="BS2126" s="372"/>
      <c r="BT2126" s="369"/>
      <c r="BU2126" s="369"/>
      <c r="BV2126" s="369"/>
      <c r="BW2126" s="369"/>
      <c r="BX2126" s="369"/>
      <c r="BY2126" s="369"/>
      <c r="BZ2126" s="369"/>
      <c r="CA2126" s="369"/>
      <c r="CB2126" s="369"/>
      <c r="CC2126" s="369"/>
      <c r="CD2126" s="369"/>
      <c r="CE2126" s="369"/>
      <c r="CF2126" s="369"/>
      <c r="CG2126" s="369"/>
      <c r="CH2126" s="369"/>
      <c r="CI2126" s="325"/>
      <c r="CJ2126" s="369"/>
      <c r="CK2126" s="369"/>
      <c r="CL2126" s="369"/>
      <c r="CM2126" s="369"/>
      <c r="CN2126" s="369"/>
      <c r="CO2126" s="369"/>
      <c r="CP2126" s="369"/>
      <c r="CQ2126" s="369"/>
      <c r="CR2126" s="369"/>
      <c r="CS2126" s="369"/>
      <c r="CT2126" s="369"/>
      <c r="CU2126" s="369"/>
      <c r="CV2126" s="369"/>
      <c r="CW2126" s="369"/>
      <c r="CX2126" s="369"/>
      <c r="CY2126" s="325"/>
      <c r="CZ2126" s="325"/>
      <c r="DA2126" s="325"/>
      <c r="DB2126" s="325"/>
      <c r="DC2126" s="325"/>
      <c r="DD2126" s="325"/>
      <c r="DE2126" s="325"/>
      <c r="DF2126" s="325"/>
      <c r="DG2126" s="325"/>
      <c r="DH2126" s="325"/>
      <c r="DI2126" s="325"/>
    </row>
    <row r="2127" spans="68:113" x14ac:dyDescent="0.2">
      <c r="BP2127" s="369"/>
      <c r="BQ2127" s="372"/>
      <c r="BR2127" s="372"/>
      <c r="BS2127" s="372"/>
      <c r="BT2127" s="369"/>
      <c r="BU2127" s="369"/>
      <c r="BV2127" s="369"/>
      <c r="BW2127" s="369"/>
      <c r="BX2127" s="369"/>
      <c r="BY2127" s="369"/>
      <c r="BZ2127" s="369"/>
      <c r="CA2127" s="369"/>
      <c r="CB2127" s="369"/>
      <c r="CC2127" s="369"/>
      <c r="CD2127" s="369"/>
      <c r="CE2127" s="369"/>
      <c r="CF2127" s="369"/>
      <c r="CG2127" s="369"/>
      <c r="CH2127" s="369"/>
      <c r="CI2127" s="325"/>
      <c r="CJ2127" s="369"/>
      <c r="CK2127" s="369"/>
      <c r="CL2127" s="369"/>
      <c r="CM2127" s="369"/>
      <c r="CN2127" s="369"/>
      <c r="CO2127" s="369"/>
      <c r="CP2127" s="369"/>
      <c r="CQ2127" s="369"/>
      <c r="CR2127" s="369"/>
      <c r="CS2127" s="369"/>
      <c r="CT2127" s="369"/>
      <c r="CU2127" s="369"/>
      <c r="CV2127" s="369"/>
      <c r="CW2127" s="369"/>
      <c r="CX2127" s="369"/>
      <c r="CY2127" s="325"/>
      <c r="CZ2127" s="325"/>
      <c r="DA2127" s="325"/>
      <c r="DB2127" s="325"/>
      <c r="DC2127" s="325"/>
      <c r="DD2127" s="325"/>
      <c r="DE2127" s="325"/>
      <c r="DF2127" s="325"/>
      <c r="DG2127" s="325"/>
      <c r="DH2127" s="325"/>
      <c r="DI2127" s="325"/>
    </row>
    <row r="2128" spans="68:113" x14ac:dyDescent="0.2">
      <c r="BP2128" s="369"/>
      <c r="BQ2128" s="372"/>
      <c r="BR2128" s="372"/>
      <c r="BS2128" s="372"/>
      <c r="BT2128" s="369"/>
      <c r="BU2128" s="369"/>
      <c r="BV2128" s="369"/>
      <c r="BW2128" s="369"/>
      <c r="BX2128" s="369"/>
      <c r="BY2128" s="369"/>
      <c r="BZ2128" s="369"/>
      <c r="CA2128" s="369"/>
      <c r="CB2128" s="369"/>
      <c r="CC2128" s="369"/>
      <c r="CD2128" s="369"/>
      <c r="CE2128" s="369"/>
      <c r="CF2128" s="369"/>
      <c r="CG2128" s="369"/>
      <c r="CH2128" s="369"/>
      <c r="CI2128" s="325"/>
      <c r="CJ2128" s="369"/>
      <c r="CK2128" s="369"/>
      <c r="CL2128" s="369"/>
      <c r="CM2128" s="369"/>
      <c r="CN2128" s="369"/>
      <c r="CO2128" s="369"/>
      <c r="CP2128" s="369"/>
      <c r="CQ2128" s="369"/>
      <c r="CR2128" s="369"/>
      <c r="CS2128" s="369"/>
      <c r="CT2128" s="369"/>
      <c r="CU2128" s="369"/>
      <c r="CV2128" s="369"/>
      <c r="CW2128" s="369"/>
      <c r="CX2128" s="369"/>
      <c r="CY2128" s="325"/>
      <c r="CZ2128" s="325"/>
      <c r="DA2128" s="325"/>
      <c r="DB2128" s="325"/>
      <c r="DC2128" s="325"/>
      <c r="DD2128" s="325"/>
      <c r="DE2128" s="325"/>
      <c r="DF2128" s="325"/>
      <c r="DG2128" s="325"/>
      <c r="DH2128" s="325"/>
      <c r="DI2128" s="325"/>
    </row>
    <row r="2129" spans="68:113" x14ac:dyDescent="0.2">
      <c r="BP2129" s="369"/>
      <c r="BQ2129" s="372"/>
      <c r="BR2129" s="372"/>
      <c r="BS2129" s="372"/>
      <c r="BT2129" s="369"/>
      <c r="BU2129" s="369"/>
      <c r="BV2129" s="369"/>
      <c r="BW2129" s="369"/>
      <c r="BX2129" s="369"/>
      <c r="BY2129" s="369"/>
      <c r="BZ2129" s="369"/>
      <c r="CA2129" s="369"/>
      <c r="CB2129" s="369"/>
      <c r="CC2129" s="369"/>
      <c r="CD2129" s="369"/>
      <c r="CE2129" s="369"/>
      <c r="CF2129" s="369"/>
      <c r="CG2129" s="369"/>
      <c r="CH2129" s="369"/>
      <c r="CI2129" s="325"/>
      <c r="CJ2129" s="369"/>
      <c r="CK2129" s="369"/>
      <c r="CL2129" s="369"/>
      <c r="CM2129" s="369"/>
      <c r="CN2129" s="369"/>
      <c r="CO2129" s="369"/>
      <c r="CP2129" s="369"/>
      <c r="CQ2129" s="369"/>
      <c r="CR2129" s="369"/>
      <c r="CS2129" s="369"/>
      <c r="CT2129" s="369"/>
      <c r="CU2129" s="369"/>
      <c r="CV2129" s="369"/>
      <c r="CW2129" s="369"/>
      <c r="CX2129" s="369"/>
      <c r="CY2129" s="325"/>
      <c r="CZ2129" s="325"/>
      <c r="DA2129" s="325"/>
      <c r="DB2129" s="325"/>
      <c r="DC2129" s="325"/>
      <c r="DD2129" s="325"/>
      <c r="DE2129" s="325"/>
      <c r="DF2129" s="325"/>
      <c r="DG2129" s="325"/>
      <c r="DH2129" s="325"/>
      <c r="DI2129" s="325"/>
    </row>
    <row r="2130" spans="68:113" x14ac:dyDescent="0.2">
      <c r="BP2130" s="369"/>
      <c r="BQ2130" s="372"/>
      <c r="BR2130" s="372"/>
      <c r="BS2130" s="372"/>
      <c r="BT2130" s="369"/>
      <c r="BU2130" s="369"/>
      <c r="BV2130" s="369"/>
      <c r="BW2130" s="369"/>
      <c r="BX2130" s="369"/>
      <c r="BY2130" s="369"/>
      <c r="BZ2130" s="369"/>
      <c r="CA2130" s="369"/>
      <c r="CB2130" s="369"/>
      <c r="CC2130" s="369"/>
      <c r="CD2130" s="369"/>
      <c r="CE2130" s="369"/>
      <c r="CF2130" s="369"/>
      <c r="CG2130" s="369"/>
      <c r="CH2130" s="369"/>
      <c r="CI2130" s="325"/>
      <c r="CJ2130" s="369"/>
      <c r="CK2130" s="369"/>
      <c r="CL2130" s="369"/>
      <c r="CM2130" s="369"/>
      <c r="CN2130" s="369"/>
      <c r="CO2130" s="369"/>
      <c r="CP2130" s="369"/>
      <c r="CQ2130" s="369"/>
      <c r="CR2130" s="369"/>
      <c r="CS2130" s="369"/>
      <c r="CT2130" s="369"/>
      <c r="CU2130" s="369"/>
      <c r="CV2130" s="369"/>
      <c r="CW2130" s="369"/>
      <c r="CX2130" s="369"/>
      <c r="CY2130" s="325"/>
      <c r="CZ2130" s="325"/>
      <c r="DA2130" s="325"/>
      <c r="DB2130" s="325"/>
      <c r="DC2130" s="325"/>
      <c r="DD2130" s="325"/>
      <c r="DE2130" s="325"/>
      <c r="DF2130" s="325"/>
      <c r="DG2130" s="325"/>
      <c r="DH2130" s="325"/>
      <c r="DI2130" s="325"/>
    </row>
    <row r="2131" spans="68:113" x14ac:dyDescent="0.2">
      <c r="BP2131" s="369"/>
      <c r="BQ2131" s="372"/>
      <c r="BR2131" s="372"/>
      <c r="BS2131" s="372"/>
      <c r="BT2131" s="369"/>
      <c r="BU2131" s="369"/>
      <c r="BV2131" s="369"/>
      <c r="BW2131" s="369"/>
      <c r="BX2131" s="369"/>
      <c r="BY2131" s="369"/>
      <c r="BZ2131" s="369"/>
      <c r="CA2131" s="369"/>
      <c r="CB2131" s="369"/>
      <c r="CC2131" s="369"/>
      <c r="CD2131" s="369"/>
      <c r="CE2131" s="369"/>
      <c r="CF2131" s="369"/>
      <c r="CG2131" s="369"/>
      <c r="CH2131" s="369"/>
      <c r="CI2131" s="325"/>
      <c r="CJ2131" s="369"/>
      <c r="CK2131" s="369"/>
      <c r="CL2131" s="369"/>
      <c r="CM2131" s="369"/>
      <c r="CN2131" s="369"/>
      <c r="CO2131" s="369"/>
      <c r="CP2131" s="369"/>
      <c r="CQ2131" s="369"/>
      <c r="CR2131" s="369"/>
      <c r="CS2131" s="369"/>
      <c r="CT2131" s="369"/>
      <c r="CU2131" s="369"/>
      <c r="CV2131" s="369"/>
      <c r="CW2131" s="369"/>
      <c r="CX2131" s="369"/>
      <c r="CY2131" s="325"/>
      <c r="CZ2131" s="325"/>
      <c r="DA2131" s="325"/>
      <c r="DB2131" s="325"/>
      <c r="DC2131" s="325"/>
      <c r="DD2131" s="325"/>
      <c r="DE2131" s="325"/>
      <c r="DF2131" s="325"/>
      <c r="DG2131" s="325"/>
      <c r="DH2131" s="325"/>
      <c r="DI2131" s="325"/>
    </row>
    <row r="2132" spans="68:113" x14ac:dyDescent="0.2">
      <c r="BP2132" s="369"/>
      <c r="BQ2132" s="372"/>
      <c r="BR2132" s="372"/>
      <c r="BS2132" s="372"/>
      <c r="BT2132" s="369"/>
      <c r="BU2132" s="369"/>
      <c r="BV2132" s="369"/>
      <c r="BW2132" s="369"/>
      <c r="BX2132" s="369"/>
      <c r="BY2132" s="369"/>
      <c r="BZ2132" s="369"/>
      <c r="CA2132" s="369"/>
      <c r="CB2132" s="369"/>
      <c r="CC2132" s="369"/>
      <c r="CD2132" s="369"/>
      <c r="CE2132" s="369"/>
      <c r="CF2132" s="369"/>
      <c r="CG2132" s="369"/>
      <c r="CH2132" s="369"/>
      <c r="CI2132" s="325"/>
      <c r="CJ2132" s="369"/>
      <c r="CK2132" s="369"/>
      <c r="CL2132" s="369"/>
      <c r="CM2132" s="369"/>
      <c r="CN2132" s="369"/>
      <c r="CO2132" s="369"/>
      <c r="CP2132" s="369"/>
      <c r="CQ2132" s="369"/>
      <c r="CR2132" s="369"/>
      <c r="CS2132" s="369"/>
      <c r="CT2132" s="369"/>
      <c r="CU2132" s="369"/>
      <c r="CV2132" s="369"/>
      <c r="CW2132" s="369"/>
      <c r="CX2132" s="369"/>
      <c r="CY2132" s="325"/>
      <c r="CZ2132" s="325"/>
      <c r="DA2132" s="325"/>
      <c r="DB2132" s="325"/>
      <c r="DC2132" s="325"/>
      <c r="DD2132" s="325"/>
      <c r="DE2132" s="325"/>
      <c r="DF2132" s="325"/>
      <c r="DG2132" s="325"/>
      <c r="DH2132" s="325"/>
      <c r="DI2132" s="325"/>
    </row>
    <row r="2133" spans="68:113" x14ac:dyDescent="0.2">
      <c r="BP2133" s="369"/>
      <c r="BQ2133" s="372"/>
      <c r="BR2133" s="372"/>
      <c r="BS2133" s="372"/>
      <c r="BT2133" s="369"/>
      <c r="BU2133" s="369"/>
      <c r="BV2133" s="369"/>
      <c r="BW2133" s="369"/>
      <c r="BX2133" s="369"/>
      <c r="BY2133" s="369"/>
      <c r="BZ2133" s="369"/>
      <c r="CA2133" s="369"/>
      <c r="CB2133" s="369"/>
      <c r="CC2133" s="369"/>
      <c r="CD2133" s="369"/>
      <c r="CE2133" s="369"/>
      <c r="CF2133" s="369"/>
      <c r="CG2133" s="369"/>
      <c r="CH2133" s="369"/>
      <c r="CI2133" s="325"/>
      <c r="CJ2133" s="369"/>
      <c r="CK2133" s="369"/>
      <c r="CL2133" s="369"/>
      <c r="CM2133" s="369"/>
      <c r="CN2133" s="369"/>
      <c r="CO2133" s="369"/>
      <c r="CP2133" s="369"/>
      <c r="CQ2133" s="369"/>
      <c r="CR2133" s="369"/>
      <c r="CS2133" s="369"/>
      <c r="CT2133" s="369"/>
      <c r="CU2133" s="369"/>
      <c r="CV2133" s="369"/>
      <c r="CW2133" s="369"/>
      <c r="CX2133" s="369"/>
      <c r="CY2133" s="325"/>
      <c r="CZ2133" s="325"/>
      <c r="DA2133" s="325"/>
      <c r="DB2133" s="325"/>
      <c r="DC2133" s="325"/>
      <c r="DD2133" s="325"/>
      <c r="DE2133" s="325"/>
      <c r="DF2133" s="325"/>
      <c r="DG2133" s="325"/>
      <c r="DH2133" s="325"/>
      <c r="DI2133" s="325"/>
    </row>
    <row r="2134" spans="68:113" x14ac:dyDescent="0.2">
      <c r="BP2134" s="369"/>
      <c r="BQ2134" s="372"/>
      <c r="BR2134" s="372"/>
      <c r="BS2134" s="372"/>
      <c r="BT2134" s="369"/>
      <c r="BU2134" s="369"/>
      <c r="BV2134" s="369"/>
      <c r="BW2134" s="369"/>
      <c r="BX2134" s="369"/>
      <c r="BY2134" s="369"/>
      <c r="BZ2134" s="369"/>
      <c r="CA2134" s="369"/>
      <c r="CB2134" s="369"/>
      <c r="CC2134" s="369"/>
      <c r="CD2134" s="369"/>
      <c r="CE2134" s="369"/>
      <c r="CF2134" s="369"/>
      <c r="CG2134" s="369"/>
      <c r="CH2134" s="369"/>
      <c r="CI2134" s="325"/>
      <c r="CJ2134" s="369"/>
      <c r="CK2134" s="369"/>
      <c r="CL2134" s="369"/>
      <c r="CM2134" s="369"/>
      <c r="CN2134" s="369"/>
      <c r="CO2134" s="369"/>
      <c r="CP2134" s="369"/>
      <c r="CQ2134" s="369"/>
      <c r="CR2134" s="369"/>
      <c r="CS2134" s="369"/>
      <c r="CT2134" s="369"/>
      <c r="CU2134" s="369"/>
      <c r="CV2134" s="369"/>
      <c r="CW2134" s="369"/>
      <c r="CX2134" s="369"/>
      <c r="CY2134" s="325"/>
      <c r="CZ2134" s="325"/>
      <c r="DA2134" s="325"/>
      <c r="DB2134" s="325"/>
      <c r="DC2134" s="325"/>
      <c r="DD2134" s="325"/>
      <c r="DE2134" s="325"/>
      <c r="DF2134" s="325"/>
      <c r="DG2134" s="325"/>
      <c r="DH2134" s="325"/>
      <c r="DI2134" s="325"/>
    </row>
    <row r="2135" spans="68:113" x14ac:dyDescent="0.2">
      <c r="BP2135" s="369"/>
      <c r="BQ2135" s="372"/>
      <c r="BR2135" s="372"/>
      <c r="BS2135" s="372"/>
      <c r="BT2135" s="369"/>
      <c r="BU2135" s="369"/>
      <c r="BV2135" s="369"/>
      <c r="BW2135" s="369"/>
      <c r="BX2135" s="369"/>
      <c r="BY2135" s="369"/>
      <c r="BZ2135" s="369"/>
      <c r="CA2135" s="369"/>
      <c r="CB2135" s="369"/>
      <c r="CC2135" s="369"/>
      <c r="CD2135" s="369"/>
      <c r="CE2135" s="369"/>
      <c r="CF2135" s="369"/>
      <c r="CG2135" s="369"/>
      <c r="CH2135" s="369"/>
      <c r="CI2135" s="325"/>
      <c r="CJ2135" s="369"/>
      <c r="CK2135" s="369"/>
      <c r="CL2135" s="369"/>
      <c r="CM2135" s="369"/>
      <c r="CN2135" s="369"/>
      <c r="CO2135" s="369"/>
      <c r="CP2135" s="369"/>
      <c r="CQ2135" s="369"/>
      <c r="CR2135" s="369"/>
      <c r="CS2135" s="369"/>
      <c r="CT2135" s="369"/>
      <c r="CU2135" s="369"/>
      <c r="CV2135" s="369"/>
      <c r="CW2135" s="369"/>
      <c r="CX2135" s="369"/>
      <c r="CY2135" s="325"/>
      <c r="CZ2135" s="325"/>
      <c r="DA2135" s="325"/>
      <c r="DB2135" s="325"/>
      <c r="DC2135" s="325"/>
      <c r="DD2135" s="325"/>
      <c r="DE2135" s="325"/>
      <c r="DF2135" s="325"/>
      <c r="DG2135" s="325"/>
      <c r="DH2135" s="325"/>
      <c r="DI2135" s="325"/>
    </row>
    <row r="2136" spans="68:113" x14ac:dyDescent="0.2">
      <c r="BP2136" s="369"/>
      <c r="BQ2136" s="372"/>
      <c r="BR2136" s="372"/>
      <c r="BS2136" s="372"/>
      <c r="BT2136" s="369"/>
      <c r="BU2136" s="369"/>
      <c r="BV2136" s="369"/>
      <c r="BW2136" s="369"/>
      <c r="BX2136" s="369"/>
      <c r="BY2136" s="369"/>
      <c r="BZ2136" s="369"/>
      <c r="CA2136" s="369"/>
      <c r="CB2136" s="369"/>
      <c r="CC2136" s="369"/>
      <c r="CD2136" s="369"/>
      <c r="CE2136" s="369"/>
      <c r="CF2136" s="369"/>
      <c r="CG2136" s="369"/>
      <c r="CH2136" s="369"/>
      <c r="CI2136" s="325"/>
      <c r="CJ2136" s="369"/>
      <c r="CK2136" s="369"/>
      <c r="CL2136" s="369"/>
      <c r="CM2136" s="369"/>
      <c r="CN2136" s="369"/>
      <c r="CO2136" s="369"/>
      <c r="CP2136" s="369"/>
      <c r="CQ2136" s="369"/>
      <c r="CR2136" s="369"/>
      <c r="CS2136" s="369"/>
      <c r="CT2136" s="369"/>
      <c r="CU2136" s="369"/>
      <c r="CV2136" s="369"/>
      <c r="CW2136" s="369"/>
      <c r="CX2136" s="369"/>
      <c r="CY2136" s="325"/>
      <c r="CZ2136" s="325"/>
      <c r="DA2136" s="325"/>
      <c r="DB2136" s="325"/>
      <c r="DC2136" s="325"/>
      <c r="DD2136" s="325"/>
      <c r="DE2136" s="325"/>
      <c r="DF2136" s="325"/>
      <c r="DG2136" s="325"/>
      <c r="DH2136" s="325"/>
      <c r="DI2136" s="325"/>
    </row>
    <row r="2137" spans="68:113" x14ac:dyDescent="0.2">
      <c r="BP2137" s="369"/>
      <c r="BQ2137" s="372"/>
      <c r="BR2137" s="372"/>
      <c r="BS2137" s="372"/>
      <c r="BT2137" s="369"/>
      <c r="BU2137" s="369"/>
      <c r="BV2137" s="369"/>
      <c r="BW2137" s="369"/>
      <c r="BX2137" s="369"/>
      <c r="BY2137" s="369"/>
      <c r="BZ2137" s="369"/>
      <c r="CA2137" s="369"/>
      <c r="CB2137" s="369"/>
      <c r="CC2137" s="369"/>
      <c r="CD2137" s="369"/>
      <c r="CE2137" s="369"/>
      <c r="CF2137" s="369"/>
      <c r="CG2137" s="369"/>
      <c r="CH2137" s="369"/>
      <c r="CI2137" s="325"/>
      <c r="CJ2137" s="369"/>
      <c r="CK2137" s="369"/>
      <c r="CL2137" s="369"/>
      <c r="CM2137" s="369"/>
      <c r="CN2137" s="369"/>
      <c r="CO2137" s="369"/>
      <c r="CP2137" s="369"/>
      <c r="CQ2137" s="369"/>
      <c r="CR2137" s="369"/>
      <c r="CS2137" s="369"/>
      <c r="CT2137" s="369"/>
      <c r="CU2137" s="369"/>
      <c r="CV2137" s="369"/>
      <c r="CW2137" s="369"/>
      <c r="CX2137" s="369"/>
      <c r="CY2137" s="325"/>
      <c r="CZ2137" s="325"/>
      <c r="DA2137" s="325"/>
      <c r="DB2137" s="325"/>
      <c r="DC2137" s="325"/>
      <c r="DD2137" s="325"/>
      <c r="DE2137" s="325"/>
      <c r="DF2137" s="325"/>
      <c r="DG2137" s="325"/>
      <c r="DH2137" s="325"/>
      <c r="DI2137" s="325"/>
    </row>
    <row r="2138" spans="68:113" x14ac:dyDescent="0.2">
      <c r="BP2138" s="369"/>
      <c r="BQ2138" s="372"/>
      <c r="BR2138" s="372"/>
      <c r="BS2138" s="372"/>
      <c r="BT2138" s="369"/>
      <c r="BU2138" s="369"/>
      <c r="BV2138" s="369"/>
      <c r="BW2138" s="369"/>
      <c r="BX2138" s="369"/>
      <c r="BY2138" s="369"/>
      <c r="BZ2138" s="369"/>
      <c r="CA2138" s="369"/>
      <c r="CB2138" s="369"/>
      <c r="CC2138" s="369"/>
      <c r="CD2138" s="369"/>
      <c r="CE2138" s="369"/>
      <c r="CF2138" s="369"/>
      <c r="CG2138" s="369"/>
      <c r="CH2138" s="369"/>
      <c r="CI2138" s="325"/>
      <c r="CJ2138" s="369"/>
      <c r="CK2138" s="369"/>
      <c r="CL2138" s="369"/>
      <c r="CM2138" s="369"/>
      <c r="CN2138" s="369"/>
      <c r="CO2138" s="369"/>
      <c r="CP2138" s="369"/>
      <c r="CQ2138" s="369"/>
      <c r="CR2138" s="369"/>
      <c r="CS2138" s="369"/>
      <c r="CT2138" s="369"/>
      <c r="CU2138" s="369"/>
      <c r="CV2138" s="369"/>
      <c r="CW2138" s="369"/>
      <c r="CX2138" s="369"/>
      <c r="CY2138" s="325"/>
      <c r="CZ2138" s="325"/>
      <c r="DA2138" s="325"/>
      <c r="DB2138" s="325"/>
      <c r="DC2138" s="325"/>
      <c r="DD2138" s="325"/>
      <c r="DE2138" s="325"/>
      <c r="DF2138" s="325"/>
      <c r="DG2138" s="325"/>
      <c r="DH2138" s="325"/>
      <c r="DI2138" s="325"/>
    </row>
    <row r="2139" spans="68:113" x14ac:dyDescent="0.2">
      <c r="BP2139" s="369"/>
      <c r="BQ2139" s="372"/>
      <c r="BR2139" s="372"/>
      <c r="BS2139" s="372"/>
      <c r="BT2139" s="369"/>
      <c r="BU2139" s="369"/>
      <c r="BV2139" s="369"/>
      <c r="BW2139" s="369"/>
      <c r="BX2139" s="369"/>
      <c r="BY2139" s="369"/>
      <c r="BZ2139" s="369"/>
      <c r="CA2139" s="369"/>
      <c r="CB2139" s="369"/>
      <c r="CC2139" s="369"/>
      <c r="CD2139" s="369"/>
      <c r="CE2139" s="369"/>
      <c r="CF2139" s="369"/>
      <c r="CG2139" s="369"/>
      <c r="CH2139" s="369"/>
      <c r="CI2139" s="325"/>
      <c r="CJ2139" s="369"/>
      <c r="CK2139" s="369"/>
      <c r="CL2139" s="369"/>
      <c r="CM2139" s="369"/>
      <c r="CN2139" s="369"/>
      <c r="CO2139" s="369"/>
      <c r="CP2139" s="369"/>
      <c r="CQ2139" s="369"/>
      <c r="CR2139" s="369"/>
      <c r="CS2139" s="369"/>
      <c r="CT2139" s="369"/>
      <c r="CU2139" s="369"/>
      <c r="CV2139" s="369"/>
      <c r="CW2139" s="369"/>
      <c r="CX2139" s="369"/>
      <c r="CY2139" s="325"/>
      <c r="CZ2139" s="325"/>
      <c r="DA2139" s="325"/>
      <c r="DB2139" s="325"/>
      <c r="DC2139" s="325"/>
      <c r="DD2139" s="325"/>
      <c r="DE2139" s="325"/>
      <c r="DF2139" s="325"/>
      <c r="DG2139" s="325"/>
      <c r="DH2139" s="325"/>
      <c r="DI2139" s="325"/>
    </row>
    <row r="2140" spans="68:113" x14ac:dyDescent="0.2">
      <c r="BP2140" s="369"/>
      <c r="BQ2140" s="372"/>
      <c r="BR2140" s="372"/>
      <c r="BS2140" s="372"/>
      <c r="BT2140" s="369"/>
      <c r="BU2140" s="369"/>
      <c r="BV2140" s="369"/>
      <c r="BW2140" s="369"/>
      <c r="BX2140" s="369"/>
      <c r="BY2140" s="369"/>
      <c r="BZ2140" s="369"/>
      <c r="CA2140" s="369"/>
      <c r="CB2140" s="369"/>
      <c r="CC2140" s="369"/>
      <c r="CD2140" s="369"/>
      <c r="CE2140" s="369"/>
      <c r="CF2140" s="369"/>
      <c r="CG2140" s="369"/>
      <c r="CH2140" s="369"/>
      <c r="CI2140" s="325"/>
      <c r="CJ2140" s="369"/>
      <c r="CK2140" s="369"/>
      <c r="CL2140" s="369"/>
      <c r="CM2140" s="369"/>
      <c r="CN2140" s="369"/>
      <c r="CO2140" s="369"/>
      <c r="CP2140" s="369"/>
      <c r="CQ2140" s="369"/>
      <c r="CR2140" s="369"/>
      <c r="CS2140" s="369"/>
      <c r="CT2140" s="369"/>
      <c r="CU2140" s="369"/>
      <c r="CV2140" s="369"/>
      <c r="CW2140" s="369"/>
      <c r="CX2140" s="369"/>
      <c r="CY2140" s="325"/>
      <c r="CZ2140" s="325"/>
      <c r="DA2140" s="325"/>
      <c r="DB2140" s="325"/>
      <c r="DC2140" s="325"/>
      <c r="DD2140" s="325"/>
      <c r="DE2140" s="325"/>
      <c r="DF2140" s="325"/>
      <c r="DG2140" s="325"/>
      <c r="DH2140" s="325"/>
      <c r="DI2140" s="325"/>
    </row>
    <row r="2141" spans="68:113" x14ac:dyDescent="0.2">
      <c r="BP2141" s="369"/>
      <c r="BQ2141" s="372"/>
      <c r="BR2141" s="372"/>
      <c r="BS2141" s="372"/>
      <c r="BT2141" s="369"/>
      <c r="BU2141" s="369"/>
      <c r="BV2141" s="369"/>
      <c r="BW2141" s="369"/>
      <c r="BX2141" s="369"/>
      <c r="BY2141" s="369"/>
      <c r="BZ2141" s="369"/>
      <c r="CA2141" s="369"/>
      <c r="CB2141" s="369"/>
      <c r="CC2141" s="369"/>
      <c r="CD2141" s="369"/>
      <c r="CE2141" s="369"/>
      <c r="CF2141" s="369"/>
      <c r="CG2141" s="369"/>
      <c r="CH2141" s="369"/>
      <c r="CI2141" s="325"/>
      <c r="CJ2141" s="369"/>
      <c r="CK2141" s="369"/>
      <c r="CL2141" s="369"/>
      <c r="CM2141" s="369"/>
      <c r="CN2141" s="369"/>
      <c r="CO2141" s="369"/>
      <c r="CP2141" s="369"/>
      <c r="CQ2141" s="369"/>
      <c r="CR2141" s="369"/>
      <c r="CS2141" s="369"/>
      <c r="CT2141" s="369"/>
      <c r="CU2141" s="369"/>
      <c r="CV2141" s="369"/>
      <c r="CW2141" s="369"/>
      <c r="CX2141" s="369"/>
      <c r="CY2141" s="325"/>
      <c r="CZ2141" s="325"/>
      <c r="DA2141" s="325"/>
      <c r="DB2141" s="325"/>
      <c r="DC2141" s="325"/>
      <c r="DD2141" s="325"/>
      <c r="DE2141" s="325"/>
      <c r="DF2141" s="325"/>
      <c r="DG2141" s="325"/>
      <c r="DH2141" s="325"/>
      <c r="DI2141" s="325"/>
    </row>
    <row r="2142" spans="68:113" x14ac:dyDescent="0.2">
      <c r="BP2142" s="369"/>
      <c r="BQ2142" s="372"/>
      <c r="BR2142" s="372"/>
      <c r="BS2142" s="372"/>
      <c r="BT2142" s="369"/>
      <c r="BU2142" s="369"/>
      <c r="BV2142" s="369"/>
      <c r="BW2142" s="369"/>
      <c r="BX2142" s="369"/>
      <c r="BY2142" s="369"/>
      <c r="BZ2142" s="369"/>
      <c r="CA2142" s="369"/>
      <c r="CB2142" s="369"/>
      <c r="CC2142" s="369"/>
      <c r="CD2142" s="369"/>
      <c r="CE2142" s="369"/>
      <c r="CF2142" s="369"/>
      <c r="CG2142" s="369"/>
      <c r="CH2142" s="369"/>
      <c r="CI2142" s="325"/>
      <c r="CJ2142" s="369"/>
      <c r="CK2142" s="369"/>
      <c r="CL2142" s="369"/>
      <c r="CM2142" s="369"/>
      <c r="CN2142" s="369"/>
      <c r="CO2142" s="369"/>
      <c r="CP2142" s="369"/>
      <c r="CQ2142" s="369"/>
      <c r="CR2142" s="369"/>
      <c r="CS2142" s="369"/>
      <c r="CT2142" s="369"/>
      <c r="CU2142" s="369"/>
      <c r="CV2142" s="369"/>
      <c r="CW2142" s="369"/>
      <c r="CX2142" s="369"/>
      <c r="CY2142" s="325"/>
      <c r="CZ2142" s="325"/>
      <c r="DA2142" s="325"/>
      <c r="DB2142" s="325"/>
      <c r="DC2142" s="325"/>
      <c r="DD2142" s="325"/>
      <c r="DE2142" s="325"/>
      <c r="DF2142" s="325"/>
      <c r="DG2142" s="325"/>
      <c r="DH2142" s="325"/>
      <c r="DI2142" s="325"/>
    </row>
    <row r="2143" spans="68:113" x14ac:dyDescent="0.2">
      <c r="BP2143" s="369"/>
      <c r="BQ2143" s="372"/>
      <c r="BR2143" s="372"/>
      <c r="BS2143" s="372"/>
      <c r="BT2143" s="369"/>
      <c r="BU2143" s="369"/>
      <c r="BV2143" s="369"/>
      <c r="BW2143" s="369"/>
      <c r="BX2143" s="369"/>
      <c r="BY2143" s="369"/>
      <c r="BZ2143" s="369"/>
      <c r="CA2143" s="369"/>
      <c r="CB2143" s="369"/>
      <c r="CC2143" s="369"/>
      <c r="CD2143" s="369"/>
      <c r="CE2143" s="369"/>
      <c r="CF2143" s="369"/>
      <c r="CG2143" s="369"/>
      <c r="CH2143" s="369"/>
      <c r="CI2143" s="325"/>
      <c r="CJ2143" s="369"/>
      <c r="CK2143" s="369"/>
      <c r="CL2143" s="369"/>
      <c r="CM2143" s="369"/>
      <c r="CN2143" s="369"/>
      <c r="CO2143" s="369"/>
      <c r="CP2143" s="369"/>
      <c r="CQ2143" s="369"/>
      <c r="CR2143" s="369"/>
      <c r="CS2143" s="369"/>
      <c r="CT2143" s="369"/>
      <c r="CU2143" s="369"/>
      <c r="CV2143" s="369"/>
      <c r="CW2143" s="369"/>
      <c r="CX2143" s="369"/>
      <c r="CY2143" s="325"/>
      <c r="CZ2143" s="325"/>
      <c r="DA2143" s="325"/>
      <c r="DB2143" s="325"/>
      <c r="DC2143" s="325"/>
      <c r="DD2143" s="325"/>
      <c r="DE2143" s="325"/>
      <c r="DF2143" s="325"/>
      <c r="DG2143" s="325"/>
      <c r="DH2143" s="325"/>
      <c r="DI2143" s="325"/>
    </row>
    <row r="2144" spans="68:113" x14ac:dyDescent="0.2">
      <c r="BP2144" s="369"/>
      <c r="BQ2144" s="372"/>
      <c r="BR2144" s="372"/>
      <c r="BS2144" s="372"/>
      <c r="BT2144" s="369"/>
      <c r="BU2144" s="369"/>
      <c r="BV2144" s="369"/>
      <c r="BW2144" s="369"/>
      <c r="BX2144" s="369"/>
      <c r="BY2144" s="369"/>
      <c r="BZ2144" s="369"/>
      <c r="CA2144" s="369"/>
      <c r="CB2144" s="369"/>
      <c r="CC2144" s="369"/>
      <c r="CD2144" s="369"/>
      <c r="CE2144" s="369"/>
      <c r="CF2144" s="369"/>
      <c r="CG2144" s="369"/>
      <c r="CH2144" s="369"/>
      <c r="CI2144" s="325"/>
      <c r="CJ2144" s="369"/>
      <c r="CK2144" s="369"/>
      <c r="CL2144" s="369"/>
      <c r="CM2144" s="369"/>
      <c r="CN2144" s="369"/>
      <c r="CO2144" s="369"/>
      <c r="CP2144" s="369"/>
      <c r="CQ2144" s="369"/>
      <c r="CR2144" s="369"/>
      <c r="CS2144" s="369"/>
      <c r="CT2144" s="369"/>
      <c r="CU2144" s="369"/>
      <c r="CV2144" s="369"/>
      <c r="CW2144" s="369"/>
      <c r="CX2144" s="369"/>
      <c r="CY2144" s="325"/>
      <c r="CZ2144" s="325"/>
      <c r="DA2144" s="325"/>
      <c r="DB2144" s="325"/>
      <c r="DC2144" s="325"/>
      <c r="DD2144" s="325"/>
      <c r="DE2144" s="325"/>
      <c r="DF2144" s="325"/>
      <c r="DG2144" s="325"/>
      <c r="DH2144" s="325"/>
      <c r="DI2144" s="325"/>
    </row>
    <row r="2145" spans="68:113" x14ac:dyDescent="0.2">
      <c r="BP2145" s="369"/>
      <c r="BQ2145" s="372"/>
      <c r="BR2145" s="372"/>
      <c r="BS2145" s="372"/>
      <c r="BT2145" s="369"/>
      <c r="BU2145" s="369"/>
      <c r="BV2145" s="369"/>
      <c r="BW2145" s="369"/>
      <c r="BX2145" s="369"/>
      <c r="BY2145" s="369"/>
      <c r="BZ2145" s="369"/>
      <c r="CA2145" s="369"/>
      <c r="CB2145" s="369"/>
      <c r="CC2145" s="369"/>
      <c r="CD2145" s="369"/>
      <c r="CE2145" s="369"/>
      <c r="CF2145" s="369"/>
      <c r="CG2145" s="369"/>
      <c r="CH2145" s="369"/>
      <c r="CI2145" s="325"/>
      <c r="CJ2145" s="369"/>
      <c r="CK2145" s="369"/>
      <c r="CL2145" s="369"/>
      <c r="CM2145" s="369"/>
      <c r="CN2145" s="369"/>
      <c r="CO2145" s="369"/>
      <c r="CP2145" s="369"/>
      <c r="CQ2145" s="369"/>
      <c r="CR2145" s="369"/>
      <c r="CS2145" s="369"/>
      <c r="CT2145" s="369"/>
      <c r="CU2145" s="369"/>
      <c r="CV2145" s="369"/>
      <c r="CW2145" s="369"/>
      <c r="CX2145" s="369"/>
      <c r="CY2145" s="325"/>
      <c r="CZ2145" s="325"/>
      <c r="DA2145" s="325"/>
      <c r="DB2145" s="325"/>
      <c r="DC2145" s="325"/>
      <c r="DD2145" s="325"/>
      <c r="DE2145" s="325"/>
      <c r="DF2145" s="325"/>
      <c r="DG2145" s="325"/>
      <c r="DH2145" s="325"/>
      <c r="DI2145" s="325"/>
    </row>
    <row r="2146" spans="68:113" x14ac:dyDescent="0.2">
      <c r="BP2146" s="369"/>
      <c r="BQ2146" s="372"/>
      <c r="BR2146" s="372"/>
      <c r="BS2146" s="372"/>
      <c r="BT2146" s="369"/>
      <c r="BU2146" s="369"/>
      <c r="BV2146" s="369"/>
      <c r="BW2146" s="369"/>
      <c r="BX2146" s="369"/>
      <c r="BY2146" s="369"/>
      <c r="BZ2146" s="369"/>
      <c r="CA2146" s="369"/>
      <c r="CB2146" s="369"/>
      <c r="CC2146" s="369"/>
      <c r="CD2146" s="369"/>
      <c r="CE2146" s="369"/>
      <c r="CF2146" s="369"/>
      <c r="CG2146" s="369"/>
      <c r="CH2146" s="369"/>
      <c r="CI2146" s="325"/>
      <c r="CJ2146" s="369"/>
      <c r="CK2146" s="369"/>
      <c r="CL2146" s="369"/>
      <c r="CM2146" s="369"/>
      <c r="CN2146" s="369"/>
      <c r="CO2146" s="369"/>
      <c r="CP2146" s="369"/>
      <c r="CQ2146" s="369"/>
      <c r="CR2146" s="369"/>
      <c r="CS2146" s="369"/>
      <c r="CT2146" s="369"/>
      <c r="CU2146" s="369"/>
      <c r="CV2146" s="369"/>
      <c r="CW2146" s="369"/>
      <c r="CX2146" s="369"/>
      <c r="CY2146" s="325"/>
      <c r="CZ2146" s="325"/>
      <c r="DA2146" s="325"/>
      <c r="DB2146" s="325"/>
      <c r="DC2146" s="325"/>
      <c r="DD2146" s="325"/>
      <c r="DE2146" s="325"/>
      <c r="DF2146" s="325"/>
      <c r="DG2146" s="325"/>
      <c r="DH2146" s="325"/>
      <c r="DI2146" s="325"/>
    </row>
    <row r="2147" spans="68:113" x14ac:dyDescent="0.2">
      <c r="BP2147" s="369"/>
      <c r="BQ2147" s="372"/>
      <c r="BR2147" s="372"/>
      <c r="BS2147" s="372"/>
      <c r="BT2147" s="369"/>
      <c r="BU2147" s="369"/>
      <c r="BV2147" s="369"/>
      <c r="BW2147" s="369"/>
      <c r="BX2147" s="369"/>
      <c r="BY2147" s="369"/>
      <c r="BZ2147" s="369"/>
      <c r="CA2147" s="369"/>
      <c r="CB2147" s="369"/>
      <c r="CC2147" s="369"/>
      <c r="CD2147" s="369"/>
      <c r="CE2147" s="369"/>
      <c r="CF2147" s="369"/>
      <c r="CG2147" s="369"/>
      <c r="CH2147" s="369"/>
      <c r="CI2147" s="325"/>
      <c r="CJ2147" s="369"/>
      <c r="CK2147" s="369"/>
      <c r="CL2147" s="369"/>
      <c r="CM2147" s="369"/>
      <c r="CN2147" s="369"/>
      <c r="CO2147" s="369"/>
      <c r="CP2147" s="369"/>
      <c r="CQ2147" s="369"/>
      <c r="CR2147" s="369"/>
      <c r="CS2147" s="369"/>
      <c r="CT2147" s="369"/>
      <c r="CU2147" s="369"/>
      <c r="CV2147" s="369"/>
      <c r="CW2147" s="369"/>
      <c r="CX2147" s="369"/>
      <c r="CY2147" s="325"/>
      <c r="CZ2147" s="325"/>
      <c r="DA2147" s="325"/>
      <c r="DB2147" s="325"/>
      <c r="DC2147" s="325"/>
      <c r="DD2147" s="325"/>
      <c r="DE2147" s="325"/>
      <c r="DF2147" s="325"/>
      <c r="DG2147" s="325"/>
      <c r="DH2147" s="325"/>
      <c r="DI2147" s="325"/>
    </row>
    <row r="2148" spans="68:113" x14ac:dyDescent="0.2">
      <c r="BP2148" s="369"/>
      <c r="BQ2148" s="372"/>
      <c r="BR2148" s="372"/>
      <c r="BS2148" s="372"/>
      <c r="BT2148" s="369"/>
      <c r="BU2148" s="369"/>
      <c r="BV2148" s="369"/>
      <c r="BW2148" s="369"/>
      <c r="BX2148" s="369"/>
      <c r="BY2148" s="369"/>
      <c r="BZ2148" s="369"/>
      <c r="CA2148" s="369"/>
      <c r="CB2148" s="369"/>
      <c r="CC2148" s="369"/>
      <c r="CD2148" s="369"/>
      <c r="CE2148" s="369"/>
      <c r="CF2148" s="369"/>
      <c r="CG2148" s="369"/>
      <c r="CH2148" s="369"/>
      <c r="CI2148" s="325"/>
      <c r="CJ2148" s="369"/>
      <c r="CK2148" s="369"/>
      <c r="CL2148" s="369"/>
      <c r="CM2148" s="369"/>
      <c r="CN2148" s="369"/>
      <c r="CO2148" s="369"/>
      <c r="CP2148" s="369"/>
      <c r="CQ2148" s="369"/>
      <c r="CR2148" s="369"/>
      <c r="CS2148" s="369"/>
      <c r="CT2148" s="369"/>
      <c r="CU2148" s="369"/>
      <c r="CV2148" s="369"/>
      <c r="CW2148" s="369"/>
      <c r="CX2148" s="369"/>
      <c r="CY2148" s="325"/>
      <c r="CZ2148" s="325"/>
      <c r="DA2148" s="325"/>
      <c r="DB2148" s="325"/>
      <c r="DC2148" s="325"/>
      <c r="DD2148" s="325"/>
      <c r="DE2148" s="325"/>
      <c r="DF2148" s="325"/>
      <c r="DG2148" s="325"/>
      <c r="DH2148" s="325"/>
      <c r="DI2148" s="325"/>
    </row>
    <row r="2149" spans="68:113" x14ac:dyDescent="0.2">
      <c r="BP2149" s="369"/>
      <c r="BQ2149" s="372"/>
      <c r="BR2149" s="372"/>
      <c r="BS2149" s="372"/>
      <c r="BT2149" s="369"/>
      <c r="BU2149" s="369"/>
      <c r="BV2149" s="369"/>
      <c r="BW2149" s="369"/>
      <c r="BX2149" s="369"/>
      <c r="BY2149" s="369"/>
      <c r="BZ2149" s="369"/>
      <c r="CA2149" s="369"/>
      <c r="CB2149" s="369"/>
      <c r="CC2149" s="369"/>
      <c r="CD2149" s="369"/>
      <c r="CE2149" s="369"/>
      <c r="CF2149" s="369"/>
      <c r="CG2149" s="369"/>
      <c r="CH2149" s="369"/>
      <c r="CI2149" s="325"/>
      <c r="CJ2149" s="369"/>
      <c r="CK2149" s="369"/>
      <c r="CL2149" s="369"/>
      <c r="CM2149" s="369"/>
      <c r="CN2149" s="369"/>
      <c r="CO2149" s="369"/>
      <c r="CP2149" s="369"/>
      <c r="CQ2149" s="369"/>
      <c r="CR2149" s="369"/>
      <c r="CS2149" s="369"/>
      <c r="CT2149" s="369"/>
      <c r="CU2149" s="369"/>
      <c r="CV2149" s="369"/>
      <c r="CW2149" s="369"/>
      <c r="CX2149" s="369"/>
      <c r="CY2149" s="325"/>
      <c r="CZ2149" s="325"/>
      <c r="DA2149" s="325"/>
      <c r="DB2149" s="325"/>
      <c r="DC2149" s="325"/>
      <c r="DD2149" s="325"/>
      <c r="DE2149" s="325"/>
      <c r="DF2149" s="325"/>
      <c r="DG2149" s="325"/>
      <c r="DH2149" s="325"/>
      <c r="DI2149" s="325"/>
    </row>
    <row r="2150" spans="68:113" x14ac:dyDescent="0.2">
      <c r="BP2150" s="369"/>
      <c r="BQ2150" s="372"/>
      <c r="BR2150" s="372"/>
      <c r="BS2150" s="372"/>
      <c r="BT2150" s="369"/>
      <c r="BU2150" s="369"/>
      <c r="BV2150" s="369"/>
      <c r="BW2150" s="369"/>
      <c r="BX2150" s="369"/>
      <c r="BY2150" s="369"/>
      <c r="BZ2150" s="369"/>
      <c r="CA2150" s="369"/>
      <c r="CB2150" s="369"/>
      <c r="CC2150" s="369"/>
      <c r="CD2150" s="369"/>
      <c r="CE2150" s="369"/>
      <c r="CF2150" s="369"/>
      <c r="CG2150" s="369"/>
      <c r="CH2150" s="369"/>
      <c r="CI2150" s="325"/>
      <c r="CJ2150" s="369"/>
      <c r="CK2150" s="369"/>
      <c r="CL2150" s="369"/>
      <c r="CM2150" s="369"/>
      <c r="CN2150" s="369"/>
      <c r="CO2150" s="369"/>
      <c r="CP2150" s="369"/>
      <c r="CQ2150" s="369"/>
      <c r="CR2150" s="369"/>
      <c r="CS2150" s="369"/>
      <c r="CT2150" s="369"/>
      <c r="CU2150" s="369"/>
      <c r="CV2150" s="369"/>
      <c r="CW2150" s="369"/>
      <c r="CX2150" s="369"/>
      <c r="CY2150" s="325"/>
      <c r="CZ2150" s="325"/>
      <c r="DA2150" s="325"/>
      <c r="DB2150" s="325"/>
      <c r="DC2150" s="325"/>
      <c r="DD2150" s="325"/>
      <c r="DE2150" s="325"/>
      <c r="DF2150" s="325"/>
      <c r="DG2150" s="325"/>
      <c r="DH2150" s="325"/>
      <c r="DI2150" s="325"/>
    </row>
    <row r="2151" spans="68:113" x14ac:dyDescent="0.2">
      <c r="BP2151" s="369"/>
      <c r="BQ2151" s="372"/>
      <c r="BR2151" s="372"/>
      <c r="BS2151" s="372"/>
      <c r="BT2151" s="369"/>
      <c r="BU2151" s="369"/>
      <c r="BV2151" s="369"/>
      <c r="BW2151" s="369"/>
      <c r="BX2151" s="369"/>
      <c r="BY2151" s="369"/>
      <c r="BZ2151" s="369"/>
      <c r="CA2151" s="369"/>
      <c r="CB2151" s="369"/>
      <c r="CC2151" s="369"/>
      <c r="CD2151" s="369"/>
      <c r="CE2151" s="369"/>
      <c r="CF2151" s="369"/>
      <c r="CG2151" s="369"/>
      <c r="CH2151" s="369"/>
      <c r="CI2151" s="325"/>
      <c r="CJ2151" s="369"/>
      <c r="CK2151" s="369"/>
      <c r="CL2151" s="369"/>
      <c r="CM2151" s="369"/>
      <c r="CN2151" s="369"/>
      <c r="CO2151" s="369"/>
      <c r="CP2151" s="369"/>
      <c r="CQ2151" s="369"/>
      <c r="CR2151" s="369"/>
      <c r="CS2151" s="369"/>
      <c r="CT2151" s="369"/>
      <c r="CU2151" s="369"/>
      <c r="CV2151" s="369"/>
      <c r="CW2151" s="369"/>
      <c r="CX2151" s="369"/>
      <c r="CY2151" s="325"/>
      <c r="CZ2151" s="325"/>
      <c r="DA2151" s="325"/>
      <c r="DB2151" s="325"/>
      <c r="DC2151" s="325"/>
      <c r="DD2151" s="325"/>
      <c r="DE2151" s="325"/>
      <c r="DF2151" s="325"/>
      <c r="DG2151" s="325"/>
      <c r="DH2151" s="325"/>
      <c r="DI2151" s="325"/>
    </row>
    <row r="2152" spans="68:113" x14ac:dyDescent="0.2">
      <c r="BP2152" s="369"/>
      <c r="BQ2152" s="372"/>
      <c r="BR2152" s="372"/>
      <c r="BS2152" s="372"/>
      <c r="BT2152" s="369"/>
      <c r="BU2152" s="369"/>
      <c r="BV2152" s="369"/>
      <c r="BW2152" s="369"/>
      <c r="BX2152" s="369"/>
      <c r="BY2152" s="369"/>
      <c r="BZ2152" s="369"/>
      <c r="CA2152" s="369"/>
      <c r="CB2152" s="369"/>
      <c r="CC2152" s="369"/>
      <c r="CD2152" s="369"/>
      <c r="CE2152" s="369"/>
      <c r="CF2152" s="369"/>
      <c r="CG2152" s="369"/>
      <c r="CH2152" s="369"/>
      <c r="CI2152" s="325"/>
      <c r="CJ2152" s="369"/>
      <c r="CK2152" s="369"/>
      <c r="CL2152" s="369"/>
      <c r="CM2152" s="369"/>
      <c r="CN2152" s="369"/>
      <c r="CO2152" s="369"/>
      <c r="CP2152" s="369"/>
      <c r="CQ2152" s="369"/>
      <c r="CR2152" s="369"/>
      <c r="CS2152" s="369"/>
      <c r="CT2152" s="369"/>
      <c r="CU2152" s="369"/>
      <c r="CV2152" s="369"/>
      <c r="CW2152" s="369"/>
      <c r="CX2152" s="369"/>
      <c r="CY2152" s="325"/>
      <c r="CZ2152" s="325"/>
      <c r="DA2152" s="325"/>
      <c r="DB2152" s="325"/>
      <c r="DC2152" s="325"/>
      <c r="DD2152" s="325"/>
      <c r="DE2152" s="325"/>
      <c r="DF2152" s="325"/>
      <c r="DG2152" s="325"/>
      <c r="DH2152" s="325"/>
      <c r="DI2152" s="325"/>
    </row>
    <row r="2153" spans="68:113" x14ac:dyDescent="0.2">
      <c r="BP2153" s="369"/>
      <c r="BQ2153" s="372"/>
      <c r="BR2153" s="372"/>
      <c r="BS2153" s="372"/>
      <c r="BT2153" s="369"/>
      <c r="BU2153" s="369"/>
      <c r="BV2153" s="369"/>
      <c r="BW2153" s="369"/>
      <c r="BX2153" s="369"/>
      <c r="BY2153" s="369"/>
      <c r="BZ2153" s="369"/>
      <c r="CA2153" s="369"/>
      <c r="CB2153" s="369"/>
      <c r="CC2153" s="369"/>
      <c r="CD2153" s="369"/>
      <c r="CE2153" s="369"/>
      <c r="CF2153" s="369"/>
      <c r="CG2153" s="369"/>
      <c r="CH2153" s="369"/>
      <c r="CI2153" s="325"/>
      <c r="CJ2153" s="369"/>
      <c r="CK2153" s="369"/>
      <c r="CL2153" s="369"/>
      <c r="CM2153" s="369"/>
      <c r="CN2153" s="369"/>
      <c r="CO2153" s="369"/>
      <c r="CP2153" s="369"/>
      <c r="CQ2153" s="369"/>
      <c r="CR2153" s="369"/>
      <c r="CS2153" s="369"/>
      <c r="CT2153" s="369"/>
      <c r="CU2153" s="369"/>
      <c r="CV2153" s="369"/>
      <c r="CW2153" s="369"/>
      <c r="CX2153" s="369"/>
      <c r="CY2153" s="325"/>
      <c r="CZ2153" s="325"/>
      <c r="DA2153" s="325"/>
      <c r="DB2153" s="325"/>
      <c r="DC2153" s="325"/>
      <c r="DD2153" s="325"/>
      <c r="DE2153" s="325"/>
      <c r="DF2153" s="325"/>
      <c r="DG2153" s="325"/>
      <c r="DH2153" s="325"/>
      <c r="DI2153" s="325"/>
    </row>
    <row r="2154" spans="68:113" x14ac:dyDescent="0.2">
      <c r="BP2154" s="369"/>
      <c r="BQ2154" s="372"/>
      <c r="BR2154" s="372"/>
      <c r="BS2154" s="372"/>
      <c r="BT2154" s="369"/>
      <c r="BU2154" s="369"/>
      <c r="BV2154" s="369"/>
      <c r="BW2154" s="369"/>
      <c r="BX2154" s="369"/>
      <c r="BY2154" s="369"/>
      <c r="BZ2154" s="369"/>
      <c r="CA2154" s="369"/>
      <c r="CB2154" s="369"/>
      <c r="CC2154" s="369"/>
      <c r="CD2154" s="369"/>
      <c r="CE2154" s="369"/>
      <c r="CF2154" s="369"/>
      <c r="CG2154" s="369"/>
      <c r="CH2154" s="369"/>
      <c r="CI2154" s="325"/>
      <c r="CJ2154" s="369"/>
      <c r="CK2154" s="369"/>
      <c r="CL2154" s="369"/>
      <c r="CM2154" s="369"/>
      <c r="CN2154" s="369"/>
      <c r="CO2154" s="369"/>
      <c r="CP2154" s="369"/>
      <c r="CQ2154" s="369"/>
      <c r="CR2154" s="369"/>
      <c r="CS2154" s="369"/>
      <c r="CT2154" s="369"/>
      <c r="CU2154" s="369"/>
      <c r="CV2154" s="369"/>
      <c r="CW2154" s="369"/>
      <c r="CX2154" s="369"/>
      <c r="CY2154" s="325"/>
      <c r="CZ2154" s="325"/>
      <c r="DA2154" s="325"/>
      <c r="DB2154" s="325"/>
      <c r="DC2154" s="325"/>
      <c r="DD2154" s="325"/>
      <c r="DE2154" s="325"/>
      <c r="DF2154" s="325"/>
      <c r="DG2154" s="325"/>
      <c r="DH2154" s="325"/>
      <c r="DI2154" s="325"/>
    </row>
    <row r="2155" spans="68:113" x14ac:dyDescent="0.2">
      <c r="BP2155" s="369"/>
      <c r="BQ2155" s="372"/>
      <c r="BR2155" s="372"/>
      <c r="BS2155" s="372"/>
      <c r="BT2155" s="369"/>
      <c r="BU2155" s="369"/>
      <c r="BV2155" s="369"/>
      <c r="BW2155" s="369"/>
      <c r="BX2155" s="369"/>
      <c r="BY2155" s="369"/>
      <c r="BZ2155" s="369"/>
      <c r="CA2155" s="369"/>
      <c r="CB2155" s="369"/>
      <c r="CC2155" s="369"/>
      <c r="CD2155" s="369"/>
      <c r="CE2155" s="369"/>
      <c r="CF2155" s="369"/>
      <c r="CG2155" s="369"/>
      <c r="CH2155" s="369"/>
      <c r="CI2155" s="325"/>
      <c r="CJ2155" s="369"/>
      <c r="CK2155" s="369"/>
      <c r="CL2155" s="369"/>
      <c r="CM2155" s="369"/>
      <c r="CN2155" s="369"/>
      <c r="CO2155" s="369"/>
      <c r="CP2155" s="369"/>
      <c r="CQ2155" s="369"/>
      <c r="CR2155" s="369"/>
      <c r="CS2155" s="369"/>
      <c r="CT2155" s="369"/>
      <c r="CU2155" s="369"/>
      <c r="CV2155" s="369"/>
      <c r="CW2155" s="369"/>
      <c r="CX2155" s="369"/>
      <c r="CY2155" s="325"/>
      <c r="CZ2155" s="325"/>
      <c r="DA2155" s="325"/>
      <c r="DB2155" s="325"/>
      <c r="DC2155" s="325"/>
      <c r="DD2155" s="325"/>
      <c r="DE2155" s="325"/>
      <c r="DF2155" s="325"/>
      <c r="DG2155" s="325"/>
      <c r="DH2155" s="325"/>
      <c r="DI2155" s="325"/>
    </row>
    <row r="2156" spans="68:113" x14ac:dyDescent="0.2">
      <c r="BP2156" s="369"/>
      <c r="BQ2156" s="372"/>
      <c r="BR2156" s="372"/>
      <c r="BS2156" s="372"/>
      <c r="BT2156" s="369"/>
      <c r="BU2156" s="369"/>
      <c r="BV2156" s="369"/>
      <c r="BW2156" s="369"/>
      <c r="BX2156" s="369"/>
      <c r="BY2156" s="369"/>
      <c r="BZ2156" s="369"/>
      <c r="CA2156" s="369"/>
      <c r="CB2156" s="369"/>
      <c r="CC2156" s="369"/>
      <c r="CD2156" s="369"/>
      <c r="CE2156" s="369"/>
      <c r="CF2156" s="369"/>
      <c r="CG2156" s="369"/>
      <c r="CH2156" s="369"/>
      <c r="CI2156" s="325"/>
      <c r="CJ2156" s="369"/>
      <c r="CK2156" s="369"/>
      <c r="CL2156" s="369"/>
      <c r="CM2156" s="369"/>
      <c r="CN2156" s="369"/>
      <c r="CO2156" s="369"/>
      <c r="CP2156" s="369"/>
      <c r="CQ2156" s="369"/>
      <c r="CR2156" s="369"/>
      <c r="CS2156" s="369"/>
      <c r="CT2156" s="369"/>
      <c r="CU2156" s="369"/>
      <c r="CV2156" s="369"/>
      <c r="CW2156" s="369"/>
      <c r="CX2156" s="369"/>
      <c r="CY2156" s="325"/>
      <c r="CZ2156" s="325"/>
      <c r="DA2156" s="325"/>
      <c r="DB2156" s="325"/>
      <c r="DC2156" s="325"/>
      <c r="DD2156" s="325"/>
      <c r="DE2156" s="325"/>
      <c r="DF2156" s="325"/>
      <c r="DG2156" s="325"/>
      <c r="DH2156" s="325"/>
      <c r="DI2156" s="325"/>
    </row>
    <row r="2157" spans="68:113" x14ac:dyDescent="0.2">
      <c r="BP2157" s="369"/>
      <c r="BQ2157" s="372"/>
      <c r="BR2157" s="372"/>
      <c r="BS2157" s="372"/>
      <c r="BT2157" s="369"/>
      <c r="BU2157" s="369"/>
      <c r="BV2157" s="369"/>
      <c r="BW2157" s="369"/>
      <c r="BX2157" s="369"/>
      <c r="BY2157" s="369"/>
      <c r="BZ2157" s="369"/>
      <c r="CA2157" s="369"/>
      <c r="CB2157" s="369"/>
      <c r="CC2157" s="369"/>
      <c r="CD2157" s="369"/>
      <c r="CE2157" s="369"/>
      <c r="CF2157" s="369"/>
      <c r="CG2157" s="369"/>
      <c r="CH2157" s="369"/>
      <c r="CI2157" s="325"/>
      <c r="CJ2157" s="369"/>
      <c r="CK2157" s="369"/>
      <c r="CL2157" s="369"/>
      <c r="CM2157" s="369"/>
      <c r="CN2157" s="369"/>
      <c r="CO2157" s="369"/>
      <c r="CP2157" s="369"/>
      <c r="CQ2157" s="369"/>
      <c r="CR2157" s="369"/>
      <c r="CS2157" s="369"/>
      <c r="CT2157" s="369"/>
      <c r="CU2157" s="369"/>
      <c r="CV2157" s="369"/>
      <c r="CW2157" s="369"/>
      <c r="CX2157" s="369"/>
      <c r="CY2157" s="325"/>
      <c r="CZ2157" s="325"/>
      <c r="DA2157" s="325"/>
      <c r="DB2157" s="325"/>
      <c r="DC2157" s="325"/>
      <c r="DD2157" s="325"/>
      <c r="DE2157" s="325"/>
      <c r="DF2157" s="325"/>
      <c r="DG2157" s="325"/>
      <c r="DH2157" s="325"/>
      <c r="DI2157" s="325"/>
    </row>
    <row r="2158" spans="68:113" x14ac:dyDescent="0.2">
      <c r="BP2158" s="369"/>
      <c r="BQ2158" s="372"/>
      <c r="BR2158" s="372"/>
      <c r="BS2158" s="372"/>
      <c r="BT2158" s="369"/>
      <c r="BU2158" s="369"/>
      <c r="BV2158" s="369"/>
      <c r="BW2158" s="369"/>
      <c r="BX2158" s="369"/>
      <c r="BY2158" s="369"/>
      <c r="BZ2158" s="369"/>
      <c r="CA2158" s="369"/>
      <c r="CB2158" s="369"/>
      <c r="CC2158" s="369"/>
      <c r="CD2158" s="369"/>
      <c r="CE2158" s="369"/>
      <c r="CF2158" s="369"/>
      <c r="CG2158" s="369"/>
      <c r="CH2158" s="369"/>
      <c r="CI2158" s="325"/>
      <c r="CJ2158" s="369"/>
      <c r="CK2158" s="369"/>
      <c r="CL2158" s="369"/>
      <c r="CM2158" s="369"/>
      <c r="CN2158" s="369"/>
      <c r="CO2158" s="369"/>
      <c r="CP2158" s="369"/>
      <c r="CQ2158" s="369"/>
      <c r="CR2158" s="369"/>
      <c r="CS2158" s="369"/>
      <c r="CT2158" s="369"/>
      <c r="CU2158" s="369"/>
      <c r="CV2158" s="369"/>
      <c r="CW2158" s="369"/>
      <c r="CX2158" s="369"/>
      <c r="CY2158" s="325"/>
      <c r="CZ2158" s="325"/>
      <c r="DA2158" s="325"/>
      <c r="DB2158" s="325"/>
      <c r="DC2158" s="325"/>
      <c r="DD2158" s="325"/>
      <c r="DE2158" s="325"/>
      <c r="DF2158" s="325"/>
      <c r="DG2158" s="325"/>
      <c r="DH2158" s="325"/>
      <c r="DI2158" s="325"/>
    </row>
    <row r="2159" spans="68:113" x14ac:dyDescent="0.2">
      <c r="BP2159" s="369"/>
      <c r="BQ2159" s="372"/>
      <c r="BR2159" s="372"/>
      <c r="BS2159" s="372"/>
      <c r="BT2159" s="369"/>
      <c r="BU2159" s="369"/>
      <c r="BV2159" s="369"/>
      <c r="BW2159" s="369"/>
      <c r="BX2159" s="369"/>
      <c r="BY2159" s="369"/>
      <c r="BZ2159" s="369"/>
      <c r="CA2159" s="369"/>
      <c r="CB2159" s="369"/>
      <c r="CC2159" s="369"/>
      <c r="CD2159" s="369"/>
      <c r="CE2159" s="369"/>
      <c r="CF2159" s="369"/>
      <c r="CG2159" s="369"/>
      <c r="CH2159" s="369"/>
      <c r="CI2159" s="325"/>
      <c r="CJ2159" s="369"/>
      <c r="CK2159" s="369"/>
      <c r="CL2159" s="369"/>
      <c r="CM2159" s="369"/>
      <c r="CN2159" s="369"/>
      <c r="CO2159" s="369"/>
      <c r="CP2159" s="369"/>
      <c r="CQ2159" s="369"/>
      <c r="CR2159" s="369"/>
      <c r="CS2159" s="369"/>
      <c r="CT2159" s="369"/>
      <c r="CU2159" s="369"/>
      <c r="CV2159" s="369"/>
      <c r="CW2159" s="369"/>
      <c r="CX2159" s="369"/>
      <c r="CY2159" s="325"/>
      <c r="CZ2159" s="325"/>
      <c r="DA2159" s="325"/>
      <c r="DB2159" s="325"/>
      <c r="DC2159" s="325"/>
      <c r="DD2159" s="325"/>
      <c r="DE2159" s="325"/>
      <c r="DF2159" s="325"/>
      <c r="DG2159" s="325"/>
      <c r="DH2159" s="325"/>
      <c r="DI2159" s="325"/>
    </row>
    <row r="2160" spans="68:113" x14ac:dyDescent="0.2">
      <c r="BP2160" s="369"/>
      <c r="BQ2160" s="372"/>
      <c r="BR2160" s="372"/>
      <c r="BS2160" s="372"/>
      <c r="BT2160" s="369"/>
      <c r="BU2160" s="369"/>
      <c r="BV2160" s="369"/>
      <c r="BW2160" s="369"/>
      <c r="BX2160" s="369"/>
      <c r="BY2160" s="369"/>
      <c r="BZ2160" s="369"/>
      <c r="CA2160" s="369"/>
      <c r="CB2160" s="369"/>
      <c r="CC2160" s="369"/>
      <c r="CD2160" s="369"/>
      <c r="CE2160" s="369"/>
      <c r="CF2160" s="369"/>
      <c r="CG2160" s="369"/>
      <c r="CH2160" s="369"/>
      <c r="CI2160" s="325"/>
      <c r="CJ2160" s="369"/>
      <c r="CK2160" s="369"/>
      <c r="CL2160" s="369"/>
      <c r="CM2160" s="369"/>
      <c r="CN2160" s="369"/>
      <c r="CO2160" s="369"/>
      <c r="CP2160" s="369"/>
      <c r="CQ2160" s="369"/>
      <c r="CR2160" s="369"/>
      <c r="CS2160" s="369"/>
      <c r="CT2160" s="369"/>
      <c r="CU2160" s="369"/>
      <c r="CV2160" s="369"/>
      <c r="CW2160" s="369"/>
      <c r="CX2160" s="369"/>
      <c r="CY2160" s="325"/>
      <c r="CZ2160" s="325"/>
      <c r="DA2160" s="325"/>
      <c r="DB2160" s="325"/>
      <c r="DC2160" s="325"/>
      <c r="DD2160" s="325"/>
      <c r="DE2160" s="325"/>
      <c r="DF2160" s="325"/>
      <c r="DG2160" s="325"/>
      <c r="DH2160" s="325"/>
      <c r="DI2160" s="325"/>
    </row>
    <row r="2161" spans="68:113" x14ac:dyDescent="0.2">
      <c r="BP2161" s="369"/>
      <c r="BQ2161" s="372"/>
      <c r="BR2161" s="372"/>
      <c r="BS2161" s="372"/>
      <c r="BT2161" s="369"/>
      <c r="BU2161" s="369"/>
      <c r="BV2161" s="369"/>
      <c r="BW2161" s="369"/>
      <c r="BX2161" s="369"/>
      <c r="BY2161" s="369"/>
      <c r="BZ2161" s="369"/>
      <c r="CA2161" s="369"/>
      <c r="CB2161" s="369"/>
      <c r="CC2161" s="369"/>
      <c r="CD2161" s="369"/>
      <c r="CE2161" s="369"/>
      <c r="CF2161" s="369"/>
      <c r="CG2161" s="369"/>
      <c r="CH2161" s="369"/>
      <c r="CI2161" s="325"/>
      <c r="CJ2161" s="369"/>
      <c r="CK2161" s="369"/>
      <c r="CL2161" s="369"/>
      <c r="CM2161" s="369"/>
      <c r="CN2161" s="369"/>
      <c r="CO2161" s="369"/>
      <c r="CP2161" s="369"/>
      <c r="CQ2161" s="369"/>
      <c r="CR2161" s="369"/>
      <c r="CS2161" s="369"/>
      <c r="CT2161" s="369"/>
      <c r="CU2161" s="369"/>
      <c r="CV2161" s="369"/>
      <c r="CW2161" s="369"/>
      <c r="CX2161" s="369"/>
      <c r="CY2161" s="325"/>
      <c r="CZ2161" s="325"/>
      <c r="DA2161" s="325"/>
      <c r="DB2161" s="325"/>
      <c r="DC2161" s="325"/>
      <c r="DD2161" s="325"/>
      <c r="DE2161" s="325"/>
      <c r="DF2161" s="325"/>
      <c r="DG2161" s="325"/>
      <c r="DH2161" s="325"/>
      <c r="DI2161" s="325"/>
    </row>
    <row r="2162" spans="68:113" x14ac:dyDescent="0.2">
      <c r="BP2162" s="369"/>
      <c r="BQ2162" s="372"/>
      <c r="BR2162" s="372"/>
      <c r="BS2162" s="372"/>
      <c r="BT2162" s="369"/>
      <c r="BU2162" s="369"/>
      <c r="BV2162" s="369"/>
      <c r="BW2162" s="369"/>
      <c r="BX2162" s="369"/>
      <c r="BY2162" s="369"/>
      <c r="BZ2162" s="369"/>
      <c r="CA2162" s="369"/>
      <c r="CB2162" s="369"/>
      <c r="CC2162" s="369"/>
      <c r="CD2162" s="369"/>
      <c r="CE2162" s="369"/>
      <c r="CF2162" s="369"/>
      <c r="CG2162" s="369"/>
      <c r="CH2162" s="369"/>
      <c r="CI2162" s="325"/>
      <c r="CJ2162" s="369"/>
      <c r="CK2162" s="369"/>
      <c r="CL2162" s="369"/>
      <c r="CM2162" s="369"/>
      <c r="CN2162" s="369"/>
      <c r="CO2162" s="369"/>
      <c r="CP2162" s="369"/>
      <c r="CQ2162" s="369"/>
      <c r="CR2162" s="369"/>
      <c r="CS2162" s="369"/>
      <c r="CT2162" s="369"/>
      <c r="CU2162" s="369"/>
      <c r="CV2162" s="369"/>
      <c r="CW2162" s="369"/>
      <c r="CX2162" s="369"/>
      <c r="CY2162" s="325"/>
      <c r="CZ2162" s="325"/>
      <c r="DA2162" s="325"/>
      <c r="DB2162" s="325"/>
      <c r="DC2162" s="325"/>
      <c r="DD2162" s="325"/>
      <c r="DE2162" s="325"/>
      <c r="DF2162" s="325"/>
      <c r="DG2162" s="325"/>
      <c r="DH2162" s="325"/>
      <c r="DI2162" s="325"/>
    </row>
    <row r="2163" spans="68:113" x14ac:dyDescent="0.2">
      <c r="BP2163" s="369"/>
      <c r="BQ2163" s="372"/>
      <c r="BR2163" s="372"/>
      <c r="BS2163" s="372"/>
      <c r="BT2163" s="369"/>
      <c r="BU2163" s="369"/>
      <c r="BV2163" s="369"/>
      <c r="BW2163" s="369"/>
      <c r="BX2163" s="369"/>
      <c r="BY2163" s="369"/>
      <c r="BZ2163" s="369"/>
      <c r="CA2163" s="369"/>
      <c r="CB2163" s="369"/>
      <c r="CC2163" s="369"/>
      <c r="CD2163" s="369"/>
      <c r="CE2163" s="369"/>
      <c r="CF2163" s="369"/>
      <c r="CG2163" s="369"/>
      <c r="CH2163" s="369"/>
      <c r="CI2163" s="325"/>
      <c r="CJ2163" s="369"/>
      <c r="CK2163" s="369"/>
      <c r="CL2163" s="369"/>
      <c r="CM2163" s="369"/>
      <c r="CN2163" s="369"/>
      <c r="CO2163" s="369"/>
      <c r="CP2163" s="369"/>
      <c r="CQ2163" s="369"/>
      <c r="CR2163" s="369"/>
      <c r="CS2163" s="369"/>
      <c r="CT2163" s="369"/>
      <c r="CU2163" s="369"/>
      <c r="CV2163" s="369"/>
      <c r="CW2163" s="369"/>
      <c r="CX2163" s="369"/>
      <c r="CY2163" s="325"/>
      <c r="CZ2163" s="325"/>
      <c r="DA2163" s="325"/>
      <c r="DB2163" s="325"/>
      <c r="DC2163" s="325"/>
      <c r="DD2163" s="325"/>
      <c r="DE2163" s="325"/>
      <c r="DF2163" s="325"/>
      <c r="DG2163" s="325"/>
      <c r="DH2163" s="325"/>
      <c r="DI2163" s="325"/>
    </row>
    <row r="2164" spans="68:113" x14ac:dyDescent="0.2">
      <c r="BP2164" s="369"/>
      <c r="BQ2164" s="372"/>
      <c r="BR2164" s="372"/>
      <c r="BS2164" s="372"/>
      <c r="BT2164" s="369"/>
      <c r="BU2164" s="369"/>
      <c r="BV2164" s="369"/>
      <c r="BW2164" s="369"/>
      <c r="BX2164" s="369"/>
      <c r="BY2164" s="369"/>
      <c r="BZ2164" s="369"/>
      <c r="CA2164" s="369"/>
      <c r="CB2164" s="369"/>
      <c r="CC2164" s="369"/>
      <c r="CD2164" s="369"/>
      <c r="CE2164" s="369"/>
      <c r="CF2164" s="369"/>
      <c r="CG2164" s="369"/>
      <c r="CH2164" s="369"/>
      <c r="CI2164" s="325"/>
      <c r="CJ2164" s="369"/>
      <c r="CK2164" s="369"/>
      <c r="CL2164" s="369"/>
      <c r="CM2164" s="369"/>
      <c r="CN2164" s="369"/>
      <c r="CO2164" s="369"/>
      <c r="CP2164" s="369"/>
      <c r="CQ2164" s="369"/>
      <c r="CR2164" s="369"/>
      <c r="CS2164" s="369"/>
      <c r="CT2164" s="369"/>
      <c r="CU2164" s="369"/>
      <c r="CV2164" s="369"/>
      <c r="CW2164" s="369"/>
      <c r="CX2164" s="369"/>
      <c r="CY2164" s="325"/>
      <c r="CZ2164" s="325"/>
      <c r="DA2164" s="325"/>
      <c r="DB2164" s="325"/>
      <c r="DC2164" s="325"/>
      <c r="DD2164" s="325"/>
      <c r="DE2164" s="325"/>
      <c r="DF2164" s="325"/>
      <c r="DG2164" s="325"/>
      <c r="DH2164" s="325"/>
      <c r="DI2164" s="325"/>
    </row>
    <row r="2165" spans="68:113" x14ac:dyDescent="0.2">
      <c r="BP2165" s="369"/>
      <c r="BQ2165" s="372"/>
      <c r="BR2165" s="372"/>
      <c r="BS2165" s="372"/>
      <c r="BT2165" s="369"/>
      <c r="BU2165" s="369"/>
      <c r="BV2165" s="369"/>
      <c r="BW2165" s="369"/>
      <c r="BX2165" s="369"/>
      <c r="BY2165" s="369"/>
      <c r="BZ2165" s="369"/>
      <c r="CA2165" s="369"/>
      <c r="CB2165" s="369"/>
      <c r="CC2165" s="369"/>
      <c r="CD2165" s="369"/>
      <c r="CE2165" s="369"/>
      <c r="CF2165" s="369"/>
      <c r="CG2165" s="369"/>
      <c r="CH2165" s="369"/>
      <c r="CI2165" s="325"/>
      <c r="CJ2165" s="369"/>
      <c r="CK2165" s="369"/>
      <c r="CL2165" s="369"/>
      <c r="CM2165" s="369"/>
      <c r="CN2165" s="369"/>
      <c r="CO2165" s="369"/>
      <c r="CP2165" s="369"/>
      <c r="CQ2165" s="369"/>
      <c r="CR2165" s="369"/>
      <c r="CS2165" s="369"/>
      <c r="CT2165" s="369"/>
      <c r="CU2165" s="369"/>
      <c r="CV2165" s="369"/>
      <c r="CW2165" s="369"/>
      <c r="CX2165" s="369"/>
      <c r="CY2165" s="325"/>
      <c r="CZ2165" s="325"/>
      <c r="DA2165" s="325"/>
      <c r="DB2165" s="325"/>
      <c r="DC2165" s="325"/>
      <c r="DD2165" s="325"/>
      <c r="DE2165" s="325"/>
      <c r="DF2165" s="325"/>
      <c r="DG2165" s="325"/>
      <c r="DH2165" s="325"/>
      <c r="DI2165" s="325"/>
    </row>
    <row r="2166" spans="68:113" x14ac:dyDescent="0.2">
      <c r="BP2166" s="369"/>
      <c r="BQ2166" s="372"/>
      <c r="BR2166" s="372"/>
      <c r="BS2166" s="372"/>
      <c r="BT2166" s="369"/>
      <c r="BU2166" s="369"/>
      <c r="BV2166" s="369"/>
      <c r="BW2166" s="369"/>
      <c r="BX2166" s="369"/>
      <c r="BY2166" s="369"/>
      <c r="BZ2166" s="369"/>
      <c r="CA2166" s="369"/>
      <c r="CB2166" s="369"/>
      <c r="CC2166" s="369"/>
      <c r="CD2166" s="369"/>
      <c r="CE2166" s="369"/>
      <c r="CF2166" s="369"/>
      <c r="CG2166" s="369"/>
      <c r="CH2166" s="369"/>
      <c r="CI2166" s="325"/>
      <c r="CJ2166" s="369"/>
      <c r="CK2166" s="369"/>
      <c r="CL2166" s="369"/>
      <c r="CM2166" s="369"/>
      <c r="CN2166" s="369"/>
      <c r="CO2166" s="369"/>
      <c r="CP2166" s="369"/>
      <c r="CQ2166" s="369"/>
      <c r="CR2166" s="369"/>
      <c r="CS2166" s="369"/>
      <c r="CT2166" s="369"/>
      <c r="CU2166" s="369"/>
      <c r="CV2166" s="369"/>
      <c r="CW2166" s="369"/>
      <c r="CX2166" s="369"/>
      <c r="CY2166" s="325"/>
      <c r="CZ2166" s="325"/>
      <c r="DA2166" s="325"/>
      <c r="DB2166" s="325"/>
      <c r="DC2166" s="325"/>
      <c r="DD2166" s="325"/>
      <c r="DE2166" s="325"/>
      <c r="DF2166" s="325"/>
      <c r="DG2166" s="325"/>
      <c r="DH2166" s="325"/>
      <c r="DI2166" s="325"/>
    </row>
    <row r="2167" spans="68:113" x14ac:dyDescent="0.2">
      <c r="BP2167" s="369"/>
      <c r="BQ2167" s="372"/>
      <c r="BR2167" s="372"/>
      <c r="BS2167" s="372"/>
      <c r="BT2167" s="369"/>
      <c r="BU2167" s="369"/>
      <c r="BV2167" s="369"/>
      <c r="BW2167" s="369"/>
      <c r="BX2167" s="369"/>
      <c r="BY2167" s="369"/>
      <c r="BZ2167" s="369"/>
      <c r="CA2167" s="369"/>
      <c r="CB2167" s="369"/>
      <c r="CC2167" s="369"/>
      <c r="CD2167" s="369"/>
      <c r="CE2167" s="369"/>
      <c r="CF2167" s="369"/>
      <c r="CG2167" s="369"/>
      <c r="CH2167" s="369"/>
      <c r="CI2167" s="325"/>
      <c r="CJ2167" s="369"/>
      <c r="CK2167" s="369"/>
      <c r="CL2167" s="369"/>
      <c r="CM2167" s="369"/>
      <c r="CN2167" s="369"/>
      <c r="CO2167" s="369"/>
      <c r="CP2167" s="369"/>
      <c r="CQ2167" s="369"/>
      <c r="CR2167" s="369"/>
      <c r="CS2167" s="369"/>
      <c r="CT2167" s="369"/>
      <c r="CU2167" s="369"/>
      <c r="CV2167" s="369"/>
      <c r="CW2167" s="369"/>
      <c r="CX2167" s="369"/>
      <c r="CY2167" s="325"/>
      <c r="CZ2167" s="325"/>
      <c r="DA2167" s="325"/>
      <c r="DB2167" s="325"/>
      <c r="DC2167" s="325"/>
      <c r="DD2167" s="325"/>
      <c r="DE2167" s="325"/>
      <c r="DF2167" s="325"/>
      <c r="DG2167" s="325"/>
      <c r="DH2167" s="325"/>
      <c r="DI2167" s="325"/>
    </row>
    <row r="2168" spans="68:113" x14ac:dyDescent="0.2">
      <c r="BP2168" s="369"/>
      <c r="BQ2168" s="372"/>
      <c r="BR2168" s="372"/>
      <c r="BS2168" s="372"/>
      <c r="BT2168" s="369"/>
      <c r="BU2168" s="369"/>
      <c r="BV2168" s="369"/>
      <c r="BW2168" s="369"/>
      <c r="BX2168" s="369"/>
      <c r="BY2168" s="369"/>
      <c r="BZ2168" s="369"/>
      <c r="CA2168" s="369"/>
      <c r="CB2168" s="369"/>
      <c r="CC2168" s="369"/>
      <c r="CD2168" s="369"/>
      <c r="CE2168" s="369"/>
      <c r="CF2168" s="369"/>
      <c r="CG2168" s="369"/>
      <c r="CH2168" s="369"/>
      <c r="CI2168" s="325"/>
      <c r="CJ2168" s="369"/>
      <c r="CK2168" s="369"/>
      <c r="CL2168" s="369"/>
      <c r="CM2168" s="369"/>
      <c r="CN2168" s="369"/>
      <c r="CO2168" s="369"/>
      <c r="CP2168" s="369"/>
      <c r="CQ2168" s="369"/>
      <c r="CR2168" s="369"/>
      <c r="CS2168" s="369"/>
      <c r="CT2168" s="369"/>
      <c r="CU2168" s="369"/>
      <c r="CV2168" s="369"/>
      <c r="CW2168" s="369"/>
      <c r="CX2168" s="369"/>
      <c r="CY2168" s="325"/>
      <c r="CZ2168" s="325"/>
      <c r="DA2168" s="325"/>
      <c r="DB2168" s="325"/>
      <c r="DC2168" s="325"/>
      <c r="DD2168" s="325"/>
      <c r="DE2168" s="325"/>
      <c r="DF2168" s="325"/>
      <c r="DG2168" s="325"/>
      <c r="DH2168" s="325"/>
      <c r="DI2168" s="325"/>
    </row>
    <row r="2169" spans="68:113" x14ac:dyDescent="0.2">
      <c r="BP2169" s="369"/>
      <c r="BQ2169" s="372"/>
      <c r="BR2169" s="372"/>
      <c r="BS2169" s="372"/>
      <c r="BT2169" s="369"/>
      <c r="BU2169" s="369"/>
      <c r="BV2169" s="369"/>
      <c r="BW2169" s="369"/>
      <c r="BX2169" s="369"/>
      <c r="BY2169" s="369"/>
      <c r="BZ2169" s="369"/>
      <c r="CA2169" s="369"/>
      <c r="CB2169" s="369"/>
      <c r="CC2169" s="369"/>
      <c r="CD2169" s="369"/>
      <c r="CE2169" s="369"/>
      <c r="CF2169" s="369"/>
      <c r="CG2169" s="369"/>
      <c r="CH2169" s="369"/>
      <c r="CI2169" s="325"/>
      <c r="CJ2169" s="369"/>
      <c r="CK2169" s="369"/>
      <c r="CL2169" s="369"/>
      <c r="CM2169" s="369"/>
      <c r="CN2169" s="369"/>
      <c r="CO2169" s="369"/>
      <c r="CP2169" s="369"/>
      <c r="CQ2169" s="369"/>
      <c r="CR2169" s="369"/>
      <c r="CS2169" s="369"/>
      <c r="CT2169" s="369"/>
      <c r="CU2169" s="369"/>
      <c r="CV2169" s="369"/>
      <c r="CW2169" s="369"/>
      <c r="CX2169" s="369"/>
      <c r="CY2169" s="325"/>
      <c r="CZ2169" s="325"/>
      <c r="DA2169" s="325"/>
      <c r="DB2169" s="325"/>
      <c r="DC2169" s="325"/>
      <c r="DD2169" s="325"/>
      <c r="DE2169" s="325"/>
      <c r="DF2169" s="325"/>
      <c r="DG2169" s="325"/>
      <c r="DH2169" s="325"/>
      <c r="DI2169" s="325"/>
    </row>
    <row r="2170" spans="68:113" x14ac:dyDescent="0.2">
      <c r="BP2170" s="369"/>
      <c r="BQ2170" s="372"/>
      <c r="BR2170" s="372"/>
      <c r="BS2170" s="372"/>
      <c r="BT2170" s="369"/>
      <c r="BU2170" s="369"/>
      <c r="BV2170" s="369"/>
      <c r="BW2170" s="369"/>
      <c r="BX2170" s="369"/>
      <c r="BY2170" s="369"/>
      <c r="BZ2170" s="369"/>
      <c r="CA2170" s="369"/>
      <c r="CB2170" s="369"/>
      <c r="CC2170" s="369"/>
      <c r="CD2170" s="369"/>
      <c r="CE2170" s="369"/>
      <c r="CF2170" s="369"/>
      <c r="CG2170" s="369"/>
      <c r="CH2170" s="369"/>
      <c r="CI2170" s="325"/>
      <c r="CJ2170" s="369"/>
      <c r="CK2170" s="369"/>
      <c r="CL2170" s="369"/>
      <c r="CM2170" s="369"/>
      <c r="CN2170" s="369"/>
      <c r="CO2170" s="369"/>
      <c r="CP2170" s="369"/>
      <c r="CQ2170" s="369"/>
      <c r="CR2170" s="369"/>
      <c r="CS2170" s="369"/>
      <c r="CT2170" s="369"/>
      <c r="CU2170" s="369"/>
      <c r="CV2170" s="369"/>
      <c r="CW2170" s="369"/>
      <c r="CX2170" s="369"/>
      <c r="CY2170" s="325"/>
      <c r="CZ2170" s="325"/>
      <c r="DA2170" s="325"/>
      <c r="DB2170" s="325"/>
      <c r="DC2170" s="325"/>
      <c r="DD2170" s="325"/>
      <c r="DE2170" s="325"/>
      <c r="DF2170" s="325"/>
      <c r="DG2170" s="325"/>
      <c r="DH2170" s="325"/>
      <c r="DI2170" s="325"/>
    </row>
    <row r="2171" spans="68:113" x14ac:dyDescent="0.2">
      <c r="BP2171" s="369"/>
      <c r="BQ2171" s="372"/>
      <c r="BR2171" s="372"/>
      <c r="BS2171" s="372"/>
      <c r="BT2171" s="369"/>
      <c r="BU2171" s="369"/>
      <c r="BV2171" s="369"/>
      <c r="BW2171" s="369"/>
      <c r="BX2171" s="369"/>
      <c r="BY2171" s="369"/>
      <c r="BZ2171" s="369"/>
      <c r="CA2171" s="369"/>
      <c r="CB2171" s="369"/>
      <c r="CC2171" s="369"/>
      <c r="CD2171" s="369"/>
      <c r="CE2171" s="369"/>
      <c r="CF2171" s="369"/>
      <c r="CG2171" s="369"/>
      <c r="CH2171" s="369"/>
      <c r="CI2171" s="325"/>
      <c r="CJ2171" s="369"/>
      <c r="CK2171" s="369"/>
      <c r="CL2171" s="369"/>
      <c r="CM2171" s="369"/>
      <c r="CN2171" s="369"/>
      <c r="CO2171" s="369"/>
      <c r="CP2171" s="369"/>
      <c r="CQ2171" s="369"/>
      <c r="CR2171" s="369"/>
      <c r="CS2171" s="369"/>
      <c r="CT2171" s="369"/>
      <c r="CU2171" s="369"/>
      <c r="CV2171" s="369"/>
      <c r="CW2171" s="369"/>
      <c r="CX2171" s="369"/>
      <c r="CY2171" s="325"/>
      <c r="CZ2171" s="325"/>
      <c r="DA2171" s="325"/>
      <c r="DB2171" s="325"/>
      <c r="DC2171" s="325"/>
      <c r="DD2171" s="325"/>
      <c r="DE2171" s="325"/>
      <c r="DF2171" s="325"/>
      <c r="DG2171" s="325"/>
      <c r="DH2171" s="325"/>
      <c r="DI2171" s="325"/>
    </row>
    <row r="2172" spans="68:113" x14ac:dyDescent="0.2">
      <c r="BP2172" s="369"/>
      <c r="BQ2172" s="372"/>
      <c r="BR2172" s="372"/>
      <c r="BS2172" s="372"/>
      <c r="BT2172" s="369"/>
      <c r="BU2172" s="369"/>
      <c r="BV2172" s="369"/>
      <c r="BW2172" s="369"/>
      <c r="BX2172" s="369"/>
      <c r="BY2172" s="369"/>
      <c r="BZ2172" s="369"/>
      <c r="CA2172" s="369"/>
      <c r="CB2172" s="369"/>
      <c r="CC2172" s="369"/>
      <c r="CD2172" s="369"/>
      <c r="CE2172" s="369"/>
      <c r="CF2172" s="369"/>
      <c r="CG2172" s="369"/>
      <c r="CH2172" s="369"/>
      <c r="CI2172" s="325"/>
      <c r="CJ2172" s="369"/>
      <c r="CK2172" s="369"/>
      <c r="CL2172" s="369"/>
      <c r="CM2172" s="369"/>
      <c r="CN2172" s="369"/>
      <c r="CO2172" s="369"/>
      <c r="CP2172" s="369"/>
      <c r="CQ2172" s="369"/>
      <c r="CR2172" s="369"/>
      <c r="CS2172" s="369"/>
      <c r="CT2172" s="369"/>
      <c r="CU2172" s="369"/>
      <c r="CV2172" s="369"/>
      <c r="CW2172" s="369"/>
      <c r="CX2172" s="369"/>
      <c r="CY2172" s="325"/>
      <c r="CZ2172" s="325"/>
      <c r="DA2172" s="325"/>
      <c r="DB2172" s="325"/>
      <c r="DC2172" s="325"/>
      <c r="DD2172" s="325"/>
      <c r="DE2172" s="325"/>
      <c r="DF2172" s="325"/>
      <c r="DG2172" s="325"/>
      <c r="DH2172" s="325"/>
      <c r="DI2172" s="325"/>
    </row>
    <row r="2173" spans="68:113" x14ac:dyDescent="0.2">
      <c r="BP2173" s="369"/>
      <c r="BQ2173" s="372"/>
      <c r="BR2173" s="372"/>
      <c r="BS2173" s="372"/>
      <c r="BT2173" s="369"/>
      <c r="BU2173" s="369"/>
      <c r="BV2173" s="369"/>
      <c r="BW2173" s="369"/>
      <c r="BX2173" s="369"/>
      <c r="BY2173" s="369"/>
      <c r="BZ2173" s="369"/>
      <c r="CA2173" s="369"/>
      <c r="CB2173" s="369"/>
      <c r="CC2173" s="369"/>
      <c r="CD2173" s="369"/>
      <c r="CE2173" s="369"/>
      <c r="CF2173" s="369"/>
      <c r="CG2173" s="369"/>
      <c r="CH2173" s="369"/>
      <c r="CI2173" s="325"/>
      <c r="CJ2173" s="369"/>
      <c r="CK2173" s="369"/>
      <c r="CL2173" s="369"/>
      <c r="CM2173" s="369"/>
      <c r="CN2173" s="369"/>
      <c r="CO2173" s="369"/>
      <c r="CP2173" s="369"/>
      <c r="CQ2173" s="369"/>
      <c r="CR2173" s="369"/>
      <c r="CS2173" s="369"/>
      <c r="CT2173" s="369"/>
      <c r="CU2173" s="369"/>
      <c r="CV2173" s="369"/>
      <c r="CW2173" s="369"/>
      <c r="CX2173" s="369"/>
      <c r="CY2173" s="325"/>
      <c r="CZ2173" s="325"/>
      <c r="DA2173" s="325"/>
      <c r="DB2173" s="325"/>
      <c r="DC2173" s="325"/>
      <c r="DD2173" s="325"/>
      <c r="DE2173" s="325"/>
      <c r="DF2173" s="325"/>
      <c r="DG2173" s="325"/>
      <c r="DH2173" s="325"/>
      <c r="DI2173" s="325"/>
    </row>
    <row r="2174" spans="68:113" x14ac:dyDescent="0.2">
      <c r="BP2174" s="369"/>
      <c r="BQ2174" s="372"/>
      <c r="BR2174" s="372"/>
      <c r="BS2174" s="372"/>
      <c r="BT2174" s="369"/>
      <c r="BU2174" s="369"/>
      <c r="BV2174" s="369"/>
      <c r="BW2174" s="369"/>
      <c r="BX2174" s="369"/>
      <c r="BY2174" s="369"/>
      <c r="BZ2174" s="369"/>
      <c r="CA2174" s="369"/>
      <c r="CB2174" s="369"/>
      <c r="CC2174" s="369"/>
      <c r="CD2174" s="369"/>
      <c r="CE2174" s="369"/>
      <c r="CF2174" s="369"/>
      <c r="CG2174" s="369"/>
      <c r="CH2174" s="369"/>
      <c r="CI2174" s="325"/>
      <c r="CJ2174" s="369"/>
      <c r="CK2174" s="369"/>
      <c r="CL2174" s="369"/>
      <c r="CM2174" s="369"/>
      <c r="CN2174" s="369"/>
      <c r="CO2174" s="369"/>
      <c r="CP2174" s="369"/>
      <c r="CQ2174" s="369"/>
      <c r="CR2174" s="369"/>
      <c r="CS2174" s="369"/>
      <c r="CT2174" s="369"/>
      <c r="CU2174" s="369"/>
      <c r="CV2174" s="369"/>
      <c r="CW2174" s="369"/>
      <c r="CX2174" s="369"/>
      <c r="CY2174" s="325"/>
      <c r="CZ2174" s="325"/>
      <c r="DA2174" s="325"/>
      <c r="DB2174" s="325"/>
      <c r="DC2174" s="325"/>
      <c r="DD2174" s="325"/>
      <c r="DE2174" s="325"/>
      <c r="DF2174" s="325"/>
      <c r="DG2174" s="325"/>
      <c r="DH2174" s="325"/>
      <c r="DI2174" s="325"/>
    </row>
    <row r="2175" spans="68:113" x14ac:dyDescent="0.2">
      <c r="BP2175" s="369"/>
      <c r="BQ2175" s="372"/>
      <c r="BR2175" s="372"/>
      <c r="BS2175" s="372"/>
      <c r="BT2175" s="369"/>
      <c r="BU2175" s="369"/>
      <c r="BV2175" s="369"/>
      <c r="BW2175" s="369"/>
      <c r="BX2175" s="369"/>
      <c r="BY2175" s="369"/>
      <c r="BZ2175" s="369"/>
      <c r="CA2175" s="369"/>
      <c r="CB2175" s="369"/>
      <c r="CC2175" s="369"/>
      <c r="CD2175" s="369"/>
      <c r="CE2175" s="369"/>
      <c r="CF2175" s="369"/>
      <c r="CG2175" s="369"/>
      <c r="CH2175" s="369"/>
      <c r="CI2175" s="325"/>
      <c r="CJ2175" s="369"/>
      <c r="CK2175" s="369"/>
      <c r="CL2175" s="369"/>
      <c r="CM2175" s="369"/>
      <c r="CN2175" s="369"/>
      <c r="CO2175" s="369"/>
      <c r="CP2175" s="369"/>
      <c r="CQ2175" s="369"/>
      <c r="CR2175" s="369"/>
      <c r="CS2175" s="369"/>
      <c r="CT2175" s="369"/>
      <c r="CU2175" s="369"/>
      <c r="CV2175" s="369"/>
      <c r="CW2175" s="369"/>
      <c r="CX2175" s="369"/>
      <c r="CY2175" s="325"/>
      <c r="CZ2175" s="325"/>
      <c r="DA2175" s="325"/>
      <c r="DB2175" s="325"/>
      <c r="DC2175" s="325"/>
      <c r="DD2175" s="325"/>
      <c r="DE2175" s="325"/>
      <c r="DF2175" s="325"/>
      <c r="DG2175" s="325"/>
      <c r="DH2175" s="325"/>
      <c r="DI2175" s="325"/>
    </row>
    <row r="2176" spans="68:113" x14ac:dyDescent="0.2">
      <c r="BP2176" s="369"/>
      <c r="BQ2176" s="372"/>
      <c r="BR2176" s="372"/>
      <c r="BS2176" s="372"/>
      <c r="BT2176" s="369"/>
      <c r="BU2176" s="369"/>
      <c r="BV2176" s="369"/>
      <c r="BW2176" s="369"/>
      <c r="BX2176" s="369"/>
      <c r="BY2176" s="369"/>
      <c r="BZ2176" s="369"/>
      <c r="CA2176" s="369"/>
      <c r="CB2176" s="369"/>
      <c r="CC2176" s="369"/>
      <c r="CD2176" s="369"/>
      <c r="CE2176" s="369"/>
      <c r="CF2176" s="369"/>
      <c r="CG2176" s="369"/>
      <c r="CH2176" s="369"/>
      <c r="CI2176" s="325"/>
      <c r="CJ2176" s="369"/>
      <c r="CK2176" s="369"/>
      <c r="CL2176" s="369"/>
      <c r="CM2176" s="369"/>
      <c r="CN2176" s="369"/>
      <c r="CO2176" s="369"/>
      <c r="CP2176" s="369"/>
      <c r="CQ2176" s="369"/>
      <c r="CR2176" s="369"/>
      <c r="CS2176" s="369"/>
      <c r="CT2176" s="369"/>
      <c r="CU2176" s="369"/>
      <c r="CV2176" s="369"/>
      <c r="CW2176" s="369"/>
      <c r="CX2176" s="369"/>
      <c r="CY2176" s="325"/>
      <c r="CZ2176" s="325"/>
      <c r="DA2176" s="325"/>
      <c r="DB2176" s="325"/>
      <c r="DC2176" s="325"/>
      <c r="DD2176" s="325"/>
      <c r="DE2176" s="325"/>
      <c r="DF2176" s="325"/>
      <c r="DG2176" s="325"/>
      <c r="DH2176" s="325"/>
      <c r="DI2176" s="325"/>
    </row>
    <row r="2177" spans="68:113" x14ac:dyDescent="0.2">
      <c r="BP2177" s="369"/>
      <c r="BQ2177" s="372"/>
      <c r="BR2177" s="372"/>
      <c r="BS2177" s="372"/>
      <c r="BT2177" s="369"/>
      <c r="BU2177" s="369"/>
      <c r="BV2177" s="369"/>
      <c r="BW2177" s="369"/>
      <c r="BX2177" s="369"/>
      <c r="BY2177" s="369"/>
      <c r="BZ2177" s="369"/>
      <c r="CA2177" s="369"/>
      <c r="CB2177" s="369"/>
      <c r="CC2177" s="369"/>
      <c r="CD2177" s="369"/>
      <c r="CE2177" s="369"/>
      <c r="CF2177" s="369"/>
      <c r="CG2177" s="369"/>
      <c r="CH2177" s="369"/>
      <c r="CI2177" s="325"/>
      <c r="CJ2177" s="369"/>
      <c r="CK2177" s="369"/>
      <c r="CL2177" s="369"/>
      <c r="CM2177" s="369"/>
      <c r="CN2177" s="369"/>
      <c r="CO2177" s="369"/>
      <c r="CP2177" s="369"/>
      <c r="CQ2177" s="369"/>
      <c r="CR2177" s="369"/>
      <c r="CS2177" s="369"/>
      <c r="CT2177" s="369"/>
      <c r="CU2177" s="369"/>
      <c r="CV2177" s="369"/>
      <c r="CW2177" s="369"/>
      <c r="CX2177" s="369"/>
      <c r="CY2177" s="325"/>
      <c r="CZ2177" s="325"/>
      <c r="DA2177" s="325"/>
      <c r="DB2177" s="325"/>
      <c r="DC2177" s="325"/>
      <c r="DD2177" s="325"/>
      <c r="DE2177" s="325"/>
      <c r="DF2177" s="325"/>
      <c r="DG2177" s="325"/>
      <c r="DH2177" s="325"/>
      <c r="DI2177" s="325"/>
    </row>
    <row r="2178" spans="68:113" x14ac:dyDescent="0.2">
      <c r="BP2178" s="369"/>
      <c r="BQ2178" s="372"/>
      <c r="BR2178" s="372"/>
      <c r="BS2178" s="372"/>
      <c r="BT2178" s="369"/>
      <c r="BU2178" s="369"/>
      <c r="BV2178" s="369"/>
      <c r="BW2178" s="369"/>
      <c r="BX2178" s="369"/>
      <c r="BY2178" s="369"/>
      <c r="BZ2178" s="369"/>
      <c r="CA2178" s="369"/>
      <c r="CB2178" s="369"/>
      <c r="CC2178" s="369"/>
      <c r="CD2178" s="369"/>
      <c r="CE2178" s="369"/>
      <c r="CF2178" s="369"/>
      <c r="CG2178" s="369"/>
      <c r="CH2178" s="369"/>
      <c r="CI2178" s="325"/>
      <c r="CJ2178" s="369"/>
      <c r="CK2178" s="369"/>
      <c r="CL2178" s="369"/>
      <c r="CM2178" s="369"/>
      <c r="CN2178" s="369"/>
      <c r="CO2178" s="369"/>
      <c r="CP2178" s="369"/>
      <c r="CQ2178" s="369"/>
      <c r="CR2178" s="369"/>
      <c r="CS2178" s="369"/>
      <c r="CT2178" s="369"/>
      <c r="CU2178" s="369"/>
      <c r="CV2178" s="369"/>
      <c r="CW2178" s="369"/>
      <c r="CX2178" s="369"/>
      <c r="CY2178" s="325"/>
      <c r="CZ2178" s="325"/>
      <c r="DA2178" s="325"/>
      <c r="DB2178" s="325"/>
      <c r="DC2178" s="325"/>
      <c r="DD2178" s="325"/>
      <c r="DE2178" s="325"/>
      <c r="DF2178" s="325"/>
      <c r="DG2178" s="325"/>
      <c r="DH2178" s="325"/>
      <c r="DI2178" s="325"/>
    </row>
    <row r="2179" spans="68:113" x14ac:dyDescent="0.2">
      <c r="BP2179" s="369"/>
      <c r="BQ2179" s="372"/>
      <c r="BR2179" s="372"/>
      <c r="BS2179" s="372"/>
      <c r="BT2179" s="369"/>
      <c r="BU2179" s="369"/>
      <c r="BV2179" s="369"/>
      <c r="BW2179" s="369"/>
      <c r="BX2179" s="369"/>
      <c r="BY2179" s="369"/>
      <c r="BZ2179" s="369"/>
      <c r="CA2179" s="369"/>
      <c r="CB2179" s="369"/>
      <c r="CC2179" s="369"/>
      <c r="CD2179" s="369"/>
      <c r="CE2179" s="369"/>
      <c r="CF2179" s="369"/>
      <c r="CG2179" s="369"/>
      <c r="CH2179" s="369"/>
      <c r="CI2179" s="325"/>
      <c r="CJ2179" s="369"/>
      <c r="CK2179" s="369"/>
      <c r="CL2179" s="369"/>
      <c r="CM2179" s="369"/>
      <c r="CN2179" s="369"/>
      <c r="CO2179" s="369"/>
      <c r="CP2179" s="369"/>
      <c r="CQ2179" s="369"/>
      <c r="CR2179" s="369"/>
      <c r="CS2179" s="369"/>
      <c r="CT2179" s="369"/>
      <c r="CU2179" s="369"/>
      <c r="CV2179" s="369"/>
      <c r="CW2179" s="369"/>
      <c r="CX2179" s="369"/>
      <c r="CY2179" s="325"/>
      <c r="CZ2179" s="325"/>
      <c r="DA2179" s="325"/>
      <c r="DB2179" s="325"/>
      <c r="DC2179" s="325"/>
      <c r="DD2179" s="325"/>
      <c r="DE2179" s="325"/>
      <c r="DF2179" s="325"/>
      <c r="DG2179" s="325"/>
      <c r="DH2179" s="325"/>
      <c r="DI2179" s="325"/>
    </row>
    <row r="2180" spans="68:113" x14ac:dyDescent="0.2">
      <c r="BP2180" s="369"/>
      <c r="BQ2180" s="372"/>
      <c r="BR2180" s="372"/>
      <c r="BS2180" s="372"/>
      <c r="BT2180" s="369"/>
      <c r="BU2180" s="369"/>
      <c r="BV2180" s="369"/>
      <c r="BW2180" s="369"/>
      <c r="BX2180" s="369"/>
      <c r="BY2180" s="369"/>
      <c r="BZ2180" s="369"/>
      <c r="CA2180" s="369"/>
      <c r="CB2180" s="369"/>
      <c r="CC2180" s="369"/>
      <c r="CD2180" s="369"/>
      <c r="CE2180" s="369"/>
      <c r="CF2180" s="369"/>
      <c r="CG2180" s="369"/>
      <c r="CH2180" s="369"/>
      <c r="CI2180" s="325"/>
      <c r="CJ2180" s="369"/>
      <c r="CK2180" s="369"/>
      <c r="CL2180" s="369"/>
      <c r="CM2180" s="369"/>
      <c r="CN2180" s="369"/>
      <c r="CO2180" s="369"/>
      <c r="CP2180" s="369"/>
      <c r="CQ2180" s="369"/>
      <c r="CR2180" s="369"/>
      <c r="CS2180" s="369"/>
      <c r="CT2180" s="369"/>
      <c r="CU2180" s="369"/>
      <c r="CV2180" s="369"/>
      <c r="CW2180" s="369"/>
      <c r="CX2180" s="369"/>
      <c r="CY2180" s="325"/>
      <c r="CZ2180" s="325"/>
      <c r="DA2180" s="325"/>
      <c r="DB2180" s="325"/>
      <c r="DC2180" s="325"/>
      <c r="DD2180" s="325"/>
      <c r="DE2180" s="325"/>
      <c r="DF2180" s="325"/>
      <c r="DG2180" s="325"/>
      <c r="DH2180" s="325"/>
      <c r="DI2180" s="325"/>
    </row>
    <row r="2181" spans="68:113" x14ac:dyDescent="0.2">
      <c r="BP2181" s="369"/>
      <c r="BQ2181" s="372"/>
      <c r="BR2181" s="372"/>
      <c r="BS2181" s="372"/>
      <c r="BT2181" s="369"/>
      <c r="BU2181" s="369"/>
      <c r="BV2181" s="369"/>
      <c r="BW2181" s="369"/>
      <c r="BX2181" s="369"/>
      <c r="BY2181" s="369"/>
      <c r="BZ2181" s="369"/>
      <c r="CA2181" s="369"/>
      <c r="CB2181" s="369"/>
      <c r="CC2181" s="369"/>
      <c r="CD2181" s="369"/>
      <c r="CE2181" s="369"/>
      <c r="CF2181" s="369"/>
      <c r="CG2181" s="369"/>
      <c r="CH2181" s="369"/>
      <c r="CI2181" s="325"/>
      <c r="CJ2181" s="369"/>
      <c r="CK2181" s="369"/>
      <c r="CL2181" s="369"/>
      <c r="CM2181" s="369"/>
      <c r="CN2181" s="369"/>
      <c r="CO2181" s="369"/>
      <c r="CP2181" s="369"/>
      <c r="CQ2181" s="369"/>
      <c r="CR2181" s="369"/>
      <c r="CS2181" s="369"/>
      <c r="CT2181" s="369"/>
      <c r="CU2181" s="369"/>
      <c r="CV2181" s="369"/>
      <c r="CW2181" s="369"/>
      <c r="CX2181" s="369"/>
      <c r="CY2181" s="325"/>
      <c r="CZ2181" s="325"/>
      <c r="DA2181" s="325"/>
      <c r="DB2181" s="325"/>
      <c r="DC2181" s="325"/>
      <c r="DD2181" s="325"/>
      <c r="DE2181" s="325"/>
      <c r="DF2181" s="325"/>
      <c r="DG2181" s="325"/>
      <c r="DH2181" s="325"/>
      <c r="DI2181" s="325"/>
    </row>
    <row r="2182" spans="68:113" x14ac:dyDescent="0.2">
      <c r="BP2182" s="369"/>
      <c r="BQ2182" s="372"/>
      <c r="BR2182" s="372"/>
      <c r="BS2182" s="372"/>
      <c r="BT2182" s="369"/>
      <c r="BU2182" s="369"/>
      <c r="BV2182" s="369"/>
      <c r="BW2182" s="369"/>
      <c r="BX2182" s="369"/>
      <c r="BY2182" s="369"/>
      <c r="BZ2182" s="369"/>
      <c r="CA2182" s="369"/>
      <c r="CB2182" s="369"/>
      <c r="CC2182" s="369"/>
      <c r="CD2182" s="369"/>
      <c r="CE2182" s="369"/>
      <c r="CF2182" s="369"/>
      <c r="CG2182" s="369"/>
      <c r="CH2182" s="369"/>
      <c r="CI2182" s="325"/>
      <c r="CJ2182" s="369"/>
      <c r="CK2182" s="369"/>
      <c r="CL2182" s="369"/>
      <c r="CM2182" s="369"/>
      <c r="CN2182" s="369"/>
      <c r="CO2182" s="369"/>
      <c r="CP2182" s="369"/>
      <c r="CQ2182" s="369"/>
      <c r="CR2182" s="369"/>
      <c r="CS2182" s="369"/>
      <c r="CT2182" s="369"/>
      <c r="CU2182" s="369"/>
      <c r="CV2182" s="369"/>
      <c r="CW2182" s="369"/>
      <c r="CX2182" s="369"/>
      <c r="CY2182" s="325"/>
      <c r="CZ2182" s="325"/>
      <c r="DA2182" s="325"/>
      <c r="DB2182" s="325"/>
      <c r="DC2182" s="325"/>
      <c r="DD2182" s="325"/>
      <c r="DE2182" s="325"/>
      <c r="DF2182" s="325"/>
      <c r="DG2182" s="325"/>
      <c r="DH2182" s="325"/>
      <c r="DI2182" s="325"/>
    </row>
    <row r="2183" spans="68:113" x14ac:dyDescent="0.2">
      <c r="BP2183" s="369"/>
      <c r="BQ2183" s="372"/>
      <c r="BR2183" s="372"/>
      <c r="BS2183" s="372"/>
      <c r="BT2183" s="369"/>
      <c r="BU2183" s="369"/>
      <c r="BV2183" s="369"/>
      <c r="BW2183" s="369"/>
      <c r="BX2183" s="369"/>
      <c r="BY2183" s="369"/>
      <c r="BZ2183" s="369"/>
      <c r="CA2183" s="369"/>
      <c r="CB2183" s="369"/>
      <c r="CC2183" s="369"/>
      <c r="CD2183" s="369"/>
      <c r="CE2183" s="369"/>
      <c r="CF2183" s="369"/>
      <c r="CG2183" s="369"/>
      <c r="CH2183" s="369"/>
      <c r="CI2183" s="325"/>
      <c r="CJ2183" s="369"/>
      <c r="CK2183" s="369"/>
      <c r="CL2183" s="369"/>
      <c r="CM2183" s="369"/>
      <c r="CN2183" s="369"/>
      <c r="CO2183" s="369"/>
      <c r="CP2183" s="369"/>
      <c r="CQ2183" s="369"/>
      <c r="CR2183" s="369"/>
      <c r="CS2183" s="369"/>
      <c r="CT2183" s="369"/>
      <c r="CU2183" s="369"/>
      <c r="CV2183" s="369"/>
      <c r="CW2183" s="369"/>
      <c r="CX2183" s="369"/>
      <c r="CY2183" s="325"/>
      <c r="CZ2183" s="325"/>
      <c r="DA2183" s="325"/>
      <c r="DB2183" s="325"/>
      <c r="DC2183" s="325"/>
      <c r="DD2183" s="325"/>
      <c r="DE2183" s="325"/>
      <c r="DF2183" s="325"/>
      <c r="DG2183" s="325"/>
      <c r="DH2183" s="325"/>
      <c r="DI2183" s="325"/>
    </row>
    <row r="2184" spans="68:113" x14ac:dyDescent="0.2">
      <c r="BP2184" s="369"/>
      <c r="BQ2184" s="372"/>
      <c r="BR2184" s="372"/>
      <c r="BS2184" s="372"/>
      <c r="BT2184" s="369"/>
      <c r="BU2184" s="369"/>
      <c r="BV2184" s="369"/>
      <c r="BW2184" s="369"/>
      <c r="BX2184" s="369"/>
      <c r="BY2184" s="369"/>
      <c r="BZ2184" s="369"/>
      <c r="CA2184" s="369"/>
      <c r="CB2184" s="369"/>
      <c r="CC2184" s="369"/>
      <c r="CD2184" s="369"/>
      <c r="CE2184" s="369"/>
      <c r="CF2184" s="369"/>
      <c r="CG2184" s="369"/>
      <c r="CH2184" s="369"/>
      <c r="CI2184" s="325"/>
      <c r="CJ2184" s="369"/>
      <c r="CK2184" s="369"/>
      <c r="CL2184" s="369"/>
      <c r="CM2184" s="369"/>
      <c r="CN2184" s="369"/>
      <c r="CO2184" s="369"/>
      <c r="CP2184" s="369"/>
      <c r="CQ2184" s="369"/>
      <c r="CR2184" s="369"/>
      <c r="CS2184" s="369"/>
      <c r="CT2184" s="369"/>
      <c r="CU2184" s="369"/>
      <c r="CV2184" s="369"/>
      <c r="CW2184" s="369"/>
      <c r="CX2184" s="369"/>
      <c r="CY2184" s="325"/>
      <c r="CZ2184" s="325"/>
      <c r="DA2184" s="325"/>
      <c r="DB2184" s="325"/>
      <c r="DC2184" s="325"/>
      <c r="DD2184" s="325"/>
      <c r="DE2184" s="325"/>
      <c r="DF2184" s="325"/>
      <c r="DG2184" s="325"/>
      <c r="DH2184" s="325"/>
      <c r="DI2184" s="325"/>
    </row>
    <row r="2185" spans="68:113" x14ac:dyDescent="0.2">
      <c r="BP2185" s="369"/>
      <c r="BQ2185" s="372"/>
      <c r="BR2185" s="372"/>
      <c r="BS2185" s="372"/>
      <c r="BT2185" s="369"/>
      <c r="BU2185" s="369"/>
      <c r="BV2185" s="369"/>
      <c r="BW2185" s="369"/>
      <c r="BX2185" s="369"/>
      <c r="BY2185" s="369"/>
      <c r="BZ2185" s="369"/>
      <c r="CA2185" s="369"/>
      <c r="CB2185" s="369"/>
      <c r="CC2185" s="369"/>
      <c r="CD2185" s="369"/>
      <c r="CE2185" s="369"/>
      <c r="CF2185" s="369"/>
      <c r="CG2185" s="369"/>
      <c r="CH2185" s="369"/>
      <c r="CI2185" s="325"/>
      <c r="CJ2185" s="369"/>
      <c r="CK2185" s="369"/>
      <c r="CL2185" s="369"/>
      <c r="CM2185" s="369"/>
      <c r="CN2185" s="369"/>
      <c r="CO2185" s="369"/>
      <c r="CP2185" s="369"/>
      <c r="CQ2185" s="369"/>
      <c r="CR2185" s="369"/>
      <c r="CS2185" s="369"/>
      <c r="CT2185" s="369"/>
      <c r="CU2185" s="369"/>
      <c r="CV2185" s="369"/>
      <c r="CW2185" s="369"/>
      <c r="CX2185" s="369"/>
      <c r="CY2185" s="325"/>
      <c r="CZ2185" s="325"/>
      <c r="DA2185" s="325"/>
      <c r="DB2185" s="325"/>
      <c r="DC2185" s="325"/>
      <c r="DD2185" s="325"/>
      <c r="DE2185" s="325"/>
      <c r="DF2185" s="325"/>
      <c r="DG2185" s="325"/>
      <c r="DH2185" s="325"/>
      <c r="DI2185" s="325"/>
    </row>
    <row r="2186" spans="68:113" x14ac:dyDescent="0.2">
      <c r="BP2186" s="369"/>
      <c r="BQ2186" s="372"/>
      <c r="BR2186" s="372"/>
      <c r="BS2186" s="372"/>
      <c r="BT2186" s="369"/>
      <c r="BU2186" s="369"/>
      <c r="BV2186" s="369"/>
      <c r="BW2186" s="369"/>
      <c r="BX2186" s="369"/>
      <c r="BY2186" s="369"/>
      <c r="BZ2186" s="369"/>
      <c r="CA2186" s="369"/>
      <c r="CB2186" s="369"/>
      <c r="CC2186" s="369"/>
      <c r="CD2186" s="369"/>
      <c r="CE2186" s="369"/>
      <c r="CF2186" s="369"/>
      <c r="CG2186" s="369"/>
      <c r="CH2186" s="369"/>
      <c r="CI2186" s="325"/>
      <c r="CJ2186" s="369"/>
      <c r="CK2186" s="369"/>
      <c r="CL2186" s="369"/>
      <c r="CM2186" s="369"/>
      <c r="CN2186" s="369"/>
      <c r="CO2186" s="369"/>
      <c r="CP2186" s="369"/>
      <c r="CQ2186" s="369"/>
      <c r="CR2186" s="369"/>
      <c r="CS2186" s="369"/>
      <c r="CT2186" s="369"/>
      <c r="CU2186" s="369"/>
      <c r="CV2186" s="369"/>
      <c r="CW2186" s="369"/>
      <c r="CX2186" s="369"/>
      <c r="CY2186" s="325"/>
      <c r="CZ2186" s="325"/>
      <c r="DA2186" s="325"/>
      <c r="DB2186" s="325"/>
      <c r="DC2186" s="325"/>
      <c r="DD2186" s="325"/>
      <c r="DE2186" s="325"/>
      <c r="DF2186" s="325"/>
      <c r="DG2186" s="325"/>
      <c r="DH2186" s="325"/>
      <c r="DI2186" s="325"/>
    </row>
    <row r="2187" spans="68:113" x14ac:dyDescent="0.2">
      <c r="BP2187" s="369"/>
      <c r="BQ2187" s="372"/>
      <c r="BR2187" s="372"/>
      <c r="BS2187" s="372"/>
      <c r="BT2187" s="369"/>
      <c r="BU2187" s="369"/>
      <c r="BV2187" s="369"/>
      <c r="BW2187" s="369"/>
      <c r="BX2187" s="369"/>
      <c r="BY2187" s="369"/>
      <c r="BZ2187" s="369"/>
      <c r="CA2187" s="369"/>
      <c r="CB2187" s="369"/>
      <c r="CC2187" s="369"/>
      <c r="CD2187" s="369"/>
      <c r="CE2187" s="369"/>
      <c r="CF2187" s="369"/>
      <c r="CG2187" s="369"/>
      <c r="CH2187" s="369"/>
      <c r="CI2187" s="325"/>
      <c r="CJ2187" s="369"/>
      <c r="CK2187" s="369"/>
      <c r="CL2187" s="369"/>
      <c r="CM2187" s="369"/>
      <c r="CN2187" s="369"/>
      <c r="CO2187" s="369"/>
      <c r="CP2187" s="369"/>
      <c r="CQ2187" s="369"/>
      <c r="CR2187" s="369"/>
      <c r="CS2187" s="369"/>
      <c r="CT2187" s="369"/>
      <c r="CU2187" s="369"/>
      <c r="CV2187" s="369"/>
      <c r="CW2187" s="369"/>
      <c r="CX2187" s="369"/>
      <c r="CY2187" s="325"/>
      <c r="CZ2187" s="325"/>
      <c r="DA2187" s="325"/>
      <c r="DB2187" s="325"/>
      <c r="DC2187" s="325"/>
      <c r="DD2187" s="325"/>
      <c r="DE2187" s="325"/>
      <c r="DF2187" s="325"/>
      <c r="DG2187" s="325"/>
      <c r="DH2187" s="325"/>
      <c r="DI2187" s="325"/>
    </row>
    <row r="2188" spans="68:113" x14ac:dyDescent="0.2">
      <c r="BP2188" s="369"/>
      <c r="BQ2188" s="372"/>
      <c r="BR2188" s="372"/>
      <c r="BS2188" s="372"/>
      <c r="BT2188" s="369"/>
      <c r="BU2188" s="369"/>
      <c r="BV2188" s="369"/>
      <c r="BW2188" s="369"/>
      <c r="BX2188" s="369"/>
      <c r="BY2188" s="369"/>
      <c r="BZ2188" s="369"/>
      <c r="CA2188" s="369"/>
      <c r="CB2188" s="369"/>
      <c r="CC2188" s="369"/>
      <c r="CD2188" s="369"/>
      <c r="CE2188" s="369"/>
      <c r="CF2188" s="369"/>
      <c r="CG2188" s="369"/>
      <c r="CH2188" s="369"/>
      <c r="CI2188" s="325"/>
      <c r="CJ2188" s="369"/>
      <c r="CK2188" s="369"/>
      <c r="CL2188" s="369"/>
      <c r="CM2188" s="369"/>
      <c r="CN2188" s="369"/>
      <c r="CO2188" s="369"/>
      <c r="CP2188" s="369"/>
      <c r="CQ2188" s="369"/>
      <c r="CR2188" s="369"/>
      <c r="CS2188" s="369"/>
      <c r="CT2188" s="369"/>
      <c r="CU2188" s="369"/>
      <c r="CV2188" s="369"/>
      <c r="CW2188" s="369"/>
      <c r="CX2188" s="369"/>
      <c r="CY2188" s="325"/>
      <c r="CZ2188" s="325"/>
      <c r="DA2188" s="325"/>
      <c r="DB2188" s="325"/>
      <c r="DC2188" s="325"/>
      <c r="DD2188" s="325"/>
      <c r="DE2188" s="325"/>
      <c r="DF2188" s="325"/>
      <c r="DG2188" s="325"/>
      <c r="DH2188" s="325"/>
      <c r="DI2188" s="325"/>
    </row>
    <row r="2189" spans="68:113" x14ac:dyDescent="0.2">
      <c r="BP2189" s="369"/>
      <c r="BQ2189" s="372"/>
      <c r="BR2189" s="372"/>
      <c r="BS2189" s="372"/>
      <c r="BT2189" s="369"/>
      <c r="BU2189" s="369"/>
      <c r="BV2189" s="369"/>
      <c r="BW2189" s="369"/>
      <c r="BX2189" s="369"/>
      <c r="BY2189" s="369"/>
      <c r="BZ2189" s="369"/>
      <c r="CA2189" s="369"/>
      <c r="CB2189" s="369"/>
      <c r="CC2189" s="369"/>
      <c r="CD2189" s="369"/>
      <c r="CE2189" s="369"/>
      <c r="CF2189" s="369"/>
      <c r="CG2189" s="369"/>
      <c r="CH2189" s="369"/>
      <c r="CI2189" s="325"/>
      <c r="CJ2189" s="369"/>
      <c r="CK2189" s="369"/>
      <c r="CL2189" s="369"/>
      <c r="CM2189" s="369"/>
      <c r="CN2189" s="369"/>
      <c r="CO2189" s="369"/>
      <c r="CP2189" s="369"/>
      <c r="CQ2189" s="369"/>
      <c r="CR2189" s="369"/>
      <c r="CS2189" s="369"/>
      <c r="CT2189" s="369"/>
      <c r="CU2189" s="369"/>
      <c r="CV2189" s="369"/>
      <c r="CW2189" s="369"/>
      <c r="CX2189" s="369"/>
      <c r="CY2189" s="325"/>
      <c r="CZ2189" s="325"/>
      <c r="DA2189" s="325"/>
      <c r="DB2189" s="325"/>
      <c r="DC2189" s="325"/>
      <c r="DD2189" s="325"/>
      <c r="DE2189" s="325"/>
      <c r="DF2189" s="325"/>
      <c r="DG2189" s="325"/>
      <c r="DH2189" s="325"/>
      <c r="DI2189" s="325"/>
    </row>
    <row r="2190" spans="68:113" x14ac:dyDescent="0.2">
      <c r="BP2190" s="369"/>
      <c r="BQ2190" s="372"/>
      <c r="BR2190" s="372"/>
      <c r="BS2190" s="372"/>
      <c r="BT2190" s="369"/>
      <c r="BU2190" s="369"/>
      <c r="BV2190" s="369"/>
      <c r="BW2190" s="369"/>
      <c r="BX2190" s="369"/>
      <c r="BY2190" s="369"/>
      <c r="BZ2190" s="369"/>
      <c r="CA2190" s="369"/>
      <c r="CB2190" s="369"/>
      <c r="CC2190" s="369"/>
      <c r="CD2190" s="369"/>
      <c r="CE2190" s="369"/>
      <c r="CF2190" s="369"/>
      <c r="CG2190" s="369"/>
      <c r="CH2190" s="369"/>
      <c r="CI2190" s="325"/>
      <c r="CJ2190" s="369"/>
      <c r="CK2190" s="369"/>
      <c r="CL2190" s="369"/>
      <c r="CM2190" s="369"/>
      <c r="CN2190" s="369"/>
      <c r="CO2190" s="369"/>
      <c r="CP2190" s="369"/>
      <c r="CQ2190" s="369"/>
      <c r="CR2190" s="369"/>
      <c r="CS2190" s="369"/>
      <c r="CT2190" s="369"/>
      <c r="CU2190" s="369"/>
      <c r="CV2190" s="369"/>
      <c r="CW2190" s="369"/>
      <c r="CX2190" s="369"/>
      <c r="CY2190" s="325"/>
      <c r="CZ2190" s="325"/>
      <c r="DA2190" s="325"/>
      <c r="DB2190" s="325"/>
      <c r="DC2190" s="325"/>
      <c r="DD2190" s="325"/>
      <c r="DE2190" s="325"/>
      <c r="DF2190" s="325"/>
      <c r="DG2190" s="325"/>
      <c r="DH2190" s="325"/>
      <c r="DI2190" s="325"/>
    </row>
    <row r="2191" spans="68:113" x14ac:dyDescent="0.2">
      <c r="BP2191" s="369"/>
      <c r="BQ2191" s="372"/>
      <c r="BR2191" s="372"/>
      <c r="BS2191" s="372"/>
      <c r="BT2191" s="369"/>
      <c r="BU2191" s="369"/>
      <c r="BV2191" s="369"/>
      <c r="BW2191" s="369"/>
      <c r="BX2191" s="369"/>
      <c r="BY2191" s="369"/>
      <c r="BZ2191" s="369"/>
      <c r="CA2191" s="369"/>
      <c r="CB2191" s="369"/>
      <c r="CC2191" s="369"/>
      <c r="CD2191" s="369"/>
      <c r="CE2191" s="369"/>
      <c r="CF2191" s="369"/>
      <c r="CG2191" s="369"/>
      <c r="CH2191" s="369"/>
      <c r="CI2191" s="325"/>
      <c r="CJ2191" s="369"/>
      <c r="CK2191" s="369"/>
      <c r="CL2191" s="369"/>
      <c r="CM2191" s="369"/>
      <c r="CN2191" s="369"/>
      <c r="CO2191" s="369"/>
      <c r="CP2191" s="369"/>
      <c r="CQ2191" s="369"/>
      <c r="CR2191" s="369"/>
      <c r="CS2191" s="369"/>
      <c r="CT2191" s="369"/>
      <c r="CU2191" s="369"/>
      <c r="CV2191" s="369"/>
      <c r="CW2191" s="369"/>
      <c r="CX2191" s="369"/>
      <c r="CY2191" s="325"/>
      <c r="CZ2191" s="325"/>
      <c r="DA2191" s="325"/>
      <c r="DB2191" s="325"/>
      <c r="DC2191" s="325"/>
      <c r="DD2191" s="325"/>
      <c r="DE2191" s="325"/>
      <c r="DF2191" s="325"/>
      <c r="DG2191" s="325"/>
      <c r="DH2191" s="325"/>
      <c r="DI2191" s="325"/>
    </row>
    <row r="2192" spans="68:113" x14ac:dyDescent="0.2">
      <c r="BP2192" s="369"/>
      <c r="BQ2192" s="372"/>
      <c r="BR2192" s="372"/>
      <c r="BS2192" s="372"/>
      <c r="BT2192" s="369"/>
      <c r="BU2192" s="369"/>
      <c r="BV2192" s="369"/>
      <c r="BW2192" s="369"/>
      <c r="BX2192" s="369"/>
      <c r="BY2192" s="369"/>
      <c r="BZ2192" s="369"/>
      <c r="CA2192" s="369"/>
      <c r="CB2192" s="369"/>
      <c r="CC2192" s="369"/>
      <c r="CD2192" s="369"/>
      <c r="CE2192" s="369"/>
      <c r="CF2192" s="369"/>
      <c r="CG2192" s="369"/>
      <c r="CH2192" s="369"/>
      <c r="CI2192" s="325"/>
      <c r="CJ2192" s="369"/>
      <c r="CK2192" s="369"/>
      <c r="CL2192" s="369"/>
      <c r="CM2192" s="369"/>
      <c r="CN2192" s="369"/>
      <c r="CO2192" s="369"/>
      <c r="CP2192" s="369"/>
      <c r="CQ2192" s="369"/>
      <c r="CR2192" s="369"/>
      <c r="CS2192" s="369"/>
      <c r="CT2192" s="369"/>
      <c r="CU2192" s="369"/>
      <c r="CV2192" s="369"/>
      <c r="CW2192" s="369"/>
      <c r="CX2192" s="369"/>
      <c r="CY2192" s="325"/>
      <c r="CZ2192" s="325"/>
      <c r="DA2192" s="325"/>
      <c r="DB2192" s="325"/>
      <c r="DC2192" s="325"/>
      <c r="DD2192" s="325"/>
      <c r="DE2192" s="325"/>
      <c r="DF2192" s="325"/>
      <c r="DG2192" s="325"/>
      <c r="DH2192" s="325"/>
      <c r="DI2192" s="325"/>
    </row>
    <row r="2193" spans="68:113" x14ac:dyDescent="0.2">
      <c r="BP2193" s="369"/>
      <c r="BQ2193" s="372"/>
      <c r="BR2193" s="372"/>
      <c r="BS2193" s="372"/>
      <c r="BT2193" s="369"/>
      <c r="BU2193" s="369"/>
      <c r="BV2193" s="369"/>
      <c r="BW2193" s="369"/>
      <c r="BX2193" s="369"/>
      <c r="BY2193" s="369"/>
      <c r="BZ2193" s="369"/>
      <c r="CA2193" s="369"/>
      <c r="CB2193" s="369"/>
      <c r="CC2193" s="369"/>
      <c r="CD2193" s="369"/>
      <c r="CE2193" s="369"/>
      <c r="CF2193" s="369"/>
      <c r="CG2193" s="369"/>
      <c r="CH2193" s="369"/>
      <c r="CI2193" s="325"/>
      <c r="CJ2193" s="369"/>
      <c r="CK2193" s="369"/>
      <c r="CL2193" s="369"/>
      <c r="CM2193" s="369"/>
      <c r="CN2193" s="369"/>
      <c r="CO2193" s="369"/>
      <c r="CP2193" s="369"/>
      <c r="CQ2193" s="369"/>
      <c r="CR2193" s="369"/>
      <c r="CS2193" s="369"/>
      <c r="CT2193" s="369"/>
      <c r="CU2193" s="369"/>
      <c r="CV2193" s="369"/>
      <c r="CW2193" s="369"/>
      <c r="CX2193" s="369"/>
      <c r="CY2193" s="325"/>
      <c r="CZ2193" s="325"/>
      <c r="DA2193" s="325"/>
      <c r="DB2193" s="325"/>
      <c r="DC2193" s="325"/>
      <c r="DD2193" s="325"/>
      <c r="DE2193" s="325"/>
      <c r="DF2193" s="325"/>
      <c r="DG2193" s="325"/>
      <c r="DH2193" s="325"/>
      <c r="DI2193" s="325"/>
    </row>
    <row r="2194" spans="68:113" x14ac:dyDescent="0.2">
      <c r="BP2194" s="369"/>
      <c r="BQ2194" s="372"/>
      <c r="BR2194" s="372"/>
      <c r="BS2194" s="372"/>
      <c r="BT2194" s="369"/>
      <c r="BU2194" s="369"/>
      <c r="BV2194" s="369"/>
      <c r="BW2194" s="369"/>
      <c r="BX2194" s="369"/>
      <c r="BY2194" s="369"/>
      <c r="BZ2194" s="369"/>
      <c r="CA2194" s="369"/>
      <c r="CB2194" s="369"/>
      <c r="CC2194" s="369"/>
      <c r="CD2194" s="369"/>
      <c r="CE2194" s="369"/>
      <c r="CF2194" s="369"/>
      <c r="CG2194" s="369"/>
      <c r="CH2194" s="369"/>
      <c r="CI2194" s="325"/>
      <c r="CJ2194" s="369"/>
      <c r="CK2194" s="369"/>
      <c r="CL2194" s="369"/>
      <c r="CM2194" s="369"/>
      <c r="CN2194" s="369"/>
      <c r="CO2194" s="369"/>
      <c r="CP2194" s="369"/>
      <c r="CQ2194" s="369"/>
      <c r="CR2194" s="369"/>
      <c r="CS2194" s="369"/>
      <c r="CT2194" s="369"/>
      <c r="CU2194" s="369"/>
      <c r="CV2194" s="369"/>
      <c r="CW2194" s="369"/>
      <c r="CX2194" s="369"/>
      <c r="CY2194" s="325"/>
      <c r="CZ2194" s="325"/>
      <c r="DA2194" s="325"/>
      <c r="DB2194" s="325"/>
      <c r="DC2194" s="325"/>
      <c r="DD2194" s="325"/>
      <c r="DE2194" s="325"/>
      <c r="DF2194" s="325"/>
      <c r="DG2194" s="325"/>
      <c r="DH2194" s="325"/>
      <c r="DI2194" s="325"/>
    </row>
    <row r="2195" spans="68:113" x14ac:dyDescent="0.2">
      <c r="BP2195" s="369"/>
      <c r="BQ2195" s="372"/>
      <c r="BR2195" s="372"/>
      <c r="BS2195" s="372"/>
      <c r="BT2195" s="369"/>
      <c r="BU2195" s="369"/>
      <c r="BV2195" s="369"/>
      <c r="BW2195" s="369"/>
      <c r="BX2195" s="369"/>
      <c r="BY2195" s="369"/>
      <c r="BZ2195" s="369"/>
      <c r="CA2195" s="369"/>
      <c r="CB2195" s="369"/>
      <c r="CC2195" s="369"/>
      <c r="CD2195" s="369"/>
      <c r="CE2195" s="369"/>
      <c r="CF2195" s="369"/>
      <c r="CG2195" s="369"/>
      <c r="CH2195" s="369"/>
      <c r="CI2195" s="325"/>
      <c r="CJ2195" s="369"/>
      <c r="CK2195" s="369"/>
      <c r="CL2195" s="369"/>
      <c r="CM2195" s="369"/>
      <c r="CN2195" s="369"/>
      <c r="CO2195" s="369"/>
      <c r="CP2195" s="369"/>
      <c r="CQ2195" s="369"/>
      <c r="CR2195" s="369"/>
      <c r="CS2195" s="369"/>
      <c r="CT2195" s="369"/>
      <c r="CU2195" s="369"/>
      <c r="CV2195" s="369"/>
      <c r="CW2195" s="369"/>
      <c r="CX2195" s="369"/>
      <c r="CY2195" s="325"/>
      <c r="CZ2195" s="325"/>
      <c r="DA2195" s="325"/>
      <c r="DB2195" s="325"/>
      <c r="DC2195" s="325"/>
      <c r="DD2195" s="325"/>
      <c r="DE2195" s="325"/>
      <c r="DF2195" s="325"/>
      <c r="DG2195" s="325"/>
      <c r="DH2195" s="325"/>
      <c r="DI2195" s="325"/>
    </row>
    <row r="2196" spans="68:113" x14ac:dyDescent="0.2">
      <c r="BP2196" s="369"/>
      <c r="BQ2196" s="372"/>
      <c r="BR2196" s="372"/>
      <c r="BS2196" s="372"/>
      <c r="BT2196" s="369"/>
      <c r="BU2196" s="369"/>
      <c r="BV2196" s="369"/>
      <c r="BW2196" s="369"/>
      <c r="BX2196" s="369"/>
      <c r="BY2196" s="369"/>
      <c r="BZ2196" s="369"/>
      <c r="CA2196" s="369"/>
      <c r="CB2196" s="369"/>
      <c r="CC2196" s="369"/>
      <c r="CD2196" s="369"/>
      <c r="CE2196" s="369"/>
      <c r="CF2196" s="369"/>
      <c r="CG2196" s="369"/>
      <c r="CH2196" s="369"/>
      <c r="CI2196" s="325"/>
      <c r="CJ2196" s="369"/>
      <c r="CK2196" s="369"/>
      <c r="CL2196" s="369"/>
      <c r="CM2196" s="369"/>
      <c r="CN2196" s="369"/>
      <c r="CO2196" s="369"/>
      <c r="CP2196" s="369"/>
      <c r="CQ2196" s="369"/>
      <c r="CR2196" s="369"/>
      <c r="CS2196" s="369"/>
      <c r="CT2196" s="369"/>
      <c r="CU2196" s="369"/>
      <c r="CV2196" s="369"/>
      <c r="CW2196" s="369"/>
      <c r="CX2196" s="369"/>
      <c r="CY2196" s="325"/>
      <c r="CZ2196" s="325"/>
      <c r="DA2196" s="325"/>
      <c r="DB2196" s="325"/>
      <c r="DC2196" s="325"/>
      <c r="DD2196" s="325"/>
      <c r="DE2196" s="325"/>
      <c r="DF2196" s="325"/>
      <c r="DG2196" s="325"/>
      <c r="DH2196" s="325"/>
      <c r="DI2196" s="325"/>
    </row>
    <row r="2197" spans="68:113" x14ac:dyDescent="0.2">
      <c r="BP2197" s="369"/>
      <c r="BQ2197" s="372"/>
      <c r="BR2197" s="372"/>
      <c r="BS2197" s="372"/>
      <c r="BT2197" s="369"/>
      <c r="BU2197" s="369"/>
      <c r="BV2197" s="369"/>
      <c r="BW2197" s="369"/>
      <c r="BX2197" s="369"/>
      <c r="BY2197" s="369"/>
      <c r="BZ2197" s="369"/>
      <c r="CA2197" s="369"/>
      <c r="CB2197" s="369"/>
      <c r="CC2197" s="369"/>
      <c r="CD2197" s="369"/>
      <c r="CE2197" s="369"/>
      <c r="CF2197" s="369"/>
      <c r="CG2197" s="369"/>
      <c r="CH2197" s="369"/>
      <c r="CI2197" s="325"/>
      <c r="CJ2197" s="369"/>
      <c r="CK2197" s="369"/>
      <c r="CL2197" s="369"/>
      <c r="CM2197" s="369"/>
      <c r="CN2197" s="369"/>
      <c r="CO2197" s="369"/>
      <c r="CP2197" s="369"/>
      <c r="CQ2197" s="369"/>
      <c r="CR2197" s="369"/>
      <c r="CS2197" s="369"/>
      <c r="CT2197" s="369"/>
      <c r="CU2197" s="369"/>
      <c r="CV2197" s="369"/>
      <c r="CW2197" s="369"/>
      <c r="CX2197" s="369"/>
      <c r="CY2197" s="325"/>
      <c r="CZ2197" s="325"/>
      <c r="DA2197" s="325"/>
      <c r="DB2197" s="325"/>
      <c r="DC2197" s="325"/>
      <c r="DD2197" s="325"/>
      <c r="DE2197" s="325"/>
      <c r="DF2197" s="325"/>
      <c r="DG2197" s="325"/>
      <c r="DH2197" s="325"/>
      <c r="DI2197" s="325"/>
    </row>
    <row r="2198" spans="68:113" x14ac:dyDescent="0.2">
      <c r="BP2198" s="369"/>
      <c r="BQ2198" s="372"/>
      <c r="BR2198" s="372"/>
      <c r="BS2198" s="372"/>
      <c r="BT2198" s="369"/>
      <c r="BU2198" s="369"/>
      <c r="BV2198" s="369"/>
      <c r="BW2198" s="369"/>
      <c r="BX2198" s="369"/>
      <c r="BY2198" s="369"/>
      <c r="BZ2198" s="369"/>
      <c r="CA2198" s="369"/>
      <c r="CB2198" s="369"/>
      <c r="CC2198" s="369"/>
      <c r="CD2198" s="369"/>
      <c r="CE2198" s="369"/>
      <c r="CF2198" s="369"/>
      <c r="CG2198" s="369"/>
      <c r="CH2198" s="369"/>
      <c r="CI2198" s="325"/>
      <c r="CJ2198" s="369"/>
      <c r="CK2198" s="369"/>
      <c r="CL2198" s="369"/>
      <c r="CM2198" s="369"/>
      <c r="CN2198" s="369"/>
      <c r="CO2198" s="369"/>
      <c r="CP2198" s="369"/>
      <c r="CQ2198" s="369"/>
      <c r="CR2198" s="369"/>
      <c r="CS2198" s="369"/>
      <c r="CT2198" s="369"/>
      <c r="CU2198" s="369"/>
      <c r="CV2198" s="369"/>
      <c r="CW2198" s="369"/>
      <c r="CX2198" s="369"/>
      <c r="CY2198" s="325"/>
      <c r="CZ2198" s="325"/>
      <c r="DA2198" s="325"/>
      <c r="DB2198" s="325"/>
      <c r="DC2198" s="325"/>
      <c r="DD2198" s="325"/>
      <c r="DE2198" s="325"/>
      <c r="DF2198" s="325"/>
      <c r="DG2198" s="325"/>
      <c r="DH2198" s="325"/>
      <c r="DI2198" s="325"/>
    </row>
    <row r="2199" spans="68:113" x14ac:dyDescent="0.2">
      <c r="BP2199" s="369"/>
      <c r="BQ2199" s="372"/>
      <c r="BR2199" s="372"/>
      <c r="BS2199" s="372"/>
      <c r="BT2199" s="369"/>
      <c r="BU2199" s="369"/>
      <c r="BV2199" s="369"/>
      <c r="BW2199" s="369"/>
      <c r="BX2199" s="369"/>
      <c r="BY2199" s="369"/>
      <c r="BZ2199" s="369"/>
      <c r="CA2199" s="369"/>
      <c r="CB2199" s="369"/>
      <c r="CC2199" s="369"/>
      <c r="CD2199" s="369"/>
      <c r="CE2199" s="369"/>
      <c r="CF2199" s="369"/>
      <c r="CG2199" s="369"/>
      <c r="CH2199" s="369"/>
      <c r="CI2199" s="325"/>
      <c r="CJ2199" s="369"/>
      <c r="CK2199" s="369"/>
      <c r="CL2199" s="369"/>
      <c r="CM2199" s="369"/>
      <c r="CN2199" s="369"/>
      <c r="CO2199" s="369"/>
      <c r="CP2199" s="369"/>
      <c r="CQ2199" s="369"/>
      <c r="CR2199" s="369"/>
      <c r="CS2199" s="369"/>
      <c r="CT2199" s="369"/>
      <c r="CU2199" s="369"/>
      <c r="CV2199" s="369"/>
      <c r="CW2199" s="369"/>
      <c r="CX2199" s="369"/>
      <c r="CY2199" s="325"/>
      <c r="CZ2199" s="325"/>
      <c r="DA2199" s="325"/>
      <c r="DB2199" s="325"/>
      <c r="DC2199" s="325"/>
      <c r="DD2199" s="325"/>
      <c r="DE2199" s="325"/>
      <c r="DF2199" s="325"/>
      <c r="DG2199" s="325"/>
      <c r="DH2199" s="325"/>
      <c r="DI2199" s="325"/>
    </row>
    <row r="2200" spans="68:113" x14ac:dyDescent="0.2">
      <c r="BP2200" s="369"/>
      <c r="BQ2200" s="372"/>
      <c r="BR2200" s="372"/>
      <c r="BS2200" s="372"/>
      <c r="BT2200" s="369"/>
      <c r="BU2200" s="369"/>
      <c r="BV2200" s="369"/>
      <c r="BW2200" s="369"/>
      <c r="BX2200" s="369"/>
      <c r="BY2200" s="369"/>
      <c r="BZ2200" s="369"/>
      <c r="CA2200" s="369"/>
      <c r="CB2200" s="369"/>
      <c r="CC2200" s="369"/>
      <c r="CD2200" s="369"/>
      <c r="CE2200" s="369"/>
      <c r="CF2200" s="369"/>
      <c r="CG2200" s="369"/>
      <c r="CH2200" s="369"/>
      <c r="CI2200" s="325"/>
      <c r="CJ2200" s="369"/>
      <c r="CK2200" s="369"/>
      <c r="CL2200" s="369"/>
      <c r="CM2200" s="369"/>
      <c r="CN2200" s="369"/>
      <c r="CO2200" s="369"/>
      <c r="CP2200" s="369"/>
      <c r="CQ2200" s="369"/>
      <c r="CR2200" s="369"/>
      <c r="CS2200" s="369"/>
      <c r="CT2200" s="369"/>
      <c r="CU2200" s="369"/>
      <c r="CV2200" s="369"/>
      <c r="CW2200" s="369"/>
      <c r="CX2200" s="369"/>
      <c r="CY2200" s="325"/>
      <c r="CZ2200" s="325"/>
      <c r="DA2200" s="325"/>
      <c r="DB2200" s="325"/>
      <c r="DC2200" s="325"/>
      <c r="DD2200" s="325"/>
      <c r="DE2200" s="325"/>
      <c r="DF2200" s="325"/>
      <c r="DG2200" s="325"/>
      <c r="DH2200" s="325"/>
      <c r="DI2200" s="325"/>
    </row>
    <row r="2201" spans="68:113" x14ac:dyDescent="0.2">
      <c r="BP2201" s="369"/>
      <c r="BQ2201" s="372"/>
      <c r="BR2201" s="372"/>
      <c r="BS2201" s="372"/>
      <c r="BT2201" s="369"/>
      <c r="BU2201" s="369"/>
      <c r="BV2201" s="369"/>
      <c r="BW2201" s="369"/>
      <c r="BX2201" s="369"/>
      <c r="BY2201" s="369"/>
      <c r="BZ2201" s="369"/>
      <c r="CA2201" s="369"/>
      <c r="CB2201" s="369"/>
      <c r="CC2201" s="369"/>
      <c r="CD2201" s="369"/>
      <c r="CE2201" s="369"/>
      <c r="CF2201" s="369"/>
      <c r="CG2201" s="369"/>
      <c r="CH2201" s="369"/>
      <c r="CI2201" s="325"/>
      <c r="CJ2201" s="369"/>
      <c r="CK2201" s="369"/>
      <c r="CL2201" s="369"/>
      <c r="CM2201" s="369"/>
      <c r="CN2201" s="369"/>
      <c r="CO2201" s="369"/>
      <c r="CP2201" s="369"/>
      <c r="CQ2201" s="369"/>
      <c r="CR2201" s="369"/>
      <c r="CS2201" s="369"/>
      <c r="CT2201" s="369"/>
      <c r="CU2201" s="369"/>
      <c r="CV2201" s="369"/>
      <c r="CW2201" s="369"/>
      <c r="CX2201" s="369"/>
      <c r="CY2201" s="325"/>
      <c r="CZ2201" s="325"/>
      <c r="DA2201" s="325"/>
      <c r="DB2201" s="325"/>
      <c r="DC2201" s="325"/>
      <c r="DD2201" s="325"/>
      <c r="DE2201" s="325"/>
      <c r="DF2201" s="325"/>
      <c r="DG2201" s="325"/>
      <c r="DH2201" s="325"/>
      <c r="DI2201" s="325"/>
    </row>
    <row r="2202" spans="68:113" x14ac:dyDescent="0.2">
      <c r="BP2202" s="369"/>
      <c r="BQ2202" s="372"/>
      <c r="BR2202" s="372"/>
      <c r="BS2202" s="372"/>
      <c r="BT2202" s="369"/>
      <c r="BU2202" s="369"/>
      <c r="BV2202" s="369"/>
      <c r="BW2202" s="369"/>
      <c r="BX2202" s="369"/>
      <c r="BY2202" s="369"/>
      <c r="BZ2202" s="369"/>
      <c r="CA2202" s="369"/>
      <c r="CB2202" s="369"/>
      <c r="CC2202" s="369"/>
      <c r="CD2202" s="369"/>
      <c r="CE2202" s="369"/>
      <c r="CF2202" s="369"/>
      <c r="CG2202" s="369"/>
      <c r="CH2202" s="369"/>
      <c r="CI2202" s="325"/>
      <c r="CJ2202" s="369"/>
      <c r="CK2202" s="369"/>
      <c r="CL2202" s="369"/>
      <c r="CM2202" s="369"/>
      <c r="CN2202" s="369"/>
      <c r="CO2202" s="369"/>
      <c r="CP2202" s="369"/>
      <c r="CQ2202" s="369"/>
      <c r="CR2202" s="369"/>
      <c r="CS2202" s="369"/>
      <c r="CT2202" s="369"/>
      <c r="CU2202" s="369"/>
      <c r="CV2202" s="369"/>
      <c r="CW2202" s="369"/>
      <c r="CX2202" s="369"/>
      <c r="CY2202" s="325"/>
      <c r="CZ2202" s="325"/>
      <c r="DA2202" s="325"/>
      <c r="DB2202" s="325"/>
      <c r="DC2202" s="325"/>
      <c r="DD2202" s="325"/>
      <c r="DE2202" s="325"/>
      <c r="DF2202" s="325"/>
      <c r="DG2202" s="325"/>
      <c r="DH2202" s="325"/>
      <c r="DI2202" s="325"/>
    </row>
    <row r="2203" spans="68:113" x14ac:dyDescent="0.2">
      <c r="BP2203" s="369"/>
      <c r="BQ2203" s="372"/>
      <c r="BR2203" s="372"/>
      <c r="BS2203" s="372"/>
      <c r="BT2203" s="369"/>
      <c r="BU2203" s="369"/>
      <c r="BV2203" s="369"/>
      <c r="BW2203" s="369"/>
      <c r="BX2203" s="369"/>
      <c r="BY2203" s="369"/>
      <c r="BZ2203" s="369"/>
      <c r="CA2203" s="369"/>
      <c r="CB2203" s="369"/>
      <c r="CC2203" s="369"/>
      <c r="CD2203" s="369"/>
      <c r="CE2203" s="369"/>
      <c r="CF2203" s="369"/>
      <c r="CG2203" s="369"/>
      <c r="CH2203" s="369"/>
      <c r="CI2203" s="325"/>
      <c r="CJ2203" s="369"/>
      <c r="CK2203" s="369"/>
      <c r="CL2203" s="369"/>
      <c r="CM2203" s="369"/>
      <c r="CN2203" s="369"/>
      <c r="CO2203" s="369"/>
      <c r="CP2203" s="369"/>
      <c r="CQ2203" s="369"/>
      <c r="CR2203" s="369"/>
      <c r="CS2203" s="369"/>
      <c r="CT2203" s="369"/>
      <c r="CU2203" s="369"/>
      <c r="CV2203" s="369"/>
      <c r="CW2203" s="369"/>
      <c r="CX2203" s="369"/>
      <c r="CY2203" s="325"/>
      <c r="CZ2203" s="325"/>
      <c r="DA2203" s="325"/>
      <c r="DB2203" s="325"/>
      <c r="DC2203" s="325"/>
      <c r="DD2203" s="325"/>
      <c r="DE2203" s="325"/>
      <c r="DF2203" s="325"/>
      <c r="DG2203" s="325"/>
      <c r="DH2203" s="325"/>
      <c r="DI2203" s="325"/>
    </row>
    <row r="2204" spans="68:113" x14ac:dyDescent="0.2">
      <c r="BP2204" s="369"/>
      <c r="BQ2204" s="372"/>
      <c r="BR2204" s="372"/>
      <c r="BS2204" s="372"/>
      <c r="BT2204" s="369"/>
      <c r="BU2204" s="369"/>
      <c r="BV2204" s="369"/>
      <c r="BW2204" s="369"/>
      <c r="BX2204" s="369"/>
      <c r="BY2204" s="369"/>
      <c r="BZ2204" s="369"/>
      <c r="CA2204" s="369"/>
      <c r="CB2204" s="369"/>
      <c r="CC2204" s="369"/>
      <c r="CD2204" s="369"/>
      <c r="CE2204" s="369"/>
      <c r="CF2204" s="369"/>
      <c r="CG2204" s="369"/>
      <c r="CH2204" s="369"/>
      <c r="CI2204" s="325"/>
      <c r="CJ2204" s="369"/>
      <c r="CK2204" s="369"/>
      <c r="CL2204" s="369"/>
      <c r="CM2204" s="369"/>
      <c r="CN2204" s="369"/>
      <c r="CO2204" s="369"/>
      <c r="CP2204" s="369"/>
      <c r="CQ2204" s="369"/>
      <c r="CR2204" s="369"/>
      <c r="CS2204" s="369"/>
      <c r="CT2204" s="369"/>
      <c r="CU2204" s="369"/>
      <c r="CV2204" s="369"/>
      <c r="CW2204" s="369"/>
      <c r="CX2204" s="369"/>
      <c r="CY2204" s="325"/>
      <c r="CZ2204" s="325"/>
      <c r="DA2204" s="325"/>
      <c r="DB2204" s="325"/>
      <c r="DC2204" s="325"/>
      <c r="DD2204" s="325"/>
      <c r="DE2204" s="325"/>
      <c r="DF2204" s="325"/>
      <c r="DG2204" s="325"/>
      <c r="DH2204" s="325"/>
      <c r="DI2204" s="325"/>
    </row>
    <row r="2205" spans="68:113" x14ac:dyDescent="0.2">
      <c r="BP2205" s="369"/>
      <c r="BQ2205" s="372"/>
      <c r="BR2205" s="372"/>
      <c r="BS2205" s="372"/>
      <c r="BT2205" s="369"/>
      <c r="BU2205" s="369"/>
      <c r="BV2205" s="369"/>
      <c r="BW2205" s="369"/>
      <c r="BX2205" s="369"/>
      <c r="BY2205" s="369"/>
      <c r="BZ2205" s="369"/>
      <c r="CA2205" s="369"/>
      <c r="CB2205" s="369"/>
      <c r="CC2205" s="369"/>
      <c r="CD2205" s="369"/>
      <c r="CE2205" s="369"/>
      <c r="CF2205" s="369"/>
      <c r="CG2205" s="369"/>
      <c r="CH2205" s="369"/>
      <c r="CI2205" s="325"/>
      <c r="CJ2205" s="369"/>
      <c r="CK2205" s="369"/>
      <c r="CL2205" s="369"/>
      <c r="CM2205" s="369"/>
      <c r="CN2205" s="369"/>
      <c r="CO2205" s="369"/>
      <c r="CP2205" s="369"/>
      <c r="CQ2205" s="369"/>
      <c r="CR2205" s="369"/>
      <c r="CS2205" s="369"/>
      <c r="CT2205" s="369"/>
      <c r="CU2205" s="369"/>
      <c r="CV2205" s="369"/>
      <c r="CW2205" s="369"/>
      <c r="CX2205" s="369"/>
      <c r="CY2205" s="325"/>
      <c r="CZ2205" s="325"/>
      <c r="DA2205" s="325"/>
      <c r="DB2205" s="325"/>
      <c r="DC2205" s="325"/>
      <c r="DD2205" s="325"/>
      <c r="DE2205" s="325"/>
      <c r="DF2205" s="325"/>
      <c r="DG2205" s="325"/>
      <c r="DH2205" s="325"/>
      <c r="DI2205" s="325"/>
    </row>
    <row r="2206" spans="68:113" x14ac:dyDescent="0.2">
      <c r="BP2206" s="369"/>
      <c r="BQ2206" s="372"/>
      <c r="BR2206" s="372"/>
      <c r="BS2206" s="372"/>
      <c r="BT2206" s="369"/>
      <c r="BU2206" s="369"/>
      <c r="BV2206" s="369"/>
      <c r="BW2206" s="369"/>
      <c r="BX2206" s="369"/>
      <c r="BY2206" s="369"/>
      <c r="BZ2206" s="369"/>
      <c r="CA2206" s="369"/>
      <c r="CB2206" s="369"/>
      <c r="CC2206" s="369"/>
      <c r="CD2206" s="369"/>
      <c r="CE2206" s="369"/>
      <c r="CF2206" s="369"/>
      <c r="CG2206" s="369"/>
      <c r="CH2206" s="369"/>
      <c r="CI2206" s="325"/>
      <c r="CJ2206" s="369"/>
      <c r="CK2206" s="369"/>
      <c r="CL2206" s="369"/>
      <c r="CM2206" s="369"/>
      <c r="CN2206" s="369"/>
      <c r="CO2206" s="369"/>
      <c r="CP2206" s="369"/>
      <c r="CQ2206" s="369"/>
      <c r="CR2206" s="369"/>
      <c r="CS2206" s="369"/>
      <c r="CT2206" s="369"/>
      <c r="CU2206" s="369"/>
      <c r="CV2206" s="369"/>
      <c r="CW2206" s="369"/>
      <c r="CX2206" s="369"/>
      <c r="CY2206" s="325"/>
      <c r="CZ2206" s="325"/>
      <c r="DA2206" s="325"/>
      <c r="DB2206" s="325"/>
      <c r="DC2206" s="325"/>
      <c r="DD2206" s="325"/>
      <c r="DE2206" s="325"/>
      <c r="DF2206" s="325"/>
      <c r="DG2206" s="325"/>
      <c r="DH2206" s="325"/>
      <c r="DI2206" s="325"/>
    </row>
    <row r="2207" spans="68:113" x14ac:dyDescent="0.2">
      <c r="BP2207" s="369"/>
      <c r="BQ2207" s="372"/>
      <c r="BR2207" s="372"/>
      <c r="BS2207" s="372"/>
      <c r="BT2207" s="369"/>
      <c r="BU2207" s="369"/>
      <c r="BV2207" s="369"/>
      <c r="BW2207" s="369"/>
      <c r="BX2207" s="369"/>
      <c r="BY2207" s="369"/>
      <c r="BZ2207" s="369"/>
      <c r="CA2207" s="369"/>
      <c r="CB2207" s="369"/>
      <c r="CC2207" s="369"/>
      <c r="CD2207" s="369"/>
      <c r="CE2207" s="369"/>
      <c r="CF2207" s="369"/>
      <c r="CG2207" s="369"/>
      <c r="CH2207" s="369"/>
      <c r="CI2207" s="325"/>
      <c r="CJ2207" s="369"/>
      <c r="CK2207" s="369"/>
      <c r="CL2207" s="369"/>
      <c r="CM2207" s="369"/>
      <c r="CN2207" s="369"/>
      <c r="CO2207" s="369"/>
      <c r="CP2207" s="369"/>
      <c r="CQ2207" s="369"/>
      <c r="CR2207" s="369"/>
      <c r="CS2207" s="369"/>
      <c r="CT2207" s="369"/>
      <c r="CU2207" s="369"/>
      <c r="CV2207" s="369"/>
      <c r="CW2207" s="369"/>
      <c r="CX2207" s="369"/>
      <c r="CY2207" s="325"/>
      <c r="CZ2207" s="325"/>
      <c r="DA2207" s="325"/>
      <c r="DB2207" s="325"/>
      <c r="DC2207" s="325"/>
      <c r="DD2207" s="325"/>
      <c r="DE2207" s="325"/>
      <c r="DF2207" s="325"/>
      <c r="DG2207" s="325"/>
      <c r="DH2207" s="325"/>
      <c r="DI2207" s="325"/>
    </row>
    <row r="2208" spans="68:113" x14ac:dyDescent="0.2">
      <c r="BP2208" s="369"/>
      <c r="BQ2208" s="372"/>
      <c r="BR2208" s="372"/>
      <c r="BS2208" s="372"/>
      <c r="BT2208" s="369"/>
      <c r="BU2208" s="369"/>
      <c r="BV2208" s="369"/>
      <c r="BW2208" s="369"/>
      <c r="BX2208" s="369"/>
      <c r="BY2208" s="369"/>
      <c r="BZ2208" s="369"/>
      <c r="CA2208" s="369"/>
      <c r="CB2208" s="369"/>
      <c r="CC2208" s="369"/>
      <c r="CD2208" s="369"/>
      <c r="CE2208" s="369"/>
      <c r="CF2208" s="369"/>
      <c r="CG2208" s="369"/>
      <c r="CH2208" s="369"/>
      <c r="CI2208" s="325"/>
      <c r="CJ2208" s="369"/>
      <c r="CK2208" s="369"/>
      <c r="CL2208" s="369"/>
      <c r="CM2208" s="369"/>
      <c r="CN2208" s="369"/>
      <c r="CO2208" s="369"/>
      <c r="CP2208" s="369"/>
      <c r="CQ2208" s="369"/>
      <c r="CR2208" s="369"/>
      <c r="CS2208" s="369"/>
      <c r="CT2208" s="369"/>
      <c r="CU2208" s="369"/>
      <c r="CV2208" s="369"/>
      <c r="CW2208" s="369"/>
      <c r="CX2208" s="369"/>
      <c r="CY2208" s="325"/>
      <c r="CZ2208" s="325"/>
      <c r="DA2208" s="325"/>
      <c r="DB2208" s="325"/>
      <c r="DC2208" s="325"/>
      <c r="DD2208" s="325"/>
      <c r="DE2208" s="325"/>
      <c r="DF2208" s="325"/>
      <c r="DG2208" s="325"/>
      <c r="DH2208" s="325"/>
      <c r="DI2208" s="325"/>
    </row>
    <row r="2209" spans="68:113" x14ac:dyDescent="0.2">
      <c r="BP2209" s="369"/>
      <c r="BQ2209" s="372"/>
      <c r="BR2209" s="372"/>
      <c r="BS2209" s="372"/>
      <c r="BT2209" s="369"/>
      <c r="BU2209" s="369"/>
      <c r="BV2209" s="369"/>
      <c r="BW2209" s="369"/>
      <c r="BX2209" s="369"/>
      <c r="BY2209" s="369"/>
      <c r="BZ2209" s="369"/>
      <c r="CA2209" s="369"/>
      <c r="CB2209" s="369"/>
      <c r="CC2209" s="369"/>
      <c r="CD2209" s="369"/>
      <c r="CE2209" s="369"/>
      <c r="CF2209" s="369"/>
      <c r="CG2209" s="369"/>
      <c r="CH2209" s="369"/>
      <c r="CI2209" s="325"/>
      <c r="CJ2209" s="369"/>
      <c r="CK2209" s="369"/>
      <c r="CL2209" s="369"/>
      <c r="CM2209" s="369"/>
      <c r="CN2209" s="369"/>
      <c r="CO2209" s="369"/>
      <c r="CP2209" s="369"/>
      <c r="CQ2209" s="369"/>
      <c r="CR2209" s="369"/>
      <c r="CS2209" s="369"/>
      <c r="CT2209" s="369"/>
      <c r="CU2209" s="369"/>
      <c r="CV2209" s="369"/>
      <c r="CW2209" s="369"/>
      <c r="CX2209" s="369"/>
      <c r="CY2209" s="325"/>
      <c r="CZ2209" s="325"/>
      <c r="DA2209" s="325"/>
      <c r="DB2209" s="325"/>
      <c r="DC2209" s="325"/>
      <c r="DD2209" s="325"/>
      <c r="DE2209" s="325"/>
      <c r="DF2209" s="325"/>
      <c r="DG2209" s="325"/>
      <c r="DH2209" s="325"/>
      <c r="DI2209" s="325"/>
    </row>
    <row r="2210" spans="68:113" x14ac:dyDescent="0.2">
      <c r="BP2210" s="369"/>
      <c r="BQ2210" s="372"/>
      <c r="BR2210" s="372"/>
      <c r="BS2210" s="372"/>
      <c r="BT2210" s="369"/>
      <c r="BU2210" s="369"/>
      <c r="BV2210" s="369"/>
      <c r="BW2210" s="369"/>
      <c r="BX2210" s="369"/>
      <c r="BY2210" s="369"/>
      <c r="BZ2210" s="369"/>
      <c r="CA2210" s="369"/>
      <c r="CB2210" s="369"/>
      <c r="CC2210" s="369"/>
      <c r="CD2210" s="369"/>
      <c r="CE2210" s="369"/>
      <c r="CF2210" s="369"/>
      <c r="CG2210" s="369"/>
      <c r="CH2210" s="369"/>
      <c r="CI2210" s="325"/>
      <c r="CJ2210" s="369"/>
      <c r="CK2210" s="369"/>
      <c r="CL2210" s="369"/>
      <c r="CM2210" s="369"/>
      <c r="CN2210" s="369"/>
      <c r="CO2210" s="369"/>
      <c r="CP2210" s="369"/>
      <c r="CQ2210" s="369"/>
      <c r="CR2210" s="369"/>
      <c r="CS2210" s="369"/>
      <c r="CT2210" s="369"/>
      <c r="CU2210" s="369"/>
      <c r="CV2210" s="369"/>
      <c r="CW2210" s="369"/>
      <c r="CX2210" s="369"/>
      <c r="CY2210" s="325"/>
      <c r="CZ2210" s="325"/>
      <c r="DA2210" s="325"/>
      <c r="DB2210" s="325"/>
      <c r="DC2210" s="325"/>
      <c r="DD2210" s="325"/>
      <c r="DE2210" s="325"/>
      <c r="DF2210" s="325"/>
      <c r="DG2210" s="325"/>
      <c r="DH2210" s="325"/>
      <c r="DI2210" s="325"/>
    </row>
    <row r="2211" spans="68:113" x14ac:dyDescent="0.2">
      <c r="BP2211" s="369"/>
      <c r="BQ2211" s="372"/>
      <c r="BR2211" s="372"/>
      <c r="BS2211" s="372"/>
      <c r="BT2211" s="369"/>
      <c r="BU2211" s="369"/>
      <c r="BV2211" s="369"/>
      <c r="BW2211" s="369"/>
      <c r="BX2211" s="369"/>
      <c r="BY2211" s="369"/>
      <c r="BZ2211" s="369"/>
      <c r="CA2211" s="369"/>
      <c r="CB2211" s="369"/>
      <c r="CC2211" s="369"/>
      <c r="CD2211" s="369"/>
      <c r="CE2211" s="369"/>
      <c r="CF2211" s="369"/>
      <c r="CG2211" s="369"/>
      <c r="CH2211" s="369"/>
      <c r="CI2211" s="325"/>
      <c r="CJ2211" s="369"/>
      <c r="CK2211" s="369"/>
      <c r="CL2211" s="369"/>
      <c r="CM2211" s="369"/>
      <c r="CN2211" s="369"/>
      <c r="CO2211" s="369"/>
      <c r="CP2211" s="369"/>
      <c r="CQ2211" s="369"/>
      <c r="CR2211" s="369"/>
      <c r="CS2211" s="369"/>
      <c r="CT2211" s="369"/>
      <c r="CU2211" s="369"/>
      <c r="CV2211" s="369"/>
      <c r="CW2211" s="369"/>
      <c r="CX2211" s="369"/>
      <c r="CY2211" s="325"/>
      <c r="CZ2211" s="325"/>
      <c r="DA2211" s="325"/>
      <c r="DB2211" s="325"/>
      <c r="DC2211" s="325"/>
      <c r="DD2211" s="325"/>
      <c r="DE2211" s="325"/>
      <c r="DF2211" s="325"/>
      <c r="DG2211" s="325"/>
      <c r="DH2211" s="325"/>
      <c r="DI2211" s="325"/>
    </row>
    <row r="2212" spans="68:113" x14ac:dyDescent="0.2">
      <c r="BP2212" s="369"/>
      <c r="BQ2212" s="372"/>
      <c r="BR2212" s="372"/>
      <c r="BS2212" s="372"/>
      <c r="BT2212" s="369"/>
      <c r="BU2212" s="369"/>
      <c r="BV2212" s="369"/>
      <c r="BW2212" s="369"/>
      <c r="BX2212" s="369"/>
      <c r="BY2212" s="369"/>
      <c r="BZ2212" s="369"/>
      <c r="CA2212" s="369"/>
      <c r="CB2212" s="369"/>
      <c r="CC2212" s="369"/>
      <c r="CD2212" s="369"/>
      <c r="CE2212" s="369"/>
      <c r="CF2212" s="369"/>
      <c r="CG2212" s="369"/>
      <c r="CH2212" s="369"/>
      <c r="CI2212" s="325"/>
      <c r="CJ2212" s="369"/>
      <c r="CK2212" s="369"/>
      <c r="CL2212" s="369"/>
      <c r="CM2212" s="369"/>
      <c r="CN2212" s="369"/>
      <c r="CO2212" s="369"/>
      <c r="CP2212" s="369"/>
      <c r="CQ2212" s="369"/>
      <c r="CR2212" s="369"/>
      <c r="CS2212" s="369"/>
      <c r="CT2212" s="369"/>
      <c r="CU2212" s="369"/>
      <c r="CV2212" s="369"/>
      <c r="CW2212" s="369"/>
      <c r="CX2212" s="369"/>
      <c r="CY2212" s="325"/>
      <c r="CZ2212" s="325"/>
      <c r="DA2212" s="325"/>
      <c r="DB2212" s="325"/>
      <c r="DC2212" s="325"/>
      <c r="DD2212" s="325"/>
      <c r="DE2212" s="325"/>
      <c r="DF2212" s="325"/>
      <c r="DG2212" s="325"/>
      <c r="DH2212" s="325"/>
      <c r="DI2212" s="325"/>
    </row>
    <row r="2213" spans="68:113" x14ac:dyDescent="0.2">
      <c r="BP2213" s="369"/>
      <c r="BQ2213" s="372"/>
      <c r="BR2213" s="372"/>
      <c r="BS2213" s="372"/>
      <c r="BT2213" s="369"/>
      <c r="BU2213" s="369"/>
      <c r="BV2213" s="369"/>
      <c r="BW2213" s="369"/>
      <c r="BX2213" s="369"/>
      <c r="BY2213" s="369"/>
      <c r="BZ2213" s="369"/>
      <c r="CA2213" s="369"/>
      <c r="CB2213" s="369"/>
      <c r="CC2213" s="369"/>
      <c r="CD2213" s="369"/>
      <c r="CE2213" s="369"/>
      <c r="CF2213" s="369"/>
      <c r="CG2213" s="369"/>
      <c r="CH2213" s="369"/>
      <c r="CI2213" s="325"/>
      <c r="CJ2213" s="369"/>
      <c r="CK2213" s="369"/>
      <c r="CL2213" s="369"/>
      <c r="CM2213" s="369"/>
      <c r="CN2213" s="369"/>
      <c r="CO2213" s="369"/>
      <c r="CP2213" s="369"/>
      <c r="CQ2213" s="369"/>
      <c r="CR2213" s="369"/>
      <c r="CS2213" s="369"/>
      <c r="CT2213" s="369"/>
      <c r="CU2213" s="369"/>
      <c r="CV2213" s="369"/>
      <c r="CW2213" s="369"/>
      <c r="CX2213" s="369"/>
      <c r="CY2213" s="325"/>
      <c r="CZ2213" s="325"/>
      <c r="DA2213" s="325"/>
      <c r="DB2213" s="325"/>
      <c r="DC2213" s="325"/>
      <c r="DD2213" s="325"/>
      <c r="DE2213" s="325"/>
      <c r="DF2213" s="325"/>
      <c r="DG2213" s="325"/>
      <c r="DH2213" s="325"/>
      <c r="DI2213" s="325"/>
    </row>
    <row r="2214" spans="68:113" x14ac:dyDescent="0.2">
      <c r="BP2214" s="369"/>
      <c r="BQ2214" s="372"/>
      <c r="BR2214" s="372"/>
      <c r="BS2214" s="372"/>
      <c r="BT2214" s="369"/>
      <c r="BU2214" s="369"/>
      <c r="BV2214" s="369"/>
      <c r="BW2214" s="369"/>
      <c r="BX2214" s="369"/>
      <c r="BY2214" s="369"/>
      <c r="BZ2214" s="369"/>
      <c r="CA2214" s="369"/>
      <c r="CB2214" s="369"/>
      <c r="CC2214" s="369"/>
      <c r="CD2214" s="369"/>
      <c r="CE2214" s="369"/>
      <c r="CF2214" s="369"/>
      <c r="CG2214" s="369"/>
      <c r="CH2214" s="369"/>
      <c r="CI2214" s="325"/>
      <c r="CJ2214" s="369"/>
      <c r="CK2214" s="369"/>
      <c r="CL2214" s="369"/>
      <c r="CM2214" s="369"/>
      <c r="CN2214" s="369"/>
      <c r="CO2214" s="369"/>
      <c r="CP2214" s="369"/>
      <c r="CQ2214" s="369"/>
      <c r="CR2214" s="369"/>
      <c r="CS2214" s="369"/>
      <c r="CT2214" s="369"/>
      <c r="CU2214" s="369"/>
      <c r="CV2214" s="369"/>
      <c r="CW2214" s="369"/>
      <c r="CX2214" s="369"/>
      <c r="CY2214" s="325"/>
      <c r="CZ2214" s="325"/>
      <c r="DA2214" s="325"/>
      <c r="DB2214" s="325"/>
      <c r="DC2214" s="325"/>
      <c r="DD2214" s="325"/>
      <c r="DE2214" s="325"/>
      <c r="DF2214" s="325"/>
      <c r="DG2214" s="325"/>
      <c r="DH2214" s="325"/>
      <c r="DI2214" s="325"/>
    </row>
    <row r="2215" spans="68:113" x14ac:dyDescent="0.2">
      <c r="BP2215" s="369"/>
      <c r="BQ2215" s="372"/>
      <c r="BR2215" s="372"/>
      <c r="BS2215" s="372"/>
      <c r="BT2215" s="369"/>
      <c r="BU2215" s="369"/>
      <c r="BV2215" s="369"/>
      <c r="BW2215" s="369"/>
      <c r="BX2215" s="369"/>
      <c r="BY2215" s="369"/>
      <c r="BZ2215" s="369"/>
      <c r="CA2215" s="369"/>
      <c r="CB2215" s="369"/>
      <c r="CC2215" s="369"/>
      <c r="CD2215" s="369"/>
      <c r="CE2215" s="369"/>
      <c r="CF2215" s="369"/>
      <c r="CG2215" s="369"/>
      <c r="CH2215" s="369"/>
      <c r="CI2215" s="325"/>
      <c r="CJ2215" s="369"/>
      <c r="CK2215" s="369"/>
      <c r="CL2215" s="369"/>
      <c r="CM2215" s="369"/>
      <c r="CN2215" s="369"/>
      <c r="CO2215" s="369"/>
      <c r="CP2215" s="369"/>
      <c r="CQ2215" s="369"/>
      <c r="CR2215" s="369"/>
      <c r="CS2215" s="369"/>
      <c r="CT2215" s="369"/>
      <c r="CU2215" s="369"/>
      <c r="CV2215" s="369"/>
      <c r="CW2215" s="369"/>
      <c r="CX2215" s="369"/>
      <c r="CY2215" s="325"/>
      <c r="CZ2215" s="325"/>
      <c r="DA2215" s="325"/>
      <c r="DB2215" s="325"/>
      <c r="DC2215" s="325"/>
      <c r="DD2215" s="325"/>
      <c r="DE2215" s="325"/>
      <c r="DF2215" s="325"/>
      <c r="DG2215" s="325"/>
      <c r="DH2215" s="325"/>
      <c r="DI2215" s="325"/>
    </row>
    <row r="2216" spans="68:113" x14ac:dyDescent="0.2">
      <c r="BP2216" s="369"/>
      <c r="BQ2216" s="372"/>
      <c r="BR2216" s="372"/>
      <c r="BS2216" s="372"/>
      <c r="BT2216" s="369"/>
      <c r="BU2216" s="369"/>
      <c r="BV2216" s="369"/>
      <c r="BW2216" s="369"/>
      <c r="BX2216" s="369"/>
      <c r="BY2216" s="369"/>
      <c r="BZ2216" s="369"/>
      <c r="CA2216" s="369"/>
      <c r="CB2216" s="369"/>
      <c r="CC2216" s="369"/>
      <c r="CD2216" s="369"/>
      <c r="CE2216" s="369"/>
      <c r="CF2216" s="369"/>
      <c r="CG2216" s="369"/>
      <c r="CH2216" s="369"/>
      <c r="CI2216" s="325"/>
      <c r="CJ2216" s="369"/>
      <c r="CK2216" s="369"/>
      <c r="CL2216" s="369"/>
      <c r="CM2216" s="369"/>
      <c r="CN2216" s="369"/>
      <c r="CO2216" s="369"/>
      <c r="CP2216" s="369"/>
      <c r="CQ2216" s="369"/>
      <c r="CR2216" s="369"/>
      <c r="CS2216" s="369"/>
      <c r="CT2216" s="369"/>
      <c r="CU2216" s="369"/>
      <c r="CV2216" s="369"/>
      <c r="CW2216" s="369"/>
      <c r="CX2216" s="369"/>
      <c r="CY2216" s="325"/>
      <c r="CZ2216" s="325"/>
      <c r="DA2216" s="325"/>
      <c r="DB2216" s="325"/>
      <c r="DC2216" s="325"/>
      <c r="DD2216" s="325"/>
      <c r="DE2216" s="325"/>
      <c r="DF2216" s="325"/>
      <c r="DG2216" s="325"/>
      <c r="DH2216" s="325"/>
      <c r="DI2216" s="325"/>
    </row>
    <row r="2217" spans="68:113" x14ac:dyDescent="0.2">
      <c r="BP2217" s="369"/>
      <c r="BQ2217" s="372"/>
      <c r="BR2217" s="372"/>
      <c r="BS2217" s="372"/>
      <c r="BT2217" s="369"/>
      <c r="BU2217" s="369"/>
      <c r="BV2217" s="369"/>
      <c r="BW2217" s="369"/>
      <c r="BX2217" s="369"/>
      <c r="BY2217" s="369"/>
      <c r="BZ2217" s="369"/>
      <c r="CA2217" s="369"/>
      <c r="CB2217" s="369"/>
      <c r="CC2217" s="369"/>
      <c r="CD2217" s="369"/>
      <c r="CE2217" s="369"/>
      <c r="CF2217" s="369"/>
      <c r="CG2217" s="369"/>
      <c r="CH2217" s="369"/>
      <c r="CI2217" s="325"/>
      <c r="CJ2217" s="369"/>
      <c r="CK2217" s="369"/>
      <c r="CL2217" s="369"/>
      <c r="CM2217" s="369"/>
      <c r="CN2217" s="369"/>
      <c r="CO2217" s="369"/>
      <c r="CP2217" s="369"/>
      <c r="CQ2217" s="369"/>
      <c r="CR2217" s="369"/>
      <c r="CS2217" s="369"/>
      <c r="CT2217" s="369"/>
      <c r="CU2217" s="369"/>
      <c r="CV2217" s="369"/>
      <c r="CW2217" s="369"/>
      <c r="CX2217" s="369"/>
      <c r="CY2217" s="325"/>
      <c r="CZ2217" s="325"/>
      <c r="DA2217" s="325"/>
      <c r="DB2217" s="325"/>
      <c r="DC2217" s="325"/>
      <c r="DD2217" s="325"/>
      <c r="DE2217" s="325"/>
      <c r="DF2217" s="325"/>
      <c r="DG2217" s="325"/>
      <c r="DH2217" s="325"/>
      <c r="DI2217" s="325"/>
    </row>
    <row r="2218" spans="68:113" x14ac:dyDescent="0.2">
      <c r="BP2218" s="369"/>
      <c r="BQ2218" s="372"/>
      <c r="BR2218" s="372"/>
      <c r="BS2218" s="372"/>
      <c r="BT2218" s="369"/>
      <c r="BU2218" s="369"/>
      <c r="BV2218" s="369"/>
      <c r="BW2218" s="369"/>
      <c r="BX2218" s="369"/>
      <c r="BY2218" s="369"/>
      <c r="BZ2218" s="369"/>
      <c r="CA2218" s="369"/>
      <c r="CB2218" s="369"/>
      <c r="CC2218" s="369"/>
      <c r="CD2218" s="369"/>
      <c r="CE2218" s="369"/>
      <c r="CF2218" s="369"/>
      <c r="CG2218" s="369"/>
      <c r="CH2218" s="369"/>
      <c r="CI2218" s="325"/>
      <c r="CJ2218" s="369"/>
      <c r="CK2218" s="369"/>
      <c r="CL2218" s="369"/>
      <c r="CM2218" s="369"/>
      <c r="CN2218" s="369"/>
      <c r="CO2218" s="369"/>
      <c r="CP2218" s="369"/>
      <c r="CQ2218" s="369"/>
      <c r="CR2218" s="369"/>
      <c r="CS2218" s="369"/>
      <c r="CT2218" s="369"/>
      <c r="CU2218" s="369"/>
      <c r="CV2218" s="369"/>
      <c r="CW2218" s="369"/>
      <c r="CX2218" s="369"/>
      <c r="CY2218" s="325"/>
      <c r="CZ2218" s="325"/>
      <c r="DA2218" s="325"/>
      <c r="DB2218" s="325"/>
      <c r="DC2218" s="325"/>
      <c r="DD2218" s="325"/>
      <c r="DE2218" s="325"/>
      <c r="DF2218" s="325"/>
      <c r="DG2218" s="325"/>
      <c r="DH2218" s="325"/>
      <c r="DI2218" s="325"/>
    </row>
    <row r="2219" spans="68:113" x14ac:dyDescent="0.2">
      <c r="BP2219" s="369"/>
      <c r="BQ2219" s="372"/>
      <c r="BR2219" s="372"/>
      <c r="BS2219" s="372"/>
      <c r="BT2219" s="369"/>
      <c r="BU2219" s="369"/>
      <c r="BV2219" s="369"/>
      <c r="BW2219" s="369"/>
      <c r="BX2219" s="369"/>
      <c r="BY2219" s="369"/>
      <c r="BZ2219" s="369"/>
      <c r="CA2219" s="369"/>
      <c r="CB2219" s="369"/>
      <c r="CC2219" s="369"/>
      <c r="CD2219" s="369"/>
      <c r="CE2219" s="369"/>
      <c r="CF2219" s="369"/>
      <c r="CG2219" s="369"/>
      <c r="CH2219" s="369"/>
      <c r="CI2219" s="325"/>
      <c r="CJ2219" s="369"/>
      <c r="CK2219" s="369"/>
      <c r="CL2219" s="369"/>
      <c r="CM2219" s="369"/>
      <c r="CN2219" s="369"/>
      <c r="CO2219" s="369"/>
      <c r="CP2219" s="369"/>
      <c r="CQ2219" s="369"/>
      <c r="CR2219" s="369"/>
      <c r="CS2219" s="369"/>
      <c r="CT2219" s="369"/>
      <c r="CU2219" s="369"/>
      <c r="CV2219" s="369"/>
      <c r="CW2219" s="369"/>
      <c r="CX2219" s="369"/>
      <c r="CY2219" s="325"/>
      <c r="CZ2219" s="325"/>
      <c r="DA2219" s="325"/>
      <c r="DB2219" s="325"/>
      <c r="DC2219" s="325"/>
      <c r="DD2219" s="325"/>
      <c r="DE2219" s="325"/>
      <c r="DF2219" s="325"/>
      <c r="DG2219" s="325"/>
      <c r="DH2219" s="325"/>
      <c r="DI2219" s="325"/>
    </row>
    <row r="2220" spans="68:113" x14ac:dyDescent="0.2">
      <c r="BP2220" s="369"/>
      <c r="BQ2220" s="372"/>
      <c r="BR2220" s="372"/>
      <c r="BS2220" s="372"/>
      <c r="BT2220" s="369"/>
      <c r="BU2220" s="369"/>
      <c r="BV2220" s="369"/>
      <c r="BW2220" s="369"/>
      <c r="BX2220" s="369"/>
      <c r="BY2220" s="369"/>
      <c r="BZ2220" s="369"/>
      <c r="CA2220" s="369"/>
      <c r="CB2220" s="369"/>
      <c r="CC2220" s="369"/>
      <c r="CD2220" s="369"/>
      <c r="CE2220" s="369"/>
      <c r="CF2220" s="369"/>
      <c r="CG2220" s="369"/>
      <c r="CH2220" s="369"/>
      <c r="CI2220" s="325"/>
      <c r="CJ2220" s="369"/>
      <c r="CK2220" s="369"/>
      <c r="CL2220" s="369"/>
      <c r="CM2220" s="369"/>
      <c r="CN2220" s="369"/>
      <c r="CO2220" s="369"/>
      <c r="CP2220" s="369"/>
      <c r="CQ2220" s="369"/>
      <c r="CR2220" s="369"/>
      <c r="CS2220" s="369"/>
      <c r="CT2220" s="369"/>
      <c r="CU2220" s="369"/>
      <c r="CV2220" s="369"/>
      <c r="CW2220" s="369"/>
      <c r="CX2220" s="369"/>
      <c r="CY2220" s="325"/>
      <c r="CZ2220" s="325"/>
      <c r="DA2220" s="325"/>
      <c r="DB2220" s="325"/>
      <c r="DC2220" s="325"/>
      <c r="DD2220" s="325"/>
      <c r="DE2220" s="325"/>
      <c r="DF2220" s="325"/>
      <c r="DG2220" s="325"/>
      <c r="DH2220" s="325"/>
      <c r="DI2220" s="325"/>
    </row>
    <row r="2221" spans="68:113" x14ac:dyDescent="0.2">
      <c r="BP2221" s="369"/>
      <c r="BQ2221" s="372"/>
      <c r="BR2221" s="372"/>
      <c r="BS2221" s="372"/>
      <c r="BT2221" s="369"/>
      <c r="BU2221" s="369"/>
      <c r="BV2221" s="369"/>
      <c r="BW2221" s="369"/>
      <c r="BX2221" s="369"/>
      <c r="BY2221" s="369"/>
      <c r="BZ2221" s="369"/>
      <c r="CA2221" s="369"/>
      <c r="CB2221" s="369"/>
      <c r="CC2221" s="369"/>
      <c r="CD2221" s="369"/>
      <c r="CE2221" s="369"/>
      <c r="CF2221" s="369"/>
      <c r="CG2221" s="369"/>
      <c r="CH2221" s="369"/>
      <c r="CI2221" s="325"/>
      <c r="CJ2221" s="369"/>
      <c r="CK2221" s="369"/>
      <c r="CL2221" s="369"/>
      <c r="CM2221" s="369"/>
      <c r="CN2221" s="369"/>
      <c r="CO2221" s="369"/>
      <c r="CP2221" s="369"/>
      <c r="CQ2221" s="369"/>
      <c r="CR2221" s="369"/>
      <c r="CS2221" s="369"/>
      <c r="CT2221" s="369"/>
      <c r="CU2221" s="369"/>
      <c r="CV2221" s="369"/>
      <c r="CW2221" s="369"/>
      <c r="CX2221" s="369"/>
      <c r="CY2221" s="325"/>
      <c r="CZ2221" s="325"/>
      <c r="DA2221" s="325"/>
      <c r="DB2221" s="325"/>
      <c r="DC2221" s="325"/>
      <c r="DD2221" s="325"/>
      <c r="DE2221" s="325"/>
      <c r="DF2221" s="325"/>
      <c r="DG2221" s="325"/>
      <c r="DH2221" s="325"/>
      <c r="DI2221" s="325"/>
    </row>
    <row r="2222" spans="68:113" x14ac:dyDescent="0.2">
      <c r="BP2222" s="369"/>
      <c r="BQ2222" s="372"/>
      <c r="BR2222" s="372"/>
      <c r="BS2222" s="372"/>
      <c r="BT2222" s="369"/>
      <c r="BU2222" s="369"/>
      <c r="BV2222" s="369"/>
      <c r="BW2222" s="369"/>
      <c r="BX2222" s="369"/>
      <c r="BY2222" s="369"/>
      <c r="BZ2222" s="369"/>
      <c r="CA2222" s="369"/>
      <c r="CB2222" s="369"/>
      <c r="CC2222" s="369"/>
      <c r="CD2222" s="369"/>
      <c r="CE2222" s="369"/>
      <c r="CF2222" s="369"/>
      <c r="CG2222" s="369"/>
      <c r="CH2222" s="369"/>
      <c r="CI2222" s="325"/>
      <c r="CJ2222" s="369"/>
      <c r="CK2222" s="369"/>
      <c r="CL2222" s="369"/>
      <c r="CM2222" s="369"/>
      <c r="CN2222" s="369"/>
      <c r="CO2222" s="369"/>
      <c r="CP2222" s="369"/>
      <c r="CQ2222" s="369"/>
      <c r="CR2222" s="369"/>
      <c r="CS2222" s="369"/>
      <c r="CT2222" s="369"/>
      <c r="CU2222" s="369"/>
      <c r="CV2222" s="369"/>
      <c r="CW2222" s="369"/>
      <c r="CX2222" s="369"/>
      <c r="CY2222" s="325"/>
      <c r="CZ2222" s="325"/>
      <c r="DA2222" s="325"/>
      <c r="DB2222" s="325"/>
      <c r="DC2222" s="325"/>
      <c r="DD2222" s="325"/>
      <c r="DE2222" s="325"/>
      <c r="DF2222" s="325"/>
      <c r="DG2222" s="325"/>
      <c r="DH2222" s="325"/>
      <c r="DI2222" s="325"/>
    </row>
    <row r="2223" spans="68:113" x14ac:dyDescent="0.2">
      <c r="BP2223" s="369"/>
      <c r="BQ2223" s="372"/>
      <c r="BR2223" s="372"/>
      <c r="BS2223" s="372"/>
      <c r="BT2223" s="369"/>
      <c r="BU2223" s="369"/>
      <c r="BV2223" s="369"/>
      <c r="BW2223" s="369"/>
      <c r="BX2223" s="369"/>
      <c r="BY2223" s="369"/>
      <c r="BZ2223" s="369"/>
      <c r="CA2223" s="369"/>
      <c r="CB2223" s="369"/>
      <c r="CC2223" s="369"/>
      <c r="CD2223" s="369"/>
      <c r="CE2223" s="369"/>
      <c r="CF2223" s="369"/>
      <c r="CG2223" s="369"/>
      <c r="CH2223" s="369"/>
      <c r="CI2223" s="325"/>
      <c r="CJ2223" s="369"/>
      <c r="CK2223" s="369"/>
      <c r="CL2223" s="369"/>
      <c r="CM2223" s="369"/>
      <c r="CN2223" s="369"/>
      <c r="CO2223" s="369"/>
      <c r="CP2223" s="369"/>
      <c r="CQ2223" s="369"/>
      <c r="CR2223" s="369"/>
      <c r="CS2223" s="369"/>
      <c r="CT2223" s="369"/>
      <c r="CU2223" s="369"/>
      <c r="CV2223" s="369"/>
      <c r="CW2223" s="369"/>
      <c r="CX2223" s="369"/>
      <c r="CY2223" s="325"/>
      <c r="CZ2223" s="325"/>
      <c r="DA2223" s="325"/>
      <c r="DB2223" s="325"/>
      <c r="DC2223" s="325"/>
      <c r="DD2223" s="325"/>
      <c r="DE2223" s="325"/>
      <c r="DF2223" s="325"/>
      <c r="DG2223" s="325"/>
      <c r="DH2223" s="325"/>
      <c r="DI2223" s="325"/>
    </row>
    <row r="2224" spans="68:113" x14ac:dyDescent="0.2">
      <c r="BP2224" s="369"/>
      <c r="BQ2224" s="372"/>
      <c r="BR2224" s="372"/>
      <c r="BS2224" s="372"/>
      <c r="BT2224" s="369"/>
      <c r="BU2224" s="369"/>
      <c r="BV2224" s="369"/>
      <c r="BW2224" s="369"/>
      <c r="BX2224" s="369"/>
      <c r="BY2224" s="369"/>
      <c r="BZ2224" s="369"/>
      <c r="CA2224" s="369"/>
      <c r="CB2224" s="369"/>
      <c r="CC2224" s="369"/>
      <c r="CD2224" s="369"/>
      <c r="CE2224" s="369"/>
      <c r="CF2224" s="369"/>
      <c r="CG2224" s="369"/>
      <c r="CH2224" s="369"/>
      <c r="CI2224" s="325"/>
      <c r="CJ2224" s="369"/>
      <c r="CK2224" s="369"/>
      <c r="CL2224" s="369"/>
      <c r="CM2224" s="369"/>
      <c r="CN2224" s="369"/>
      <c r="CO2224" s="369"/>
      <c r="CP2224" s="369"/>
      <c r="CQ2224" s="369"/>
      <c r="CR2224" s="369"/>
      <c r="CS2224" s="369"/>
      <c r="CT2224" s="369"/>
      <c r="CU2224" s="369"/>
      <c r="CV2224" s="369"/>
      <c r="CW2224" s="369"/>
      <c r="CX2224" s="369"/>
      <c r="CY2224" s="325"/>
      <c r="CZ2224" s="325"/>
      <c r="DA2224" s="325"/>
      <c r="DB2224" s="325"/>
      <c r="DC2224" s="325"/>
      <c r="DD2224" s="325"/>
      <c r="DE2224" s="325"/>
      <c r="DF2224" s="325"/>
      <c r="DG2224" s="325"/>
      <c r="DH2224" s="325"/>
      <c r="DI2224" s="325"/>
    </row>
    <row r="2225" spans="68:113" x14ac:dyDescent="0.2">
      <c r="BP2225" s="369"/>
      <c r="BQ2225" s="372"/>
      <c r="BR2225" s="372"/>
      <c r="BS2225" s="372"/>
      <c r="BT2225" s="369"/>
      <c r="BU2225" s="369"/>
      <c r="BV2225" s="369"/>
      <c r="BW2225" s="369"/>
      <c r="BX2225" s="369"/>
      <c r="BY2225" s="369"/>
      <c r="BZ2225" s="369"/>
      <c r="CA2225" s="369"/>
      <c r="CB2225" s="369"/>
      <c r="CC2225" s="369"/>
      <c r="CD2225" s="369"/>
      <c r="CE2225" s="369"/>
      <c r="CF2225" s="369"/>
      <c r="CG2225" s="369"/>
      <c r="CH2225" s="369"/>
      <c r="CI2225" s="325"/>
      <c r="CJ2225" s="369"/>
      <c r="CK2225" s="369"/>
      <c r="CL2225" s="369"/>
      <c r="CM2225" s="369"/>
      <c r="CN2225" s="369"/>
      <c r="CO2225" s="369"/>
      <c r="CP2225" s="369"/>
      <c r="CQ2225" s="369"/>
      <c r="CR2225" s="369"/>
      <c r="CS2225" s="369"/>
      <c r="CT2225" s="369"/>
      <c r="CU2225" s="369"/>
      <c r="CV2225" s="369"/>
      <c r="CW2225" s="369"/>
      <c r="CX2225" s="369"/>
      <c r="CY2225" s="325"/>
      <c r="CZ2225" s="325"/>
      <c r="DA2225" s="325"/>
      <c r="DB2225" s="325"/>
      <c r="DC2225" s="325"/>
      <c r="DD2225" s="325"/>
      <c r="DE2225" s="325"/>
      <c r="DF2225" s="325"/>
      <c r="DG2225" s="325"/>
      <c r="DH2225" s="325"/>
      <c r="DI2225" s="325"/>
    </row>
    <row r="2226" spans="68:113" x14ac:dyDescent="0.2">
      <c r="BP2226" s="369"/>
      <c r="BQ2226" s="372"/>
      <c r="BR2226" s="372"/>
      <c r="BS2226" s="372"/>
      <c r="BT2226" s="369"/>
      <c r="BU2226" s="369"/>
      <c r="BV2226" s="369"/>
      <c r="BW2226" s="369"/>
      <c r="BX2226" s="369"/>
      <c r="BY2226" s="369"/>
      <c r="BZ2226" s="369"/>
      <c r="CA2226" s="369"/>
      <c r="CB2226" s="369"/>
      <c r="CC2226" s="369"/>
      <c r="CD2226" s="369"/>
      <c r="CE2226" s="369"/>
      <c r="CF2226" s="369"/>
      <c r="CG2226" s="369"/>
      <c r="CH2226" s="369"/>
      <c r="CI2226" s="325"/>
      <c r="CJ2226" s="369"/>
      <c r="CK2226" s="369"/>
      <c r="CL2226" s="369"/>
      <c r="CM2226" s="369"/>
      <c r="CN2226" s="369"/>
      <c r="CO2226" s="369"/>
      <c r="CP2226" s="369"/>
      <c r="CQ2226" s="369"/>
      <c r="CR2226" s="369"/>
      <c r="CS2226" s="369"/>
      <c r="CT2226" s="369"/>
      <c r="CU2226" s="369"/>
      <c r="CV2226" s="369"/>
      <c r="CW2226" s="369"/>
      <c r="CX2226" s="369"/>
      <c r="CY2226" s="325"/>
      <c r="CZ2226" s="325"/>
      <c r="DA2226" s="325"/>
      <c r="DB2226" s="325"/>
      <c r="DC2226" s="325"/>
      <c r="DD2226" s="325"/>
      <c r="DE2226" s="325"/>
      <c r="DF2226" s="325"/>
      <c r="DG2226" s="325"/>
      <c r="DH2226" s="325"/>
      <c r="DI2226" s="325"/>
    </row>
    <row r="2227" spans="68:113" x14ac:dyDescent="0.2">
      <c r="BP2227" s="369"/>
      <c r="BQ2227" s="372"/>
      <c r="BR2227" s="372"/>
      <c r="BS2227" s="372"/>
      <c r="BT2227" s="369"/>
      <c r="BU2227" s="369"/>
      <c r="BV2227" s="369"/>
      <c r="BW2227" s="369"/>
      <c r="BX2227" s="369"/>
      <c r="BY2227" s="369"/>
      <c r="BZ2227" s="369"/>
      <c r="CA2227" s="369"/>
      <c r="CB2227" s="369"/>
      <c r="CC2227" s="369"/>
      <c r="CD2227" s="369"/>
      <c r="CE2227" s="369"/>
      <c r="CF2227" s="369"/>
      <c r="CG2227" s="369"/>
      <c r="CH2227" s="369"/>
      <c r="CI2227" s="325"/>
      <c r="CJ2227" s="369"/>
      <c r="CK2227" s="369"/>
      <c r="CL2227" s="369"/>
      <c r="CM2227" s="369"/>
      <c r="CN2227" s="369"/>
      <c r="CO2227" s="369"/>
      <c r="CP2227" s="369"/>
      <c r="CQ2227" s="369"/>
      <c r="CR2227" s="369"/>
      <c r="CS2227" s="369"/>
      <c r="CT2227" s="369"/>
      <c r="CU2227" s="369"/>
      <c r="CV2227" s="369"/>
      <c r="CW2227" s="369"/>
      <c r="CX2227" s="369"/>
      <c r="CY2227" s="325"/>
      <c r="CZ2227" s="325"/>
      <c r="DA2227" s="325"/>
      <c r="DB2227" s="325"/>
      <c r="DC2227" s="325"/>
      <c r="DD2227" s="325"/>
      <c r="DE2227" s="325"/>
      <c r="DF2227" s="325"/>
      <c r="DG2227" s="325"/>
      <c r="DH2227" s="325"/>
      <c r="DI2227" s="325"/>
    </row>
    <row r="2228" spans="68:113" x14ac:dyDescent="0.2">
      <c r="BP2228" s="369"/>
      <c r="BQ2228" s="372"/>
      <c r="BR2228" s="372"/>
      <c r="BS2228" s="372"/>
      <c r="BT2228" s="369"/>
      <c r="BU2228" s="369"/>
      <c r="BV2228" s="369"/>
      <c r="BW2228" s="369"/>
      <c r="BX2228" s="369"/>
      <c r="BY2228" s="369"/>
      <c r="BZ2228" s="369"/>
      <c r="CA2228" s="369"/>
      <c r="CB2228" s="369"/>
      <c r="CC2228" s="369"/>
      <c r="CD2228" s="369"/>
      <c r="CE2228" s="369"/>
      <c r="CF2228" s="369"/>
      <c r="CG2228" s="369"/>
      <c r="CH2228" s="369"/>
      <c r="CI2228" s="325"/>
      <c r="CJ2228" s="369"/>
      <c r="CK2228" s="369"/>
      <c r="CL2228" s="369"/>
      <c r="CM2228" s="369"/>
      <c r="CN2228" s="369"/>
      <c r="CO2228" s="369"/>
      <c r="CP2228" s="369"/>
      <c r="CQ2228" s="369"/>
      <c r="CR2228" s="369"/>
      <c r="CS2228" s="369"/>
      <c r="CT2228" s="369"/>
      <c r="CU2228" s="369"/>
      <c r="CV2228" s="369"/>
      <c r="CW2228" s="369"/>
      <c r="CX2228" s="369"/>
      <c r="CY2228" s="325"/>
      <c r="CZ2228" s="325"/>
      <c r="DA2228" s="325"/>
      <c r="DB2228" s="325"/>
      <c r="DC2228" s="325"/>
      <c r="DD2228" s="325"/>
      <c r="DE2228" s="325"/>
      <c r="DF2228" s="325"/>
      <c r="DG2228" s="325"/>
      <c r="DH2228" s="325"/>
      <c r="DI2228" s="325"/>
    </row>
    <row r="2229" spans="68:113" x14ac:dyDescent="0.2">
      <c r="BP2229" s="369"/>
      <c r="BQ2229" s="372"/>
      <c r="BR2229" s="372"/>
      <c r="BS2229" s="372"/>
      <c r="BT2229" s="369"/>
      <c r="BU2229" s="369"/>
      <c r="BV2229" s="369"/>
      <c r="BW2229" s="369"/>
      <c r="BX2229" s="369"/>
      <c r="BY2229" s="369"/>
      <c r="BZ2229" s="369"/>
      <c r="CA2229" s="369"/>
      <c r="CB2229" s="369"/>
      <c r="CC2229" s="369"/>
      <c r="CD2229" s="369"/>
      <c r="CE2229" s="369"/>
      <c r="CF2229" s="369"/>
      <c r="CG2229" s="369"/>
      <c r="CH2229" s="369"/>
      <c r="CI2229" s="325"/>
      <c r="CJ2229" s="369"/>
      <c r="CK2229" s="369"/>
      <c r="CL2229" s="369"/>
      <c r="CM2229" s="369"/>
      <c r="CN2229" s="369"/>
      <c r="CO2229" s="369"/>
      <c r="CP2229" s="369"/>
      <c r="CQ2229" s="369"/>
      <c r="CR2229" s="369"/>
      <c r="CS2229" s="369"/>
      <c r="CT2229" s="369"/>
      <c r="CU2229" s="369"/>
      <c r="CV2229" s="369"/>
      <c r="CW2229" s="369"/>
      <c r="CX2229" s="369"/>
      <c r="CY2229" s="325"/>
      <c r="CZ2229" s="325"/>
      <c r="DA2229" s="325"/>
      <c r="DB2229" s="325"/>
      <c r="DC2229" s="325"/>
      <c r="DD2229" s="325"/>
      <c r="DE2229" s="325"/>
      <c r="DF2229" s="325"/>
      <c r="DG2229" s="325"/>
      <c r="DH2229" s="325"/>
      <c r="DI2229" s="325"/>
    </row>
    <row r="2230" spans="68:113" x14ac:dyDescent="0.2">
      <c r="BP2230" s="369"/>
      <c r="BQ2230" s="372"/>
      <c r="BR2230" s="372"/>
      <c r="BS2230" s="372"/>
      <c r="BT2230" s="369"/>
      <c r="BU2230" s="369"/>
      <c r="BV2230" s="369"/>
      <c r="BW2230" s="369"/>
      <c r="BX2230" s="369"/>
      <c r="BY2230" s="369"/>
      <c r="BZ2230" s="369"/>
      <c r="CA2230" s="369"/>
      <c r="CB2230" s="369"/>
      <c r="CC2230" s="369"/>
      <c r="CD2230" s="369"/>
      <c r="CE2230" s="369"/>
      <c r="CF2230" s="369"/>
      <c r="CG2230" s="369"/>
      <c r="CH2230" s="369"/>
      <c r="CI2230" s="325"/>
      <c r="CJ2230" s="369"/>
      <c r="CK2230" s="369"/>
      <c r="CL2230" s="369"/>
      <c r="CM2230" s="369"/>
      <c r="CN2230" s="369"/>
      <c r="CO2230" s="369"/>
      <c r="CP2230" s="369"/>
      <c r="CQ2230" s="369"/>
      <c r="CR2230" s="369"/>
      <c r="CS2230" s="369"/>
      <c r="CT2230" s="369"/>
      <c r="CU2230" s="369"/>
      <c r="CV2230" s="369"/>
      <c r="CW2230" s="369"/>
      <c r="CX2230" s="369"/>
      <c r="CY2230" s="325"/>
      <c r="CZ2230" s="325"/>
      <c r="DA2230" s="325"/>
      <c r="DB2230" s="325"/>
      <c r="DC2230" s="325"/>
      <c r="DD2230" s="325"/>
      <c r="DE2230" s="325"/>
      <c r="DF2230" s="325"/>
      <c r="DG2230" s="325"/>
      <c r="DH2230" s="325"/>
      <c r="DI2230" s="325"/>
    </row>
    <row r="2231" spans="68:113" x14ac:dyDescent="0.2">
      <c r="BP2231" s="369"/>
      <c r="BQ2231" s="372"/>
      <c r="BR2231" s="372"/>
      <c r="BS2231" s="372"/>
      <c r="BT2231" s="369"/>
      <c r="BU2231" s="369"/>
      <c r="BV2231" s="369"/>
      <c r="BW2231" s="369"/>
      <c r="BX2231" s="369"/>
      <c r="BY2231" s="369"/>
      <c r="BZ2231" s="369"/>
      <c r="CA2231" s="369"/>
      <c r="CB2231" s="369"/>
      <c r="CC2231" s="369"/>
      <c r="CD2231" s="369"/>
      <c r="CE2231" s="369"/>
      <c r="CF2231" s="369"/>
      <c r="CG2231" s="369"/>
      <c r="CH2231" s="369"/>
      <c r="CI2231" s="325"/>
      <c r="CJ2231" s="369"/>
      <c r="CK2231" s="369"/>
      <c r="CL2231" s="369"/>
      <c r="CM2231" s="369"/>
      <c r="CN2231" s="369"/>
      <c r="CO2231" s="369"/>
      <c r="CP2231" s="369"/>
      <c r="CQ2231" s="369"/>
      <c r="CR2231" s="369"/>
      <c r="CS2231" s="369"/>
      <c r="CT2231" s="369"/>
      <c r="CU2231" s="369"/>
      <c r="CV2231" s="369"/>
      <c r="CW2231" s="369"/>
      <c r="CX2231" s="369"/>
      <c r="CY2231" s="325"/>
      <c r="CZ2231" s="325"/>
      <c r="DA2231" s="325"/>
      <c r="DB2231" s="325"/>
      <c r="DC2231" s="325"/>
      <c r="DD2231" s="325"/>
      <c r="DE2231" s="325"/>
      <c r="DF2231" s="325"/>
      <c r="DG2231" s="325"/>
      <c r="DH2231" s="325"/>
      <c r="DI2231" s="325"/>
    </row>
    <row r="2232" spans="68:113" x14ac:dyDescent="0.2">
      <c r="BP2232" s="369"/>
      <c r="BQ2232" s="372"/>
      <c r="BR2232" s="372"/>
      <c r="BS2232" s="372"/>
      <c r="BT2232" s="369"/>
      <c r="BU2232" s="369"/>
      <c r="BV2232" s="369"/>
      <c r="BW2232" s="369"/>
      <c r="BX2232" s="369"/>
      <c r="BY2232" s="369"/>
      <c r="BZ2232" s="369"/>
      <c r="CA2232" s="369"/>
      <c r="CB2232" s="369"/>
      <c r="CC2232" s="369"/>
      <c r="CD2232" s="369"/>
      <c r="CE2232" s="369"/>
      <c r="CF2232" s="369"/>
      <c r="CG2232" s="369"/>
      <c r="CH2232" s="369"/>
      <c r="CI2232" s="325"/>
      <c r="CJ2232" s="369"/>
      <c r="CK2232" s="369"/>
      <c r="CL2232" s="369"/>
      <c r="CM2232" s="369"/>
      <c r="CN2232" s="369"/>
      <c r="CO2232" s="369"/>
      <c r="CP2232" s="369"/>
      <c r="CQ2232" s="369"/>
      <c r="CR2232" s="369"/>
      <c r="CS2232" s="369"/>
      <c r="CT2232" s="369"/>
      <c r="CU2232" s="369"/>
      <c r="CV2232" s="369"/>
      <c r="CW2232" s="369"/>
      <c r="CX2232" s="369"/>
      <c r="CY2232" s="325"/>
      <c r="CZ2232" s="325"/>
      <c r="DA2232" s="325"/>
      <c r="DB2232" s="325"/>
      <c r="DC2232" s="325"/>
      <c r="DD2232" s="325"/>
      <c r="DE2232" s="325"/>
      <c r="DF2232" s="325"/>
      <c r="DG2232" s="325"/>
      <c r="DH2232" s="325"/>
      <c r="DI2232" s="325"/>
    </row>
    <row r="2233" spans="68:113" x14ac:dyDescent="0.2">
      <c r="BP2233" s="369"/>
      <c r="BQ2233" s="372"/>
      <c r="BR2233" s="372"/>
      <c r="BS2233" s="372"/>
      <c r="BT2233" s="369"/>
      <c r="BU2233" s="369"/>
      <c r="BV2233" s="369"/>
      <c r="BW2233" s="369"/>
      <c r="BX2233" s="369"/>
      <c r="BY2233" s="369"/>
      <c r="BZ2233" s="369"/>
      <c r="CA2233" s="369"/>
      <c r="CB2233" s="369"/>
      <c r="CC2233" s="369"/>
      <c r="CD2233" s="369"/>
      <c r="CE2233" s="369"/>
      <c r="CF2233" s="369"/>
      <c r="CG2233" s="369"/>
      <c r="CH2233" s="369"/>
      <c r="CI2233" s="325"/>
      <c r="CJ2233" s="369"/>
      <c r="CK2233" s="369"/>
      <c r="CL2233" s="369"/>
      <c r="CM2233" s="369"/>
      <c r="CN2233" s="369"/>
      <c r="CO2233" s="369"/>
      <c r="CP2233" s="369"/>
      <c r="CQ2233" s="369"/>
      <c r="CR2233" s="369"/>
      <c r="CS2233" s="369"/>
      <c r="CT2233" s="369"/>
      <c r="CU2233" s="369"/>
      <c r="CV2233" s="369"/>
      <c r="CW2233" s="369"/>
      <c r="CX2233" s="369"/>
      <c r="CY2233" s="325"/>
      <c r="CZ2233" s="325"/>
      <c r="DA2233" s="325"/>
      <c r="DB2233" s="325"/>
      <c r="DC2233" s="325"/>
      <c r="DD2233" s="325"/>
      <c r="DE2233" s="325"/>
      <c r="DF2233" s="325"/>
      <c r="DG2233" s="325"/>
      <c r="DH2233" s="325"/>
      <c r="DI2233" s="325"/>
    </row>
    <row r="2234" spans="68:113" x14ac:dyDescent="0.2">
      <c r="BP2234" s="369"/>
      <c r="BQ2234" s="372"/>
      <c r="BR2234" s="372"/>
      <c r="BS2234" s="372"/>
      <c r="BT2234" s="369"/>
      <c r="BU2234" s="369"/>
      <c r="BV2234" s="369"/>
      <c r="BW2234" s="369"/>
      <c r="BX2234" s="369"/>
      <c r="BY2234" s="369"/>
      <c r="BZ2234" s="369"/>
      <c r="CA2234" s="369"/>
      <c r="CB2234" s="369"/>
      <c r="CC2234" s="369"/>
      <c r="CD2234" s="369"/>
      <c r="CE2234" s="369"/>
      <c r="CF2234" s="369"/>
      <c r="CG2234" s="369"/>
      <c r="CH2234" s="369"/>
      <c r="CI2234" s="325"/>
      <c r="CJ2234" s="369"/>
      <c r="CK2234" s="369"/>
      <c r="CL2234" s="369"/>
      <c r="CM2234" s="369"/>
      <c r="CN2234" s="369"/>
      <c r="CO2234" s="369"/>
      <c r="CP2234" s="369"/>
      <c r="CQ2234" s="369"/>
      <c r="CR2234" s="369"/>
      <c r="CS2234" s="369"/>
      <c r="CT2234" s="369"/>
      <c r="CU2234" s="369"/>
      <c r="CV2234" s="369"/>
      <c r="CW2234" s="369"/>
      <c r="CX2234" s="369"/>
      <c r="CY2234" s="325"/>
      <c r="CZ2234" s="325"/>
      <c r="DA2234" s="325"/>
      <c r="DB2234" s="325"/>
      <c r="DC2234" s="325"/>
      <c r="DD2234" s="325"/>
      <c r="DE2234" s="325"/>
      <c r="DF2234" s="325"/>
      <c r="DG2234" s="325"/>
      <c r="DH2234" s="325"/>
      <c r="DI2234" s="325"/>
    </row>
    <row r="2235" spans="68:113" x14ac:dyDescent="0.2">
      <c r="BP2235" s="369"/>
      <c r="BQ2235" s="372"/>
      <c r="BR2235" s="372"/>
      <c r="BS2235" s="372"/>
      <c r="BT2235" s="369"/>
      <c r="BU2235" s="369"/>
      <c r="BV2235" s="369"/>
      <c r="BW2235" s="369"/>
      <c r="BX2235" s="369"/>
      <c r="BY2235" s="369"/>
      <c r="BZ2235" s="369"/>
      <c r="CA2235" s="369"/>
      <c r="CB2235" s="369"/>
      <c r="CC2235" s="369"/>
      <c r="CD2235" s="369"/>
      <c r="CE2235" s="369"/>
      <c r="CF2235" s="369"/>
      <c r="CG2235" s="369"/>
      <c r="CH2235" s="369"/>
      <c r="CI2235" s="325"/>
      <c r="CJ2235" s="369"/>
      <c r="CK2235" s="369"/>
      <c r="CL2235" s="369"/>
      <c r="CM2235" s="369"/>
      <c r="CN2235" s="369"/>
      <c r="CO2235" s="369"/>
      <c r="CP2235" s="369"/>
      <c r="CQ2235" s="369"/>
      <c r="CR2235" s="369"/>
      <c r="CS2235" s="369"/>
      <c r="CT2235" s="369"/>
      <c r="CU2235" s="369"/>
      <c r="CV2235" s="369"/>
      <c r="CW2235" s="369"/>
      <c r="CX2235" s="369"/>
      <c r="CY2235" s="325"/>
      <c r="CZ2235" s="325"/>
      <c r="DA2235" s="325"/>
      <c r="DB2235" s="325"/>
      <c r="DC2235" s="325"/>
      <c r="DD2235" s="325"/>
      <c r="DE2235" s="325"/>
      <c r="DF2235" s="325"/>
      <c r="DG2235" s="325"/>
      <c r="DH2235" s="325"/>
      <c r="DI2235" s="325"/>
    </row>
    <row r="2236" spans="68:113" x14ac:dyDescent="0.2">
      <c r="BP2236" s="369"/>
      <c r="BQ2236" s="372"/>
      <c r="BR2236" s="372"/>
      <c r="BS2236" s="372"/>
      <c r="BT2236" s="369"/>
      <c r="BU2236" s="369"/>
      <c r="BV2236" s="369"/>
      <c r="BW2236" s="369"/>
      <c r="BX2236" s="369"/>
      <c r="BY2236" s="369"/>
      <c r="BZ2236" s="369"/>
      <c r="CA2236" s="369"/>
      <c r="CB2236" s="369"/>
      <c r="CC2236" s="369"/>
      <c r="CD2236" s="369"/>
      <c r="CE2236" s="369"/>
      <c r="CF2236" s="369"/>
      <c r="CG2236" s="369"/>
      <c r="CH2236" s="369"/>
      <c r="CI2236" s="325"/>
      <c r="CJ2236" s="369"/>
      <c r="CK2236" s="369"/>
      <c r="CL2236" s="369"/>
      <c r="CM2236" s="369"/>
      <c r="CN2236" s="369"/>
      <c r="CO2236" s="369"/>
      <c r="CP2236" s="369"/>
      <c r="CQ2236" s="369"/>
      <c r="CR2236" s="369"/>
      <c r="CS2236" s="369"/>
      <c r="CT2236" s="369"/>
      <c r="CU2236" s="369"/>
      <c r="CV2236" s="369"/>
      <c r="CW2236" s="369"/>
      <c r="CX2236" s="369"/>
      <c r="CY2236" s="325"/>
      <c r="CZ2236" s="325"/>
      <c r="DA2236" s="325"/>
      <c r="DB2236" s="325"/>
      <c r="DC2236" s="325"/>
      <c r="DD2236" s="325"/>
      <c r="DE2236" s="325"/>
      <c r="DF2236" s="325"/>
      <c r="DG2236" s="325"/>
      <c r="DH2236" s="325"/>
      <c r="DI2236" s="325"/>
    </row>
    <row r="2237" spans="68:113" x14ac:dyDescent="0.2">
      <c r="BP2237" s="369"/>
      <c r="BQ2237" s="372"/>
      <c r="BR2237" s="372"/>
      <c r="BS2237" s="372"/>
      <c r="BT2237" s="369"/>
      <c r="BU2237" s="369"/>
      <c r="BV2237" s="369"/>
      <c r="BW2237" s="369"/>
      <c r="BX2237" s="369"/>
      <c r="BY2237" s="369"/>
      <c r="BZ2237" s="369"/>
      <c r="CA2237" s="369"/>
      <c r="CB2237" s="369"/>
      <c r="CC2237" s="369"/>
      <c r="CD2237" s="369"/>
      <c r="CE2237" s="369"/>
      <c r="CF2237" s="369"/>
      <c r="CG2237" s="369"/>
      <c r="CH2237" s="369"/>
      <c r="CI2237" s="325"/>
      <c r="CJ2237" s="369"/>
      <c r="CK2237" s="369"/>
      <c r="CL2237" s="369"/>
      <c r="CM2237" s="369"/>
      <c r="CN2237" s="369"/>
      <c r="CO2237" s="369"/>
      <c r="CP2237" s="369"/>
      <c r="CQ2237" s="369"/>
      <c r="CR2237" s="369"/>
      <c r="CS2237" s="369"/>
      <c r="CT2237" s="369"/>
      <c r="CU2237" s="369"/>
      <c r="CV2237" s="369"/>
      <c r="CW2237" s="369"/>
      <c r="CX2237" s="369"/>
      <c r="CY2237" s="325"/>
      <c r="CZ2237" s="325"/>
      <c r="DA2237" s="325"/>
      <c r="DB2237" s="325"/>
      <c r="DC2237" s="325"/>
      <c r="DD2237" s="325"/>
      <c r="DE2237" s="325"/>
      <c r="DF2237" s="325"/>
      <c r="DG2237" s="325"/>
      <c r="DH2237" s="325"/>
      <c r="DI2237" s="325"/>
    </row>
    <row r="2238" spans="68:113" x14ac:dyDescent="0.2">
      <c r="BP2238" s="369"/>
      <c r="BQ2238" s="372"/>
      <c r="BR2238" s="372"/>
      <c r="BS2238" s="372"/>
      <c r="BT2238" s="369"/>
      <c r="BU2238" s="369"/>
      <c r="BV2238" s="369"/>
      <c r="BW2238" s="369"/>
      <c r="BX2238" s="369"/>
      <c r="BY2238" s="369"/>
      <c r="BZ2238" s="369"/>
      <c r="CA2238" s="369"/>
      <c r="CB2238" s="369"/>
      <c r="CC2238" s="369"/>
      <c r="CD2238" s="369"/>
      <c r="CE2238" s="369"/>
      <c r="CF2238" s="369"/>
      <c r="CG2238" s="369"/>
      <c r="CH2238" s="369"/>
      <c r="CI2238" s="325"/>
      <c r="CJ2238" s="369"/>
      <c r="CK2238" s="369"/>
      <c r="CL2238" s="369"/>
      <c r="CM2238" s="369"/>
      <c r="CN2238" s="369"/>
      <c r="CO2238" s="369"/>
      <c r="CP2238" s="369"/>
      <c r="CQ2238" s="369"/>
      <c r="CR2238" s="369"/>
      <c r="CS2238" s="369"/>
      <c r="CT2238" s="369"/>
      <c r="CU2238" s="369"/>
      <c r="CV2238" s="369"/>
      <c r="CW2238" s="369"/>
      <c r="CX2238" s="369"/>
      <c r="CY2238" s="325"/>
      <c r="CZ2238" s="325"/>
      <c r="DA2238" s="325"/>
      <c r="DB2238" s="325"/>
      <c r="DC2238" s="325"/>
      <c r="DD2238" s="325"/>
      <c r="DE2238" s="325"/>
      <c r="DF2238" s="325"/>
      <c r="DG2238" s="325"/>
      <c r="DH2238" s="325"/>
      <c r="DI2238" s="325"/>
    </row>
    <row r="2239" spans="68:113" x14ac:dyDescent="0.2">
      <c r="BP2239" s="369"/>
      <c r="BQ2239" s="372"/>
      <c r="BR2239" s="372"/>
      <c r="BS2239" s="372"/>
      <c r="BT2239" s="369"/>
      <c r="BU2239" s="369"/>
      <c r="BV2239" s="369"/>
      <c r="BW2239" s="369"/>
      <c r="BX2239" s="369"/>
      <c r="BY2239" s="369"/>
      <c r="BZ2239" s="369"/>
      <c r="CA2239" s="369"/>
      <c r="CB2239" s="369"/>
      <c r="CC2239" s="369"/>
      <c r="CD2239" s="369"/>
      <c r="CE2239" s="369"/>
      <c r="CF2239" s="369"/>
      <c r="CG2239" s="369"/>
      <c r="CH2239" s="369"/>
      <c r="CI2239" s="325"/>
      <c r="CJ2239" s="369"/>
      <c r="CK2239" s="369"/>
      <c r="CL2239" s="369"/>
      <c r="CM2239" s="369"/>
      <c r="CN2239" s="369"/>
      <c r="CO2239" s="369"/>
      <c r="CP2239" s="369"/>
      <c r="CQ2239" s="369"/>
      <c r="CR2239" s="369"/>
      <c r="CS2239" s="369"/>
      <c r="CT2239" s="369"/>
      <c r="CU2239" s="369"/>
      <c r="CV2239" s="369"/>
      <c r="CW2239" s="369"/>
      <c r="CX2239" s="369"/>
      <c r="CY2239" s="325"/>
      <c r="CZ2239" s="325"/>
      <c r="DA2239" s="325"/>
      <c r="DB2239" s="325"/>
      <c r="DC2239" s="325"/>
      <c r="DD2239" s="325"/>
      <c r="DE2239" s="325"/>
      <c r="DF2239" s="325"/>
      <c r="DG2239" s="325"/>
      <c r="DH2239" s="325"/>
      <c r="DI2239" s="325"/>
    </row>
    <row r="2240" spans="68:113" x14ac:dyDescent="0.2">
      <c r="BP2240" s="369"/>
      <c r="BQ2240" s="372"/>
      <c r="BR2240" s="372"/>
      <c r="BS2240" s="372"/>
      <c r="BT2240" s="369"/>
      <c r="BU2240" s="369"/>
      <c r="BV2240" s="369"/>
      <c r="BW2240" s="369"/>
      <c r="BX2240" s="369"/>
      <c r="BY2240" s="369"/>
      <c r="BZ2240" s="369"/>
      <c r="CA2240" s="369"/>
      <c r="CB2240" s="369"/>
      <c r="CC2240" s="369"/>
      <c r="CD2240" s="369"/>
      <c r="CE2240" s="369"/>
      <c r="CF2240" s="369"/>
      <c r="CG2240" s="369"/>
      <c r="CH2240" s="369"/>
      <c r="CI2240" s="325"/>
      <c r="CJ2240" s="369"/>
      <c r="CK2240" s="369"/>
      <c r="CL2240" s="369"/>
      <c r="CM2240" s="369"/>
      <c r="CN2240" s="369"/>
      <c r="CO2240" s="369"/>
      <c r="CP2240" s="369"/>
      <c r="CQ2240" s="369"/>
      <c r="CR2240" s="369"/>
      <c r="CS2240" s="369"/>
      <c r="CT2240" s="369"/>
      <c r="CU2240" s="369"/>
      <c r="CV2240" s="369"/>
      <c r="CW2240" s="369"/>
      <c r="CX2240" s="369"/>
      <c r="CY2240" s="325"/>
      <c r="CZ2240" s="325"/>
      <c r="DA2240" s="325"/>
      <c r="DB2240" s="325"/>
      <c r="DC2240" s="325"/>
      <c r="DD2240" s="325"/>
      <c r="DE2240" s="325"/>
      <c r="DF2240" s="325"/>
      <c r="DG2240" s="325"/>
      <c r="DH2240" s="325"/>
      <c r="DI2240" s="325"/>
    </row>
    <row r="2241" spans="68:113" x14ac:dyDescent="0.2">
      <c r="BP2241" s="369"/>
      <c r="BQ2241" s="372"/>
      <c r="BR2241" s="372"/>
      <c r="BS2241" s="372"/>
      <c r="BT2241" s="369"/>
      <c r="BU2241" s="369"/>
      <c r="BV2241" s="369"/>
      <c r="BW2241" s="369"/>
      <c r="BX2241" s="369"/>
      <c r="BY2241" s="369"/>
      <c r="BZ2241" s="369"/>
      <c r="CA2241" s="369"/>
      <c r="CB2241" s="369"/>
      <c r="CC2241" s="369"/>
      <c r="CD2241" s="369"/>
      <c r="CE2241" s="369"/>
      <c r="CF2241" s="369"/>
      <c r="CG2241" s="369"/>
      <c r="CH2241" s="369"/>
      <c r="CI2241" s="325"/>
      <c r="CJ2241" s="369"/>
      <c r="CK2241" s="369"/>
      <c r="CL2241" s="369"/>
      <c r="CM2241" s="369"/>
      <c r="CN2241" s="369"/>
      <c r="CO2241" s="369"/>
      <c r="CP2241" s="369"/>
      <c r="CQ2241" s="369"/>
      <c r="CR2241" s="369"/>
      <c r="CS2241" s="369"/>
      <c r="CT2241" s="369"/>
      <c r="CU2241" s="369"/>
      <c r="CV2241" s="369"/>
      <c r="CW2241" s="369"/>
      <c r="CX2241" s="369"/>
      <c r="CY2241" s="325"/>
      <c r="CZ2241" s="325"/>
      <c r="DA2241" s="325"/>
      <c r="DB2241" s="325"/>
      <c r="DC2241" s="325"/>
      <c r="DD2241" s="325"/>
      <c r="DE2241" s="325"/>
      <c r="DF2241" s="325"/>
      <c r="DG2241" s="325"/>
      <c r="DH2241" s="325"/>
      <c r="DI2241" s="325"/>
    </row>
    <row r="2242" spans="68:113" x14ac:dyDescent="0.2">
      <c r="BP2242" s="369"/>
      <c r="BQ2242" s="372"/>
      <c r="BR2242" s="372"/>
      <c r="BS2242" s="372"/>
      <c r="BT2242" s="369"/>
      <c r="BU2242" s="369"/>
      <c r="BV2242" s="369"/>
      <c r="BW2242" s="369"/>
      <c r="BX2242" s="369"/>
      <c r="BY2242" s="369"/>
      <c r="BZ2242" s="369"/>
      <c r="CA2242" s="369"/>
      <c r="CB2242" s="369"/>
      <c r="CC2242" s="369"/>
      <c r="CD2242" s="369"/>
      <c r="CE2242" s="369"/>
      <c r="CF2242" s="369"/>
      <c r="CG2242" s="369"/>
      <c r="CH2242" s="369"/>
      <c r="CI2242" s="325"/>
      <c r="CJ2242" s="369"/>
      <c r="CK2242" s="369"/>
      <c r="CL2242" s="369"/>
      <c r="CM2242" s="369"/>
      <c r="CN2242" s="369"/>
      <c r="CO2242" s="369"/>
      <c r="CP2242" s="369"/>
      <c r="CQ2242" s="369"/>
      <c r="CR2242" s="369"/>
      <c r="CS2242" s="369"/>
      <c r="CT2242" s="369"/>
      <c r="CU2242" s="369"/>
      <c r="CV2242" s="369"/>
      <c r="CW2242" s="369"/>
      <c r="CX2242" s="369"/>
      <c r="CY2242" s="325"/>
      <c r="CZ2242" s="325"/>
      <c r="DA2242" s="325"/>
      <c r="DB2242" s="325"/>
      <c r="DC2242" s="325"/>
      <c r="DD2242" s="325"/>
      <c r="DE2242" s="325"/>
      <c r="DF2242" s="325"/>
      <c r="DG2242" s="325"/>
      <c r="DH2242" s="325"/>
      <c r="DI2242" s="325"/>
    </row>
    <row r="2243" spans="68:113" x14ac:dyDescent="0.2">
      <c r="BP2243" s="369"/>
      <c r="BQ2243" s="372"/>
      <c r="BR2243" s="372"/>
      <c r="BS2243" s="372"/>
      <c r="BT2243" s="369"/>
      <c r="BU2243" s="369"/>
      <c r="BV2243" s="369"/>
      <c r="BW2243" s="369"/>
      <c r="BX2243" s="369"/>
      <c r="BY2243" s="369"/>
      <c r="BZ2243" s="369"/>
      <c r="CA2243" s="369"/>
      <c r="CB2243" s="369"/>
      <c r="CC2243" s="369"/>
      <c r="CD2243" s="369"/>
      <c r="CE2243" s="369"/>
      <c r="CF2243" s="369"/>
      <c r="CG2243" s="369"/>
      <c r="CH2243" s="369"/>
      <c r="CI2243" s="325"/>
      <c r="CJ2243" s="369"/>
      <c r="CK2243" s="369"/>
      <c r="CL2243" s="369"/>
      <c r="CM2243" s="369"/>
      <c r="CN2243" s="369"/>
      <c r="CO2243" s="369"/>
      <c r="CP2243" s="369"/>
      <c r="CQ2243" s="369"/>
      <c r="CR2243" s="369"/>
      <c r="CS2243" s="369"/>
      <c r="CT2243" s="369"/>
      <c r="CU2243" s="369"/>
      <c r="CV2243" s="369"/>
      <c r="CW2243" s="369"/>
      <c r="CX2243" s="369"/>
      <c r="CY2243" s="325"/>
      <c r="CZ2243" s="325"/>
      <c r="DA2243" s="325"/>
      <c r="DB2243" s="325"/>
      <c r="DC2243" s="325"/>
      <c r="DD2243" s="325"/>
      <c r="DE2243" s="325"/>
      <c r="DF2243" s="325"/>
      <c r="DG2243" s="325"/>
      <c r="DH2243" s="325"/>
      <c r="DI2243" s="325"/>
    </row>
    <row r="2244" spans="68:113" x14ac:dyDescent="0.2">
      <c r="BP2244" s="369"/>
      <c r="BQ2244" s="372"/>
      <c r="BR2244" s="372"/>
      <c r="BS2244" s="372"/>
      <c r="BT2244" s="369"/>
      <c r="BU2244" s="369"/>
      <c r="BV2244" s="369"/>
      <c r="BW2244" s="369"/>
      <c r="BX2244" s="369"/>
      <c r="BY2244" s="369"/>
      <c r="BZ2244" s="369"/>
      <c r="CA2244" s="369"/>
      <c r="CB2244" s="369"/>
      <c r="CC2244" s="369"/>
      <c r="CD2244" s="369"/>
      <c r="CE2244" s="369"/>
      <c r="CF2244" s="369"/>
      <c r="CG2244" s="369"/>
      <c r="CH2244" s="369"/>
      <c r="CI2244" s="325"/>
      <c r="CJ2244" s="369"/>
      <c r="CK2244" s="369"/>
      <c r="CL2244" s="369"/>
      <c r="CM2244" s="369"/>
      <c r="CN2244" s="369"/>
      <c r="CO2244" s="369"/>
      <c r="CP2244" s="369"/>
      <c r="CQ2244" s="369"/>
      <c r="CR2244" s="369"/>
      <c r="CS2244" s="369"/>
      <c r="CT2244" s="369"/>
      <c r="CU2244" s="369"/>
      <c r="CV2244" s="369"/>
      <c r="CW2244" s="369"/>
      <c r="CX2244" s="369"/>
      <c r="CY2244" s="325"/>
      <c r="CZ2244" s="325"/>
      <c r="DA2244" s="325"/>
      <c r="DB2244" s="325"/>
      <c r="DC2244" s="325"/>
      <c r="DD2244" s="325"/>
      <c r="DE2244" s="325"/>
      <c r="DF2244" s="325"/>
      <c r="DG2244" s="325"/>
      <c r="DH2244" s="325"/>
      <c r="DI2244" s="325"/>
    </row>
    <row r="2245" spans="68:113" x14ac:dyDescent="0.2">
      <c r="BP2245" s="369"/>
      <c r="BQ2245" s="372"/>
      <c r="BR2245" s="372"/>
      <c r="BS2245" s="372"/>
      <c r="BT2245" s="369"/>
      <c r="BU2245" s="369"/>
      <c r="BV2245" s="369"/>
      <c r="BW2245" s="369"/>
      <c r="BX2245" s="369"/>
      <c r="BY2245" s="369"/>
      <c r="BZ2245" s="369"/>
      <c r="CA2245" s="369"/>
      <c r="CB2245" s="369"/>
      <c r="CC2245" s="369"/>
      <c r="CD2245" s="369"/>
      <c r="CE2245" s="369"/>
      <c r="CF2245" s="369"/>
      <c r="CG2245" s="369"/>
      <c r="CH2245" s="369"/>
      <c r="CI2245" s="325"/>
      <c r="CJ2245" s="369"/>
      <c r="CK2245" s="369"/>
      <c r="CL2245" s="369"/>
      <c r="CM2245" s="369"/>
      <c r="CN2245" s="369"/>
      <c r="CO2245" s="369"/>
      <c r="CP2245" s="369"/>
      <c r="CQ2245" s="369"/>
      <c r="CR2245" s="369"/>
      <c r="CS2245" s="369"/>
      <c r="CT2245" s="369"/>
      <c r="CU2245" s="369"/>
      <c r="CV2245" s="369"/>
      <c r="CW2245" s="369"/>
      <c r="CX2245" s="369"/>
      <c r="CY2245" s="325"/>
      <c r="CZ2245" s="325"/>
      <c r="DA2245" s="325"/>
      <c r="DB2245" s="325"/>
      <c r="DC2245" s="325"/>
      <c r="DD2245" s="325"/>
      <c r="DE2245" s="325"/>
      <c r="DF2245" s="325"/>
      <c r="DG2245" s="325"/>
      <c r="DH2245" s="325"/>
      <c r="DI2245" s="325"/>
    </row>
    <row r="2246" spans="68:113" x14ac:dyDescent="0.2">
      <c r="BP2246" s="369"/>
      <c r="BQ2246" s="372"/>
      <c r="BR2246" s="372"/>
      <c r="BS2246" s="372"/>
      <c r="BT2246" s="369"/>
      <c r="BU2246" s="369"/>
      <c r="BV2246" s="369"/>
      <c r="BW2246" s="369"/>
      <c r="BX2246" s="369"/>
      <c r="BY2246" s="369"/>
      <c r="BZ2246" s="369"/>
      <c r="CA2246" s="369"/>
      <c r="CB2246" s="369"/>
      <c r="CC2246" s="369"/>
      <c r="CD2246" s="369"/>
      <c r="CE2246" s="369"/>
      <c r="CF2246" s="369"/>
      <c r="CG2246" s="369"/>
      <c r="CH2246" s="369"/>
      <c r="CI2246" s="325"/>
      <c r="CJ2246" s="369"/>
      <c r="CK2246" s="369"/>
      <c r="CL2246" s="369"/>
      <c r="CM2246" s="369"/>
      <c r="CN2246" s="369"/>
      <c r="CO2246" s="369"/>
      <c r="CP2246" s="369"/>
      <c r="CQ2246" s="369"/>
      <c r="CR2246" s="369"/>
      <c r="CS2246" s="369"/>
      <c r="CT2246" s="369"/>
      <c r="CU2246" s="369"/>
      <c r="CV2246" s="369"/>
      <c r="CW2246" s="369"/>
      <c r="CX2246" s="369"/>
      <c r="CY2246" s="325"/>
      <c r="CZ2246" s="325"/>
      <c r="DA2246" s="325"/>
      <c r="DB2246" s="325"/>
      <c r="DC2246" s="325"/>
      <c r="DD2246" s="325"/>
      <c r="DE2246" s="325"/>
      <c r="DF2246" s="325"/>
      <c r="DG2246" s="325"/>
      <c r="DH2246" s="325"/>
      <c r="DI2246" s="325"/>
    </row>
    <row r="2247" spans="68:113" x14ac:dyDescent="0.2">
      <c r="BP2247" s="369"/>
      <c r="BQ2247" s="372"/>
      <c r="BR2247" s="372"/>
      <c r="BS2247" s="372"/>
      <c r="BT2247" s="369"/>
      <c r="BU2247" s="369"/>
      <c r="BV2247" s="369"/>
      <c r="BW2247" s="369"/>
      <c r="BX2247" s="369"/>
      <c r="BY2247" s="369"/>
      <c r="BZ2247" s="369"/>
      <c r="CA2247" s="369"/>
      <c r="CB2247" s="369"/>
      <c r="CC2247" s="369"/>
      <c r="CD2247" s="369"/>
      <c r="CE2247" s="369"/>
      <c r="CF2247" s="369"/>
      <c r="CG2247" s="369"/>
      <c r="CH2247" s="369"/>
      <c r="CI2247" s="325"/>
      <c r="CJ2247" s="369"/>
      <c r="CK2247" s="369"/>
      <c r="CL2247" s="369"/>
      <c r="CM2247" s="369"/>
      <c r="CN2247" s="369"/>
      <c r="CO2247" s="369"/>
      <c r="CP2247" s="369"/>
      <c r="CQ2247" s="369"/>
      <c r="CR2247" s="369"/>
      <c r="CS2247" s="369"/>
      <c r="CT2247" s="369"/>
      <c r="CU2247" s="369"/>
      <c r="CV2247" s="369"/>
      <c r="CW2247" s="369"/>
      <c r="CX2247" s="369"/>
      <c r="CY2247" s="325"/>
      <c r="CZ2247" s="325"/>
      <c r="DA2247" s="325"/>
      <c r="DB2247" s="325"/>
      <c r="DC2247" s="325"/>
      <c r="DD2247" s="325"/>
      <c r="DE2247" s="325"/>
      <c r="DF2247" s="325"/>
      <c r="DG2247" s="325"/>
      <c r="DH2247" s="325"/>
      <c r="DI2247" s="325"/>
    </row>
    <row r="2248" spans="68:113" x14ac:dyDescent="0.2">
      <c r="BP2248" s="369"/>
      <c r="BQ2248" s="372"/>
      <c r="BR2248" s="372"/>
      <c r="BS2248" s="372"/>
      <c r="BT2248" s="369"/>
      <c r="BU2248" s="369"/>
      <c r="BV2248" s="369"/>
      <c r="BW2248" s="369"/>
      <c r="BX2248" s="369"/>
      <c r="BY2248" s="369"/>
      <c r="BZ2248" s="369"/>
      <c r="CA2248" s="369"/>
      <c r="CB2248" s="369"/>
      <c r="CC2248" s="369"/>
      <c r="CD2248" s="369"/>
      <c r="CE2248" s="369"/>
      <c r="CF2248" s="369"/>
      <c r="CG2248" s="369"/>
      <c r="CH2248" s="369"/>
      <c r="CI2248" s="325"/>
      <c r="CJ2248" s="369"/>
      <c r="CK2248" s="369"/>
      <c r="CL2248" s="369"/>
      <c r="CM2248" s="369"/>
      <c r="CN2248" s="369"/>
      <c r="CO2248" s="369"/>
      <c r="CP2248" s="369"/>
      <c r="CQ2248" s="369"/>
      <c r="CR2248" s="369"/>
      <c r="CS2248" s="369"/>
      <c r="CT2248" s="369"/>
      <c r="CU2248" s="369"/>
      <c r="CV2248" s="369"/>
      <c r="CW2248" s="369"/>
      <c r="CX2248" s="369"/>
      <c r="CY2248" s="325"/>
      <c r="CZ2248" s="325"/>
      <c r="DA2248" s="325"/>
      <c r="DB2248" s="325"/>
      <c r="DC2248" s="325"/>
      <c r="DD2248" s="325"/>
      <c r="DE2248" s="325"/>
      <c r="DF2248" s="325"/>
      <c r="DG2248" s="325"/>
      <c r="DH2248" s="325"/>
      <c r="DI2248" s="325"/>
    </row>
    <row r="2249" spans="68:113" x14ac:dyDescent="0.2">
      <c r="BP2249" s="369"/>
      <c r="BQ2249" s="372"/>
      <c r="BR2249" s="372"/>
      <c r="BS2249" s="372"/>
      <c r="BT2249" s="369"/>
      <c r="BU2249" s="369"/>
      <c r="BV2249" s="369"/>
      <c r="BW2249" s="369"/>
      <c r="BX2249" s="369"/>
      <c r="BY2249" s="369"/>
      <c r="BZ2249" s="369"/>
      <c r="CA2249" s="369"/>
      <c r="CB2249" s="369"/>
      <c r="CC2249" s="369"/>
      <c r="CD2249" s="369"/>
      <c r="CE2249" s="369"/>
      <c r="CF2249" s="369"/>
      <c r="CG2249" s="369"/>
      <c r="CH2249" s="369"/>
      <c r="CI2249" s="325"/>
      <c r="CJ2249" s="369"/>
      <c r="CK2249" s="369"/>
      <c r="CL2249" s="369"/>
      <c r="CM2249" s="369"/>
      <c r="CN2249" s="369"/>
      <c r="CO2249" s="369"/>
      <c r="CP2249" s="369"/>
      <c r="CQ2249" s="369"/>
      <c r="CR2249" s="369"/>
      <c r="CS2249" s="369"/>
      <c r="CT2249" s="369"/>
      <c r="CU2249" s="369"/>
      <c r="CV2249" s="369"/>
      <c r="CW2249" s="369"/>
      <c r="CX2249" s="369"/>
      <c r="CY2249" s="325"/>
      <c r="CZ2249" s="325"/>
      <c r="DA2249" s="325"/>
      <c r="DB2249" s="325"/>
      <c r="DC2249" s="325"/>
      <c r="DD2249" s="325"/>
      <c r="DE2249" s="325"/>
      <c r="DF2249" s="325"/>
      <c r="DG2249" s="325"/>
      <c r="DH2249" s="325"/>
      <c r="DI2249" s="325"/>
    </row>
    <row r="2250" spans="68:113" x14ac:dyDescent="0.2">
      <c r="BP2250" s="369"/>
      <c r="BQ2250" s="372"/>
      <c r="BR2250" s="372"/>
      <c r="BS2250" s="372"/>
      <c r="BT2250" s="369"/>
      <c r="BU2250" s="369"/>
      <c r="BV2250" s="369"/>
      <c r="BW2250" s="369"/>
      <c r="BX2250" s="369"/>
      <c r="BY2250" s="369"/>
      <c r="BZ2250" s="369"/>
      <c r="CA2250" s="369"/>
      <c r="CB2250" s="369"/>
      <c r="CC2250" s="369"/>
      <c r="CD2250" s="369"/>
      <c r="CE2250" s="369"/>
      <c r="CF2250" s="369"/>
      <c r="CG2250" s="369"/>
      <c r="CH2250" s="369"/>
      <c r="CI2250" s="325"/>
      <c r="CJ2250" s="369"/>
      <c r="CK2250" s="369"/>
      <c r="CL2250" s="369"/>
      <c r="CM2250" s="369"/>
      <c r="CN2250" s="369"/>
      <c r="CO2250" s="369"/>
      <c r="CP2250" s="369"/>
      <c r="CQ2250" s="369"/>
      <c r="CR2250" s="369"/>
      <c r="CS2250" s="369"/>
      <c r="CT2250" s="369"/>
      <c r="CU2250" s="369"/>
      <c r="CV2250" s="369"/>
      <c r="CW2250" s="369"/>
      <c r="CX2250" s="369"/>
      <c r="CY2250" s="325"/>
      <c r="CZ2250" s="325"/>
      <c r="DA2250" s="325"/>
      <c r="DB2250" s="325"/>
      <c r="DC2250" s="325"/>
      <c r="DD2250" s="325"/>
      <c r="DE2250" s="325"/>
      <c r="DF2250" s="325"/>
      <c r="DG2250" s="325"/>
      <c r="DH2250" s="325"/>
      <c r="DI2250" s="325"/>
    </row>
    <row r="2251" spans="68:113" x14ac:dyDescent="0.2">
      <c r="BP2251" s="369"/>
      <c r="BQ2251" s="372"/>
      <c r="BR2251" s="372"/>
      <c r="BS2251" s="372"/>
      <c r="BT2251" s="369"/>
      <c r="BU2251" s="369"/>
      <c r="BV2251" s="369"/>
      <c r="BW2251" s="369"/>
      <c r="BX2251" s="369"/>
      <c r="BY2251" s="369"/>
      <c r="BZ2251" s="369"/>
      <c r="CA2251" s="369"/>
      <c r="CB2251" s="369"/>
      <c r="CC2251" s="369"/>
      <c r="CD2251" s="369"/>
      <c r="CE2251" s="369"/>
      <c r="CF2251" s="369"/>
      <c r="CG2251" s="369"/>
      <c r="CH2251" s="369"/>
      <c r="CI2251" s="325"/>
      <c r="CJ2251" s="369"/>
      <c r="CK2251" s="369"/>
      <c r="CL2251" s="369"/>
      <c r="CM2251" s="369"/>
      <c r="CN2251" s="369"/>
      <c r="CO2251" s="369"/>
      <c r="CP2251" s="369"/>
      <c r="CQ2251" s="369"/>
      <c r="CR2251" s="369"/>
      <c r="CS2251" s="369"/>
      <c r="CT2251" s="369"/>
      <c r="CU2251" s="369"/>
      <c r="CV2251" s="369"/>
      <c r="CW2251" s="369"/>
      <c r="CX2251" s="369"/>
      <c r="CY2251" s="325"/>
      <c r="CZ2251" s="325"/>
      <c r="DA2251" s="325"/>
      <c r="DB2251" s="325"/>
      <c r="DC2251" s="325"/>
      <c r="DD2251" s="325"/>
      <c r="DE2251" s="325"/>
      <c r="DF2251" s="325"/>
      <c r="DG2251" s="325"/>
      <c r="DH2251" s="325"/>
      <c r="DI2251" s="325"/>
    </row>
    <row r="2252" spans="68:113" x14ac:dyDescent="0.2">
      <c r="BP2252" s="369"/>
      <c r="BQ2252" s="372"/>
      <c r="BR2252" s="372"/>
      <c r="BS2252" s="372"/>
      <c r="BT2252" s="369"/>
      <c r="BU2252" s="369"/>
      <c r="BV2252" s="369"/>
      <c r="BW2252" s="369"/>
      <c r="BX2252" s="369"/>
      <c r="BY2252" s="369"/>
      <c r="BZ2252" s="369"/>
      <c r="CA2252" s="369"/>
      <c r="CB2252" s="369"/>
      <c r="CC2252" s="369"/>
      <c r="CD2252" s="369"/>
      <c r="CE2252" s="369"/>
      <c r="CF2252" s="369"/>
      <c r="CG2252" s="369"/>
      <c r="CH2252" s="369"/>
      <c r="CI2252" s="325"/>
      <c r="CJ2252" s="369"/>
      <c r="CK2252" s="369"/>
      <c r="CL2252" s="369"/>
      <c r="CM2252" s="369"/>
      <c r="CN2252" s="369"/>
      <c r="CO2252" s="369"/>
      <c r="CP2252" s="369"/>
      <c r="CQ2252" s="369"/>
      <c r="CR2252" s="369"/>
      <c r="CS2252" s="369"/>
      <c r="CT2252" s="369"/>
      <c r="CU2252" s="369"/>
      <c r="CV2252" s="369"/>
      <c r="CW2252" s="369"/>
      <c r="CX2252" s="369"/>
      <c r="CY2252" s="325"/>
      <c r="CZ2252" s="325"/>
      <c r="DA2252" s="325"/>
      <c r="DB2252" s="325"/>
      <c r="DC2252" s="325"/>
      <c r="DD2252" s="325"/>
      <c r="DE2252" s="325"/>
      <c r="DF2252" s="325"/>
      <c r="DG2252" s="325"/>
      <c r="DH2252" s="325"/>
      <c r="DI2252" s="325"/>
    </row>
    <row r="2253" spans="68:113" x14ac:dyDescent="0.2">
      <c r="BP2253" s="369"/>
      <c r="BQ2253" s="372"/>
      <c r="BR2253" s="372"/>
      <c r="BS2253" s="372"/>
      <c r="BT2253" s="369"/>
      <c r="BU2253" s="369"/>
      <c r="BV2253" s="369"/>
      <c r="BW2253" s="369"/>
      <c r="BX2253" s="369"/>
      <c r="BY2253" s="369"/>
      <c r="BZ2253" s="369"/>
      <c r="CA2253" s="369"/>
      <c r="CB2253" s="369"/>
      <c r="CC2253" s="369"/>
      <c r="CD2253" s="369"/>
      <c r="CE2253" s="369"/>
      <c r="CF2253" s="369"/>
      <c r="CG2253" s="369"/>
      <c r="CH2253" s="369"/>
      <c r="CI2253" s="325"/>
      <c r="CJ2253" s="369"/>
      <c r="CK2253" s="369"/>
      <c r="CL2253" s="369"/>
      <c r="CM2253" s="369"/>
      <c r="CN2253" s="369"/>
      <c r="CO2253" s="369"/>
      <c r="CP2253" s="369"/>
      <c r="CQ2253" s="369"/>
      <c r="CR2253" s="369"/>
      <c r="CS2253" s="369"/>
      <c r="CT2253" s="369"/>
      <c r="CU2253" s="369"/>
      <c r="CV2253" s="369"/>
      <c r="CW2253" s="369"/>
      <c r="CX2253" s="369"/>
      <c r="CY2253" s="325"/>
      <c r="CZ2253" s="325"/>
      <c r="DA2253" s="325"/>
      <c r="DB2253" s="325"/>
      <c r="DC2253" s="325"/>
      <c r="DD2253" s="325"/>
      <c r="DE2253" s="325"/>
      <c r="DF2253" s="325"/>
      <c r="DG2253" s="325"/>
      <c r="DH2253" s="325"/>
      <c r="DI2253" s="325"/>
    </row>
    <row r="2254" spans="68:113" x14ac:dyDescent="0.2">
      <c r="BP2254" s="369"/>
      <c r="BQ2254" s="372"/>
      <c r="BR2254" s="372"/>
      <c r="BS2254" s="372"/>
      <c r="BT2254" s="369"/>
      <c r="BU2254" s="369"/>
      <c r="BV2254" s="369"/>
      <c r="BW2254" s="369"/>
      <c r="BX2254" s="369"/>
      <c r="BY2254" s="369"/>
      <c r="BZ2254" s="369"/>
      <c r="CA2254" s="369"/>
      <c r="CB2254" s="369"/>
      <c r="CC2254" s="369"/>
      <c r="CD2254" s="369"/>
      <c r="CE2254" s="369"/>
      <c r="CF2254" s="369"/>
      <c r="CG2254" s="369"/>
      <c r="CH2254" s="369"/>
      <c r="CI2254" s="325"/>
      <c r="CJ2254" s="369"/>
      <c r="CK2254" s="369"/>
      <c r="CL2254" s="369"/>
      <c r="CM2254" s="369"/>
      <c r="CN2254" s="369"/>
      <c r="CO2254" s="369"/>
      <c r="CP2254" s="369"/>
      <c r="CQ2254" s="369"/>
      <c r="CR2254" s="369"/>
      <c r="CS2254" s="369"/>
      <c r="CT2254" s="369"/>
      <c r="CU2254" s="369"/>
      <c r="CV2254" s="369"/>
      <c r="CW2254" s="369"/>
      <c r="CX2254" s="369"/>
      <c r="CY2254" s="325"/>
      <c r="CZ2254" s="325"/>
      <c r="DA2254" s="325"/>
      <c r="DB2254" s="325"/>
      <c r="DC2254" s="325"/>
      <c r="DD2254" s="325"/>
      <c r="DE2254" s="325"/>
      <c r="DF2254" s="325"/>
      <c r="DG2254" s="325"/>
      <c r="DH2254" s="325"/>
      <c r="DI2254" s="325"/>
    </row>
    <row r="2255" spans="68:113" x14ac:dyDescent="0.2">
      <c r="BP2255" s="369"/>
      <c r="BQ2255" s="372"/>
      <c r="BR2255" s="372"/>
      <c r="BS2255" s="372"/>
      <c r="BT2255" s="369"/>
      <c r="BU2255" s="369"/>
      <c r="BV2255" s="369"/>
      <c r="BW2255" s="369"/>
      <c r="BX2255" s="369"/>
      <c r="BY2255" s="369"/>
      <c r="BZ2255" s="369"/>
      <c r="CA2255" s="369"/>
      <c r="CB2255" s="369"/>
      <c r="CC2255" s="369"/>
      <c r="CD2255" s="369"/>
      <c r="CE2255" s="369"/>
      <c r="CF2255" s="369"/>
      <c r="CG2255" s="369"/>
      <c r="CH2255" s="369"/>
      <c r="CI2255" s="325"/>
      <c r="CJ2255" s="369"/>
      <c r="CK2255" s="369"/>
      <c r="CL2255" s="369"/>
      <c r="CM2255" s="369"/>
      <c r="CN2255" s="369"/>
      <c r="CO2255" s="369"/>
      <c r="CP2255" s="369"/>
      <c r="CQ2255" s="369"/>
      <c r="CR2255" s="369"/>
      <c r="CS2255" s="369"/>
      <c r="CT2255" s="369"/>
      <c r="CU2255" s="369"/>
      <c r="CV2255" s="369"/>
      <c r="CW2255" s="369"/>
      <c r="CX2255" s="369"/>
      <c r="CY2255" s="325"/>
      <c r="CZ2255" s="325"/>
      <c r="DA2255" s="325"/>
      <c r="DB2255" s="325"/>
      <c r="DC2255" s="325"/>
      <c r="DD2255" s="325"/>
      <c r="DE2255" s="325"/>
      <c r="DF2255" s="325"/>
      <c r="DG2255" s="325"/>
      <c r="DH2255" s="325"/>
      <c r="DI2255" s="325"/>
    </row>
    <row r="2256" spans="68:113" x14ac:dyDescent="0.2">
      <c r="BP2256" s="369"/>
      <c r="BQ2256" s="372"/>
      <c r="BR2256" s="372"/>
      <c r="BS2256" s="372"/>
      <c r="BT2256" s="369"/>
      <c r="BU2256" s="369"/>
      <c r="BV2256" s="369"/>
      <c r="BW2256" s="369"/>
      <c r="BX2256" s="369"/>
      <c r="BY2256" s="369"/>
      <c r="BZ2256" s="369"/>
      <c r="CA2256" s="369"/>
      <c r="CB2256" s="369"/>
      <c r="CC2256" s="369"/>
      <c r="CD2256" s="369"/>
      <c r="CE2256" s="369"/>
      <c r="CF2256" s="369"/>
      <c r="CG2256" s="369"/>
      <c r="CH2256" s="369"/>
      <c r="CI2256" s="325"/>
      <c r="CJ2256" s="369"/>
      <c r="CK2256" s="369"/>
      <c r="CL2256" s="369"/>
      <c r="CM2256" s="369"/>
      <c r="CN2256" s="369"/>
      <c r="CO2256" s="369"/>
      <c r="CP2256" s="369"/>
      <c r="CQ2256" s="369"/>
      <c r="CR2256" s="369"/>
      <c r="CS2256" s="369"/>
      <c r="CT2256" s="369"/>
      <c r="CU2256" s="369"/>
      <c r="CV2256" s="369"/>
      <c r="CW2256" s="369"/>
      <c r="CX2256" s="369"/>
      <c r="CY2256" s="325"/>
      <c r="CZ2256" s="325"/>
      <c r="DA2256" s="325"/>
      <c r="DB2256" s="325"/>
      <c r="DC2256" s="325"/>
      <c r="DD2256" s="325"/>
      <c r="DE2256" s="325"/>
      <c r="DF2256" s="325"/>
      <c r="DG2256" s="325"/>
      <c r="DH2256" s="325"/>
      <c r="DI2256" s="325"/>
    </row>
    <row r="2257" spans="68:113" x14ac:dyDescent="0.2">
      <c r="BP2257" s="369"/>
      <c r="BQ2257" s="372"/>
      <c r="BR2257" s="372"/>
      <c r="BS2257" s="372"/>
      <c r="BT2257" s="369"/>
      <c r="BU2257" s="369"/>
      <c r="BV2257" s="369"/>
      <c r="BW2257" s="369"/>
      <c r="BX2257" s="369"/>
      <c r="BY2257" s="369"/>
      <c r="BZ2257" s="369"/>
      <c r="CA2257" s="369"/>
      <c r="CB2257" s="369"/>
      <c r="CC2257" s="369"/>
      <c r="CD2257" s="369"/>
      <c r="CE2257" s="369"/>
      <c r="CF2257" s="369"/>
      <c r="CG2257" s="369"/>
      <c r="CH2257" s="369"/>
      <c r="CI2257" s="325"/>
      <c r="CJ2257" s="369"/>
      <c r="CK2257" s="369"/>
      <c r="CL2257" s="369"/>
      <c r="CM2257" s="369"/>
      <c r="CN2257" s="369"/>
      <c r="CO2257" s="369"/>
      <c r="CP2257" s="369"/>
      <c r="CQ2257" s="369"/>
      <c r="CR2257" s="369"/>
      <c r="CS2257" s="369"/>
      <c r="CT2257" s="369"/>
      <c r="CU2257" s="369"/>
      <c r="CV2257" s="369"/>
      <c r="CW2257" s="369"/>
      <c r="CX2257" s="369"/>
      <c r="CY2257" s="325"/>
      <c r="CZ2257" s="325"/>
      <c r="DA2257" s="325"/>
      <c r="DB2257" s="325"/>
      <c r="DC2257" s="325"/>
      <c r="DD2257" s="325"/>
      <c r="DE2257" s="325"/>
      <c r="DF2257" s="325"/>
      <c r="DG2257" s="325"/>
      <c r="DH2257" s="325"/>
      <c r="DI2257" s="325"/>
    </row>
    <row r="2258" spans="68:113" x14ac:dyDescent="0.2">
      <c r="BP2258" s="369"/>
      <c r="BQ2258" s="372"/>
      <c r="BR2258" s="372"/>
      <c r="BS2258" s="372"/>
      <c r="BT2258" s="369"/>
      <c r="BU2258" s="369"/>
      <c r="BV2258" s="369"/>
      <c r="BW2258" s="369"/>
      <c r="BX2258" s="369"/>
      <c r="BY2258" s="369"/>
      <c r="BZ2258" s="369"/>
      <c r="CA2258" s="369"/>
      <c r="CB2258" s="369"/>
      <c r="CC2258" s="369"/>
      <c r="CD2258" s="369"/>
      <c r="CE2258" s="369"/>
      <c r="CF2258" s="369"/>
      <c r="CG2258" s="369"/>
      <c r="CH2258" s="369"/>
      <c r="CI2258" s="325"/>
      <c r="CJ2258" s="369"/>
      <c r="CK2258" s="369"/>
      <c r="CL2258" s="369"/>
      <c r="CM2258" s="369"/>
      <c r="CN2258" s="369"/>
      <c r="CO2258" s="369"/>
      <c r="CP2258" s="369"/>
      <c r="CQ2258" s="369"/>
      <c r="CR2258" s="369"/>
      <c r="CS2258" s="369"/>
      <c r="CT2258" s="369"/>
      <c r="CU2258" s="369"/>
      <c r="CV2258" s="369"/>
      <c r="CW2258" s="369"/>
      <c r="CX2258" s="369"/>
      <c r="CY2258" s="325"/>
      <c r="CZ2258" s="325"/>
      <c r="DA2258" s="325"/>
      <c r="DB2258" s="325"/>
      <c r="DC2258" s="325"/>
      <c r="DD2258" s="325"/>
      <c r="DE2258" s="325"/>
      <c r="DF2258" s="325"/>
      <c r="DG2258" s="325"/>
      <c r="DH2258" s="325"/>
      <c r="DI2258" s="325"/>
    </row>
    <row r="2259" spans="68:113" x14ac:dyDescent="0.2">
      <c r="BP2259" s="369"/>
      <c r="BQ2259" s="372"/>
      <c r="BR2259" s="372"/>
      <c r="BS2259" s="372"/>
      <c r="BT2259" s="369"/>
      <c r="BU2259" s="369"/>
      <c r="BV2259" s="369"/>
      <c r="BW2259" s="369"/>
      <c r="BX2259" s="369"/>
      <c r="BY2259" s="369"/>
      <c r="BZ2259" s="369"/>
      <c r="CA2259" s="369"/>
      <c r="CB2259" s="369"/>
      <c r="CC2259" s="369"/>
      <c r="CD2259" s="369"/>
      <c r="CE2259" s="369"/>
      <c r="CF2259" s="369"/>
      <c r="CG2259" s="369"/>
      <c r="CH2259" s="369"/>
      <c r="CI2259" s="325"/>
      <c r="CJ2259" s="369"/>
      <c r="CK2259" s="369"/>
      <c r="CL2259" s="369"/>
      <c r="CM2259" s="369"/>
      <c r="CN2259" s="369"/>
      <c r="CO2259" s="369"/>
      <c r="CP2259" s="369"/>
      <c r="CQ2259" s="369"/>
      <c r="CR2259" s="369"/>
      <c r="CS2259" s="369"/>
      <c r="CT2259" s="369"/>
      <c r="CU2259" s="369"/>
      <c r="CV2259" s="369"/>
      <c r="CW2259" s="369"/>
      <c r="CX2259" s="369"/>
      <c r="CY2259" s="325"/>
      <c r="CZ2259" s="325"/>
      <c r="DA2259" s="325"/>
      <c r="DB2259" s="325"/>
      <c r="DC2259" s="325"/>
      <c r="DD2259" s="325"/>
      <c r="DE2259" s="325"/>
      <c r="DF2259" s="325"/>
      <c r="DG2259" s="325"/>
      <c r="DH2259" s="325"/>
      <c r="DI2259" s="325"/>
    </row>
    <row r="2260" spans="68:113" x14ac:dyDescent="0.2">
      <c r="BP2260" s="369"/>
      <c r="BQ2260" s="372"/>
      <c r="BR2260" s="372"/>
      <c r="BS2260" s="372"/>
      <c r="BT2260" s="369"/>
      <c r="BU2260" s="369"/>
      <c r="BV2260" s="369"/>
      <c r="BW2260" s="369"/>
      <c r="BX2260" s="369"/>
      <c r="BY2260" s="369"/>
      <c r="BZ2260" s="369"/>
      <c r="CA2260" s="369"/>
      <c r="CB2260" s="369"/>
      <c r="CC2260" s="369"/>
      <c r="CD2260" s="369"/>
      <c r="CE2260" s="369"/>
      <c r="CF2260" s="369"/>
      <c r="CG2260" s="369"/>
      <c r="CH2260" s="369"/>
      <c r="CI2260" s="325"/>
      <c r="CJ2260" s="369"/>
      <c r="CK2260" s="369"/>
      <c r="CL2260" s="369"/>
      <c r="CM2260" s="369"/>
      <c r="CN2260" s="369"/>
      <c r="CO2260" s="369"/>
      <c r="CP2260" s="369"/>
      <c r="CQ2260" s="369"/>
      <c r="CR2260" s="369"/>
      <c r="CS2260" s="369"/>
      <c r="CT2260" s="369"/>
      <c r="CU2260" s="369"/>
      <c r="CV2260" s="369"/>
      <c r="CW2260" s="369"/>
      <c r="CX2260" s="369"/>
      <c r="CY2260" s="325"/>
      <c r="CZ2260" s="325"/>
      <c r="DA2260" s="325"/>
      <c r="DB2260" s="325"/>
      <c r="DC2260" s="325"/>
      <c r="DD2260" s="325"/>
      <c r="DE2260" s="325"/>
      <c r="DF2260" s="325"/>
      <c r="DG2260" s="325"/>
      <c r="DH2260" s="325"/>
      <c r="DI2260" s="325"/>
    </row>
    <row r="2261" spans="68:113" x14ac:dyDescent="0.2">
      <c r="BP2261" s="369"/>
      <c r="BQ2261" s="372"/>
      <c r="BR2261" s="372"/>
      <c r="BS2261" s="372"/>
      <c r="BT2261" s="369"/>
      <c r="BU2261" s="369"/>
      <c r="BV2261" s="369"/>
      <c r="BW2261" s="369"/>
      <c r="BX2261" s="369"/>
      <c r="BY2261" s="369"/>
      <c r="BZ2261" s="369"/>
      <c r="CA2261" s="369"/>
      <c r="CB2261" s="369"/>
      <c r="CC2261" s="369"/>
      <c r="CD2261" s="369"/>
      <c r="CE2261" s="369"/>
      <c r="CF2261" s="369"/>
      <c r="CG2261" s="369"/>
      <c r="CH2261" s="369"/>
      <c r="CI2261" s="325"/>
      <c r="CJ2261" s="369"/>
      <c r="CK2261" s="369"/>
      <c r="CL2261" s="369"/>
      <c r="CM2261" s="369"/>
      <c r="CN2261" s="369"/>
      <c r="CO2261" s="369"/>
      <c r="CP2261" s="369"/>
      <c r="CQ2261" s="369"/>
      <c r="CR2261" s="369"/>
      <c r="CS2261" s="369"/>
      <c r="CT2261" s="369"/>
      <c r="CU2261" s="369"/>
      <c r="CV2261" s="369"/>
      <c r="CW2261" s="369"/>
      <c r="CX2261" s="369"/>
      <c r="CY2261" s="325"/>
      <c r="CZ2261" s="325"/>
      <c r="DA2261" s="325"/>
      <c r="DB2261" s="325"/>
      <c r="DC2261" s="325"/>
      <c r="DD2261" s="325"/>
      <c r="DE2261" s="325"/>
      <c r="DF2261" s="325"/>
      <c r="DG2261" s="325"/>
      <c r="DH2261" s="325"/>
      <c r="DI2261" s="325"/>
    </row>
    <row r="2262" spans="68:113" x14ac:dyDescent="0.2">
      <c r="BP2262" s="369"/>
      <c r="BQ2262" s="372"/>
      <c r="BR2262" s="372"/>
      <c r="BS2262" s="372"/>
      <c r="BT2262" s="369"/>
      <c r="BU2262" s="369"/>
      <c r="BV2262" s="369"/>
      <c r="BW2262" s="369"/>
      <c r="BX2262" s="369"/>
      <c r="BY2262" s="369"/>
      <c r="BZ2262" s="369"/>
      <c r="CA2262" s="369"/>
      <c r="CB2262" s="369"/>
      <c r="CC2262" s="369"/>
      <c r="CD2262" s="369"/>
      <c r="CE2262" s="369"/>
      <c r="CF2262" s="369"/>
      <c r="CG2262" s="369"/>
      <c r="CH2262" s="369"/>
      <c r="CI2262" s="325"/>
      <c r="CJ2262" s="369"/>
      <c r="CK2262" s="369"/>
      <c r="CL2262" s="369"/>
      <c r="CM2262" s="369"/>
      <c r="CN2262" s="369"/>
      <c r="CO2262" s="369"/>
      <c r="CP2262" s="369"/>
      <c r="CQ2262" s="369"/>
      <c r="CR2262" s="369"/>
      <c r="CS2262" s="369"/>
      <c r="CT2262" s="369"/>
      <c r="CU2262" s="369"/>
      <c r="CV2262" s="369"/>
      <c r="CW2262" s="369"/>
      <c r="CX2262" s="369"/>
      <c r="CY2262" s="325"/>
      <c r="CZ2262" s="325"/>
      <c r="DA2262" s="325"/>
      <c r="DB2262" s="325"/>
      <c r="DC2262" s="325"/>
      <c r="DD2262" s="325"/>
      <c r="DE2262" s="325"/>
      <c r="DF2262" s="325"/>
      <c r="DG2262" s="325"/>
      <c r="DH2262" s="325"/>
      <c r="DI2262" s="325"/>
    </row>
    <row r="2263" spans="68:113" x14ac:dyDescent="0.2">
      <c r="BP2263" s="369"/>
      <c r="BQ2263" s="372"/>
      <c r="BR2263" s="372"/>
      <c r="BS2263" s="372"/>
      <c r="BT2263" s="369"/>
      <c r="BU2263" s="369"/>
      <c r="BV2263" s="369"/>
      <c r="BW2263" s="369"/>
      <c r="BX2263" s="369"/>
      <c r="BY2263" s="369"/>
      <c r="BZ2263" s="369"/>
      <c r="CA2263" s="369"/>
      <c r="CB2263" s="369"/>
      <c r="CC2263" s="369"/>
      <c r="CD2263" s="369"/>
      <c r="CE2263" s="369"/>
      <c r="CF2263" s="369"/>
      <c r="CG2263" s="369"/>
      <c r="CH2263" s="369"/>
      <c r="CI2263" s="325"/>
      <c r="CJ2263" s="369"/>
      <c r="CK2263" s="369"/>
      <c r="CL2263" s="369"/>
      <c r="CM2263" s="369"/>
      <c r="CN2263" s="369"/>
      <c r="CO2263" s="369"/>
      <c r="CP2263" s="369"/>
      <c r="CQ2263" s="369"/>
      <c r="CR2263" s="369"/>
      <c r="CS2263" s="369"/>
      <c r="CT2263" s="369"/>
      <c r="CU2263" s="369"/>
      <c r="CV2263" s="369"/>
      <c r="CW2263" s="369"/>
      <c r="CX2263" s="369"/>
      <c r="CY2263" s="325"/>
      <c r="CZ2263" s="325"/>
      <c r="DA2263" s="325"/>
      <c r="DB2263" s="325"/>
      <c r="DC2263" s="325"/>
      <c r="DD2263" s="325"/>
      <c r="DE2263" s="325"/>
      <c r="DF2263" s="325"/>
      <c r="DG2263" s="325"/>
      <c r="DH2263" s="325"/>
      <c r="DI2263" s="325"/>
    </row>
    <row r="2264" spans="68:113" x14ac:dyDescent="0.2">
      <c r="BP2264" s="369"/>
      <c r="BQ2264" s="372"/>
      <c r="BR2264" s="372"/>
      <c r="BS2264" s="372"/>
      <c r="BT2264" s="369"/>
      <c r="BU2264" s="369"/>
      <c r="BV2264" s="369"/>
      <c r="BW2264" s="369"/>
      <c r="BX2264" s="369"/>
      <c r="BY2264" s="369"/>
      <c r="BZ2264" s="369"/>
      <c r="CA2264" s="369"/>
      <c r="CB2264" s="369"/>
      <c r="CC2264" s="369"/>
      <c r="CD2264" s="369"/>
      <c r="CE2264" s="369"/>
      <c r="CF2264" s="369"/>
      <c r="CG2264" s="369"/>
      <c r="CH2264" s="369"/>
      <c r="CI2264" s="325"/>
      <c r="CJ2264" s="369"/>
      <c r="CK2264" s="369"/>
      <c r="CL2264" s="369"/>
      <c r="CM2264" s="369"/>
      <c r="CN2264" s="369"/>
      <c r="CO2264" s="369"/>
      <c r="CP2264" s="369"/>
      <c r="CQ2264" s="369"/>
      <c r="CR2264" s="369"/>
      <c r="CS2264" s="369"/>
      <c r="CT2264" s="369"/>
      <c r="CU2264" s="369"/>
      <c r="CV2264" s="369"/>
      <c r="CW2264" s="369"/>
      <c r="CX2264" s="369"/>
      <c r="CY2264" s="325"/>
      <c r="CZ2264" s="325"/>
      <c r="DA2264" s="325"/>
      <c r="DB2264" s="325"/>
      <c r="DC2264" s="325"/>
      <c r="DD2264" s="325"/>
      <c r="DE2264" s="325"/>
      <c r="DF2264" s="325"/>
      <c r="DG2264" s="325"/>
      <c r="DH2264" s="325"/>
      <c r="DI2264" s="325"/>
    </row>
    <row r="2265" spans="68:113" x14ac:dyDescent="0.2">
      <c r="BP2265" s="369"/>
      <c r="BQ2265" s="372"/>
      <c r="BR2265" s="372"/>
      <c r="BS2265" s="372"/>
      <c r="BT2265" s="369"/>
      <c r="BU2265" s="369"/>
      <c r="BV2265" s="369"/>
      <c r="BW2265" s="369"/>
      <c r="BX2265" s="369"/>
      <c r="BY2265" s="369"/>
      <c r="BZ2265" s="369"/>
      <c r="CA2265" s="369"/>
      <c r="CB2265" s="369"/>
      <c r="CC2265" s="369"/>
      <c r="CD2265" s="369"/>
      <c r="CE2265" s="369"/>
      <c r="CF2265" s="369"/>
      <c r="CG2265" s="369"/>
      <c r="CH2265" s="369"/>
      <c r="CI2265" s="325"/>
      <c r="CJ2265" s="369"/>
      <c r="CK2265" s="369"/>
      <c r="CL2265" s="369"/>
      <c r="CM2265" s="369"/>
      <c r="CN2265" s="369"/>
      <c r="CO2265" s="369"/>
      <c r="CP2265" s="369"/>
      <c r="CQ2265" s="369"/>
      <c r="CR2265" s="369"/>
      <c r="CS2265" s="369"/>
      <c r="CT2265" s="369"/>
      <c r="CU2265" s="369"/>
      <c r="CV2265" s="369"/>
      <c r="CW2265" s="369"/>
      <c r="CX2265" s="369"/>
      <c r="CY2265" s="325"/>
      <c r="CZ2265" s="325"/>
      <c r="DA2265" s="325"/>
      <c r="DB2265" s="325"/>
      <c r="DC2265" s="325"/>
      <c r="DD2265" s="325"/>
      <c r="DE2265" s="325"/>
      <c r="DF2265" s="325"/>
      <c r="DG2265" s="325"/>
      <c r="DH2265" s="325"/>
      <c r="DI2265" s="325"/>
    </row>
    <row r="2266" spans="68:113" x14ac:dyDescent="0.2">
      <c r="BP2266" s="369"/>
      <c r="BQ2266" s="372"/>
      <c r="BR2266" s="372"/>
      <c r="BS2266" s="372"/>
      <c r="BT2266" s="369"/>
      <c r="BU2266" s="369"/>
      <c r="BV2266" s="369"/>
      <c r="BW2266" s="369"/>
      <c r="BX2266" s="369"/>
      <c r="BY2266" s="369"/>
      <c r="BZ2266" s="369"/>
      <c r="CA2266" s="369"/>
      <c r="CB2266" s="369"/>
      <c r="CC2266" s="369"/>
      <c r="CD2266" s="369"/>
      <c r="CE2266" s="369"/>
      <c r="CF2266" s="369"/>
      <c r="CG2266" s="369"/>
      <c r="CH2266" s="369"/>
      <c r="CI2266" s="325"/>
      <c r="CJ2266" s="369"/>
      <c r="CK2266" s="369"/>
      <c r="CL2266" s="369"/>
      <c r="CM2266" s="369"/>
      <c r="CN2266" s="369"/>
      <c r="CO2266" s="369"/>
      <c r="CP2266" s="369"/>
      <c r="CQ2266" s="369"/>
      <c r="CR2266" s="369"/>
      <c r="CS2266" s="369"/>
      <c r="CT2266" s="369"/>
      <c r="CU2266" s="369"/>
      <c r="CV2266" s="369"/>
      <c r="CW2266" s="369"/>
      <c r="CX2266" s="369"/>
      <c r="CY2266" s="325"/>
      <c r="CZ2266" s="325"/>
      <c r="DA2266" s="325"/>
      <c r="DB2266" s="325"/>
      <c r="DC2266" s="325"/>
      <c r="DD2266" s="325"/>
      <c r="DE2266" s="325"/>
      <c r="DF2266" s="325"/>
      <c r="DG2266" s="325"/>
      <c r="DH2266" s="325"/>
      <c r="DI2266" s="325"/>
    </row>
    <row r="2267" spans="68:113" x14ac:dyDescent="0.2">
      <c r="BP2267" s="369"/>
      <c r="BQ2267" s="372"/>
      <c r="BR2267" s="372"/>
      <c r="BS2267" s="372"/>
      <c r="BT2267" s="369"/>
      <c r="BU2267" s="369"/>
      <c r="BV2267" s="369"/>
      <c r="BW2267" s="369"/>
      <c r="BX2267" s="369"/>
      <c r="BY2267" s="369"/>
      <c r="BZ2267" s="369"/>
      <c r="CA2267" s="369"/>
      <c r="CB2267" s="369"/>
      <c r="CC2267" s="369"/>
      <c r="CD2267" s="369"/>
      <c r="CE2267" s="369"/>
      <c r="CF2267" s="369"/>
      <c r="CG2267" s="369"/>
      <c r="CH2267" s="369"/>
      <c r="CI2267" s="325"/>
      <c r="CJ2267" s="369"/>
      <c r="CK2267" s="369"/>
      <c r="CL2267" s="369"/>
      <c r="CM2267" s="369"/>
      <c r="CN2267" s="369"/>
      <c r="CO2267" s="369"/>
      <c r="CP2267" s="369"/>
      <c r="CQ2267" s="369"/>
      <c r="CR2267" s="369"/>
      <c r="CS2267" s="369"/>
      <c r="CT2267" s="369"/>
      <c r="CU2267" s="369"/>
      <c r="CV2267" s="369"/>
      <c r="CW2267" s="369"/>
      <c r="CX2267" s="369"/>
      <c r="CY2267" s="325"/>
      <c r="CZ2267" s="325"/>
      <c r="DA2267" s="325"/>
      <c r="DB2267" s="325"/>
      <c r="DC2267" s="325"/>
      <c r="DD2267" s="325"/>
      <c r="DE2267" s="325"/>
      <c r="DF2267" s="325"/>
      <c r="DG2267" s="325"/>
      <c r="DH2267" s="325"/>
      <c r="DI2267" s="325"/>
    </row>
    <row r="2268" spans="68:113" x14ac:dyDescent="0.2">
      <c r="BP2268" s="369"/>
      <c r="BQ2268" s="372"/>
      <c r="BR2268" s="372"/>
      <c r="BS2268" s="372"/>
      <c r="BT2268" s="369"/>
      <c r="BU2268" s="369"/>
      <c r="BV2268" s="369"/>
      <c r="BW2268" s="369"/>
      <c r="BX2268" s="369"/>
      <c r="BY2268" s="369"/>
      <c r="BZ2268" s="369"/>
      <c r="CA2268" s="369"/>
      <c r="CB2268" s="369"/>
      <c r="CC2268" s="369"/>
      <c r="CD2268" s="369"/>
      <c r="CE2268" s="369"/>
      <c r="CF2268" s="369"/>
      <c r="CG2268" s="369"/>
      <c r="CH2268" s="369"/>
      <c r="CI2268" s="325"/>
      <c r="CJ2268" s="369"/>
      <c r="CK2268" s="369"/>
      <c r="CL2268" s="369"/>
      <c r="CM2268" s="369"/>
      <c r="CN2268" s="369"/>
      <c r="CO2268" s="369"/>
      <c r="CP2268" s="369"/>
      <c r="CQ2268" s="369"/>
      <c r="CR2268" s="369"/>
      <c r="CS2268" s="369"/>
      <c r="CT2268" s="369"/>
      <c r="CU2268" s="369"/>
      <c r="CV2268" s="369"/>
      <c r="CW2268" s="369"/>
      <c r="CX2268" s="369"/>
      <c r="CY2268" s="325"/>
      <c r="CZ2268" s="325"/>
      <c r="DA2268" s="325"/>
      <c r="DB2268" s="325"/>
      <c r="DC2268" s="325"/>
      <c r="DD2268" s="325"/>
      <c r="DE2268" s="325"/>
      <c r="DF2268" s="325"/>
      <c r="DG2268" s="325"/>
      <c r="DH2268" s="325"/>
      <c r="DI2268" s="325"/>
    </row>
    <row r="2269" spans="68:113" x14ac:dyDescent="0.2">
      <c r="BP2269" s="369"/>
      <c r="BQ2269" s="372"/>
      <c r="BR2269" s="372"/>
      <c r="BS2269" s="372"/>
      <c r="BT2269" s="369"/>
      <c r="BU2269" s="369"/>
      <c r="BV2269" s="369"/>
      <c r="BW2269" s="369"/>
      <c r="BX2269" s="369"/>
      <c r="BY2269" s="369"/>
      <c r="BZ2269" s="369"/>
      <c r="CA2269" s="369"/>
      <c r="CB2269" s="369"/>
      <c r="CC2269" s="369"/>
      <c r="CD2269" s="369"/>
      <c r="CE2269" s="369"/>
      <c r="CF2269" s="369"/>
      <c r="CG2269" s="369"/>
      <c r="CH2269" s="369"/>
      <c r="CI2269" s="325"/>
      <c r="CJ2269" s="369"/>
      <c r="CK2269" s="369"/>
      <c r="CL2269" s="369"/>
      <c r="CM2269" s="369"/>
      <c r="CN2269" s="369"/>
      <c r="CO2269" s="369"/>
      <c r="CP2269" s="369"/>
      <c r="CQ2269" s="369"/>
      <c r="CR2269" s="369"/>
      <c r="CS2269" s="369"/>
      <c r="CT2269" s="369"/>
      <c r="CU2269" s="369"/>
      <c r="CV2269" s="369"/>
      <c r="CW2269" s="369"/>
      <c r="CX2269" s="369"/>
      <c r="CY2269" s="325"/>
      <c r="CZ2269" s="325"/>
      <c r="DA2269" s="325"/>
      <c r="DB2269" s="325"/>
      <c r="DC2269" s="325"/>
      <c r="DD2269" s="325"/>
      <c r="DE2269" s="325"/>
      <c r="DF2269" s="325"/>
      <c r="DG2269" s="325"/>
      <c r="DH2269" s="325"/>
      <c r="DI2269" s="325"/>
    </row>
    <row r="2270" spans="68:113" x14ac:dyDescent="0.2">
      <c r="BP2270" s="369"/>
      <c r="BQ2270" s="372"/>
      <c r="BR2270" s="372"/>
      <c r="BS2270" s="372"/>
      <c r="BT2270" s="369"/>
      <c r="BU2270" s="369"/>
      <c r="BV2270" s="369"/>
      <c r="BW2270" s="369"/>
      <c r="BX2270" s="369"/>
      <c r="BY2270" s="369"/>
      <c r="BZ2270" s="369"/>
      <c r="CA2270" s="369"/>
      <c r="CB2270" s="369"/>
      <c r="CC2270" s="369"/>
      <c r="CD2270" s="369"/>
      <c r="CE2270" s="369"/>
      <c r="CF2270" s="369"/>
      <c r="CG2270" s="369"/>
      <c r="CH2270" s="369"/>
      <c r="CI2270" s="325"/>
      <c r="CJ2270" s="369"/>
      <c r="CK2270" s="369"/>
      <c r="CL2270" s="369"/>
      <c r="CM2270" s="369"/>
      <c r="CN2270" s="369"/>
      <c r="CO2270" s="369"/>
      <c r="CP2270" s="369"/>
      <c r="CQ2270" s="369"/>
      <c r="CR2270" s="369"/>
      <c r="CS2270" s="369"/>
      <c r="CT2270" s="369"/>
      <c r="CU2270" s="369"/>
      <c r="CV2270" s="369"/>
      <c r="CW2270" s="369"/>
      <c r="CX2270" s="369"/>
      <c r="CY2270" s="325"/>
      <c r="CZ2270" s="325"/>
      <c r="DA2270" s="325"/>
      <c r="DB2270" s="325"/>
      <c r="DC2270" s="325"/>
      <c r="DD2270" s="325"/>
      <c r="DE2270" s="325"/>
      <c r="DF2270" s="325"/>
      <c r="DG2270" s="325"/>
      <c r="DH2270" s="325"/>
      <c r="DI2270" s="325"/>
    </row>
    <row r="2271" spans="68:113" x14ac:dyDescent="0.2">
      <c r="BP2271" s="369"/>
      <c r="BQ2271" s="372"/>
      <c r="BR2271" s="372"/>
      <c r="BS2271" s="372"/>
      <c r="BT2271" s="369"/>
      <c r="BU2271" s="369"/>
      <c r="BV2271" s="369"/>
      <c r="BW2271" s="369"/>
      <c r="BX2271" s="369"/>
      <c r="BY2271" s="369"/>
      <c r="BZ2271" s="369"/>
      <c r="CA2271" s="369"/>
      <c r="CB2271" s="369"/>
      <c r="CC2271" s="369"/>
      <c r="CD2271" s="369"/>
      <c r="CE2271" s="369"/>
      <c r="CF2271" s="369"/>
      <c r="CG2271" s="369"/>
      <c r="CH2271" s="369"/>
      <c r="CI2271" s="325"/>
      <c r="CJ2271" s="369"/>
      <c r="CK2271" s="369"/>
      <c r="CL2271" s="369"/>
      <c r="CM2271" s="369"/>
      <c r="CN2271" s="369"/>
      <c r="CO2271" s="369"/>
      <c r="CP2271" s="369"/>
      <c r="CQ2271" s="369"/>
      <c r="CR2271" s="369"/>
      <c r="CS2271" s="369"/>
      <c r="CT2271" s="369"/>
      <c r="CU2271" s="369"/>
      <c r="CV2271" s="369"/>
      <c r="CW2271" s="369"/>
      <c r="CX2271" s="369"/>
      <c r="CY2271" s="325"/>
      <c r="CZ2271" s="325"/>
      <c r="DA2271" s="325"/>
      <c r="DB2271" s="325"/>
      <c r="DC2271" s="325"/>
      <c r="DD2271" s="325"/>
      <c r="DE2271" s="325"/>
      <c r="DF2271" s="325"/>
      <c r="DG2271" s="325"/>
      <c r="DH2271" s="325"/>
      <c r="DI2271" s="325"/>
    </row>
    <row r="2272" spans="68:113" x14ac:dyDescent="0.2">
      <c r="BP2272" s="369"/>
      <c r="BQ2272" s="372"/>
      <c r="BR2272" s="372"/>
      <c r="BS2272" s="372"/>
      <c r="BT2272" s="369"/>
      <c r="BU2272" s="369"/>
      <c r="BV2272" s="369"/>
      <c r="BW2272" s="369"/>
      <c r="BX2272" s="369"/>
      <c r="BY2272" s="369"/>
      <c r="BZ2272" s="369"/>
      <c r="CA2272" s="369"/>
      <c r="CB2272" s="369"/>
      <c r="CC2272" s="369"/>
      <c r="CD2272" s="369"/>
      <c r="CE2272" s="369"/>
      <c r="CF2272" s="369"/>
      <c r="CG2272" s="369"/>
      <c r="CH2272" s="369"/>
      <c r="CI2272" s="325"/>
      <c r="CJ2272" s="369"/>
      <c r="CK2272" s="369"/>
      <c r="CL2272" s="369"/>
      <c r="CM2272" s="369"/>
      <c r="CN2272" s="369"/>
      <c r="CO2272" s="369"/>
      <c r="CP2272" s="369"/>
      <c r="CQ2272" s="369"/>
      <c r="CR2272" s="369"/>
      <c r="CS2272" s="369"/>
      <c r="CT2272" s="369"/>
      <c r="CU2272" s="369"/>
      <c r="CV2272" s="369"/>
      <c r="CW2272" s="369"/>
      <c r="CX2272" s="369"/>
      <c r="CY2272" s="325"/>
      <c r="CZ2272" s="325"/>
      <c r="DA2272" s="325"/>
      <c r="DB2272" s="325"/>
      <c r="DC2272" s="325"/>
      <c r="DD2272" s="325"/>
      <c r="DE2272" s="325"/>
      <c r="DF2272" s="325"/>
      <c r="DG2272" s="325"/>
      <c r="DH2272" s="325"/>
      <c r="DI2272" s="325"/>
    </row>
    <row r="2273" spans="68:113" x14ac:dyDescent="0.2">
      <c r="BP2273" s="369"/>
      <c r="BQ2273" s="372"/>
      <c r="BR2273" s="372"/>
      <c r="BS2273" s="372"/>
      <c r="BT2273" s="369"/>
      <c r="BU2273" s="369"/>
      <c r="BV2273" s="369"/>
      <c r="BW2273" s="369"/>
      <c r="BX2273" s="369"/>
      <c r="BY2273" s="369"/>
      <c r="BZ2273" s="369"/>
      <c r="CA2273" s="369"/>
      <c r="CB2273" s="369"/>
      <c r="CC2273" s="369"/>
      <c r="CD2273" s="369"/>
      <c r="CE2273" s="369"/>
      <c r="CF2273" s="369"/>
      <c r="CG2273" s="369"/>
      <c r="CH2273" s="369"/>
      <c r="CI2273" s="325"/>
      <c r="CJ2273" s="369"/>
      <c r="CK2273" s="369"/>
      <c r="CL2273" s="369"/>
      <c r="CM2273" s="369"/>
      <c r="CN2273" s="369"/>
      <c r="CO2273" s="369"/>
      <c r="CP2273" s="369"/>
      <c r="CQ2273" s="369"/>
      <c r="CR2273" s="369"/>
      <c r="CS2273" s="369"/>
      <c r="CT2273" s="369"/>
      <c r="CU2273" s="369"/>
      <c r="CV2273" s="369"/>
      <c r="CW2273" s="369"/>
      <c r="CX2273" s="369"/>
      <c r="CY2273" s="325"/>
      <c r="CZ2273" s="325"/>
      <c r="DA2273" s="325"/>
      <c r="DB2273" s="325"/>
      <c r="DC2273" s="325"/>
      <c r="DD2273" s="325"/>
      <c r="DE2273" s="325"/>
      <c r="DF2273" s="325"/>
      <c r="DG2273" s="325"/>
      <c r="DH2273" s="325"/>
      <c r="DI2273" s="325"/>
    </row>
    <row r="2274" spans="68:113" x14ac:dyDescent="0.2">
      <c r="BP2274" s="369"/>
      <c r="BQ2274" s="372"/>
      <c r="BR2274" s="372"/>
      <c r="BS2274" s="372"/>
      <c r="BT2274" s="369"/>
      <c r="BU2274" s="369"/>
      <c r="BV2274" s="369"/>
      <c r="BW2274" s="369"/>
      <c r="BX2274" s="369"/>
      <c r="BY2274" s="369"/>
      <c r="BZ2274" s="369"/>
      <c r="CA2274" s="369"/>
      <c r="CB2274" s="369"/>
      <c r="CC2274" s="369"/>
      <c r="CD2274" s="369"/>
      <c r="CE2274" s="369"/>
      <c r="CF2274" s="369"/>
      <c r="CG2274" s="369"/>
      <c r="CH2274" s="369"/>
      <c r="CI2274" s="325"/>
      <c r="CJ2274" s="369"/>
      <c r="CK2274" s="369"/>
      <c r="CL2274" s="369"/>
      <c r="CM2274" s="369"/>
      <c r="CN2274" s="369"/>
      <c r="CO2274" s="369"/>
      <c r="CP2274" s="369"/>
      <c r="CQ2274" s="369"/>
      <c r="CR2274" s="369"/>
      <c r="CS2274" s="369"/>
      <c r="CT2274" s="369"/>
      <c r="CU2274" s="369"/>
      <c r="CV2274" s="369"/>
      <c r="CW2274" s="369"/>
      <c r="CX2274" s="369"/>
      <c r="CY2274" s="325"/>
      <c r="CZ2274" s="325"/>
      <c r="DA2274" s="325"/>
      <c r="DB2274" s="325"/>
      <c r="DC2274" s="325"/>
      <c r="DD2274" s="325"/>
      <c r="DE2274" s="325"/>
      <c r="DF2274" s="325"/>
      <c r="DG2274" s="325"/>
      <c r="DH2274" s="325"/>
      <c r="DI2274" s="325"/>
    </row>
    <row r="2275" spans="68:113" x14ac:dyDescent="0.2">
      <c r="BP2275" s="369"/>
      <c r="BQ2275" s="372"/>
      <c r="BR2275" s="372"/>
      <c r="BS2275" s="372"/>
      <c r="BT2275" s="369"/>
      <c r="BU2275" s="369"/>
      <c r="BV2275" s="369"/>
      <c r="BW2275" s="369"/>
      <c r="BX2275" s="369"/>
      <c r="BY2275" s="369"/>
      <c r="BZ2275" s="369"/>
      <c r="CA2275" s="369"/>
      <c r="CB2275" s="369"/>
      <c r="CC2275" s="369"/>
      <c r="CD2275" s="369"/>
      <c r="CE2275" s="369"/>
      <c r="CF2275" s="369"/>
      <c r="CG2275" s="369"/>
      <c r="CH2275" s="369"/>
      <c r="CI2275" s="325"/>
      <c r="CJ2275" s="369"/>
      <c r="CK2275" s="369"/>
      <c r="CL2275" s="369"/>
      <c r="CM2275" s="369"/>
      <c r="CN2275" s="369"/>
      <c r="CO2275" s="369"/>
      <c r="CP2275" s="369"/>
      <c r="CQ2275" s="369"/>
      <c r="CR2275" s="369"/>
      <c r="CS2275" s="369"/>
      <c r="CT2275" s="369"/>
      <c r="CU2275" s="369"/>
      <c r="CV2275" s="369"/>
      <c r="CW2275" s="369"/>
      <c r="CX2275" s="369"/>
      <c r="CY2275" s="325"/>
      <c r="CZ2275" s="325"/>
      <c r="DA2275" s="325"/>
      <c r="DB2275" s="325"/>
      <c r="DC2275" s="325"/>
      <c r="DD2275" s="325"/>
      <c r="DE2275" s="325"/>
      <c r="DF2275" s="325"/>
      <c r="DG2275" s="325"/>
      <c r="DH2275" s="325"/>
      <c r="DI2275" s="325"/>
    </row>
    <row r="2276" spans="68:113" x14ac:dyDescent="0.2">
      <c r="BP2276" s="369"/>
      <c r="BQ2276" s="372"/>
      <c r="BR2276" s="372"/>
      <c r="BS2276" s="372"/>
      <c r="BT2276" s="369"/>
      <c r="BU2276" s="369"/>
      <c r="BV2276" s="369"/>
      <c r="BW2276" s="369"/>
      <c r="BX2276" s="369"/>
      <c r="BY2276" s="369"/>
      <c r="BZ2276" s="369"/>
      <c r="CA2276" s="369"/>
      <c r="CB2276" s="369"/>
      <c r="CC2276" s="369"/>
      <c r="CD2276" s="369"/>
      <c r="CE2276" s="369"/>
      <c r="CF2276" s="369"/>
      <c r="CG2276" s="369"/>
      <c r="CH2276" s="369"/>
      <c r="CI2276" s="325"/>
      <c r="CJ2276" s="369"/>
      <c r="CK2276" s="369"/>
      <c r="CL2276" s="369"/>
      <c r="CM2276" s="369"/>
      <c r="CN2276" s="369"/>
      <c r="CO2276" s="369"/>
      <c r="CP2276" s="369"/>
      <c r="CQ2276" s="369"/>
      <c r="CR2276" s="369"/>
      <c r="CS2276" s="369"/>
      <c r="CT2276" s="369"/>
      <c r="CU2276" s="369"/>
      <c r="CV2276" s="369"/>
      <c r="CW2276" s="369"/>
      <c r="CX2276" s="369"/>
      <c r="CY2276" s="325"/>
      <c r="CZ2276" s="325"/>
      <c r="DA2276" s="325"/>
      <c r="DB2276" s="325"/>
      <c r="DC2276" s="325"/>
      <c r="DD2276" s="325"/>
      <c r="DE2276" s="325"/>
      <c r="DF2276" s="325"/>
      <c r="DG2276" s="325"/>
      <c r="DH2276" s="325"/>
      <c r="DI2276" s="325"/>
    </row>
    <row r="2277" spans="68:113" x14ac:dyDescent="0.2">
      <c r="BP2277" s="369"/>
      <c r="BQ2277" s="372"/>
      <c r="BR2277" s="372"/>
      <c r="BS2277" s="372"/>
      <c r="BT2277" s="369"/>
      <c r="BU2277" s="369"/>
      <c r="BV2277" s="369"/>
      <c r="BW2277" s="369"/>
      <c r="BX2277" s="369"/>
      <c r="BY2277" s="369"/>
      <c r="BZ2277" s="369"/>
      <c r="CA2277" s="369"/>
      <c r="CB2277" s="369"/>
      <c r="CC2277" s="369"/>
      <c r="CD2277" s="369"/>
      <c r="CE2277" s="369"/>
      <c r="CF2277" s="369"/>
      <c r="CG2277" s="369"/>
      <c r="CH2277" s="369"/>
      <c r="CI2277" s="325"/>
      <c r="CJ2277" s="369"/>
      <c r="CK2277" s="369"/>
      <c r="CL2277" s="369"/>
      <c r="CM2277" s="369"/>
      <c r="CN2277" s="369"/>
      <c r="CO2277" s="369"/>
      <c r="CP2277" s="369"/>
      <c r="CQ2277" s="369"/>
      <c r="CR2277" s="369"/>
      <c r="CS2277" s="369"/>
      <c r="CT2277" s="369"/>
      <c r="CU2277" s="369"/>
      <c r="CV2277" s="369"/>
      <c r="CW2277" s="369"/>
      <c r="CX2277" s="369"/>
      <c r="CY2277" s="325"/>
      <c r="CZ2277" s="325"/>
      <c r="DA2277" s="325"/>
      <c r="DB2277" s="325"/>
      <c r="DC2277" s="325"/>
      <c r="DD2277" s="325"/>
      <c r="DE2277" s="325"/>
      <c r="DF2277" s="325"/>
      <c r="DG2277" s="325"/>
      <c r="DH2277" s="325"/>
      <c r="DI2277" s="325"/>
    </row>
    <row r="2278" spans="68:113" x14ac:dyDescent="0.2">
      <c r="BP2278" s="369"/>
      <c r="BQ2278" s="372"/>
      <c r="BR2278" s="372"/>
      <c r="BS2278" s="372"/>
      <c r="BT2278" s="369"/>
      <c r="BU2278" s="369"/>
      <c r="BV2278" s="369"/>
      <c r="BW2278" s="369"/>
      <c r="BX2278" s="369"/>
      <c r="BY2278" s="369"/>
      <c r="BZ2278" s="369"/>
      <c r="CA2278" s="369"/>
      <c r="CB2278" s="369"/>
      <c r="CC2278" s="369"/>
      <c r="CD2278" s="369"/>
      <c r="CE2278" s="369"/>
      <c r="CF2278" s="369"/>
      <c r="CG2278" s="369"/>
      <c r="CH2278" s="369"/>
      <c r="CI2278" s="325"/>
      <c r="CJ2278" s="369"/>
      <c r="CK2278" s="369"/>
      <c r="CL2278" s="369"/>
      <c r="CM2278" s="369"/>
      <c r="CN2278" s="369"/>
      <c r="CO2278" s="369"/>
      <c r="CP2278" s="369"/>
      <c r="CQ2278" s="369"/>
      <c r="CR2278" s="369"/>
      <c r="CS2278" s="369"/>
      <c r="CT2278" s="369"/>
      <c r="CU2278" s="369"/>
      <c r="CV2278" s="369"/>
      <c r="CW2278" s="369"/>
      <c r="CX2278" s="369"/>
      <c r="CY2278" s="325"/>
      <c r="CZ2278" s="325"/>
      <c r="DA2278" s="325"/>
      <c r="DB2278" s="325"/>
      <c r="DC2278" s="325"/>
      <c r="DD2278" s="325"/>
      <c r="DE2278" s="325"/>
      <c r="DF2278" s="325"/>
      <c r="DG2278" s="325"/>
      <c r="DH2278" s="325"/>
      <c r="DI2278" s="325"/>
    </row>
    <row r="2279" spans="68:113" x14ac:dyDescent="0.2">
      <c r="BP2279" s="369"/>
      <c r="BQ2279" s="372"/>
      <c r="BR2279" s="372"/>
      <c r="BS2279" s="372"/>
      <c r="BT2279" s="369"/>
      <c r="BU2279" s="369"/>
      <c r="BV2279" s="369"/>
      <c r="BW2279" s="369"/>
      <c r="BX2279" s="369"/>
      <c r="BY2279" s="369"/>
      <c r="BZ2279" s="369"/>
      <c r="CA2279" s="369"/>
      <c r="CB2279" s="369"/>
      <c r="CC2279" s="369"/>
      <c r="CD2279" s="369"/>
      <c r="CE2279" s="369"/>
      <c r="CF2279" s="369"/>
      <c r="CG2279" s="369"/>
      <c r="CH2279" s="369"/>
      <c r="CI2279" s="325"/>
      <c r="CJ2279" s="369"/>
      <c r="CK2279" s="369"/>
      <c r="CL2279" s="369"/>
      <c r="CM2279" s="369"/>
      <c r="CN2279" s="369"/>
      <c r="CO2279" s="369"/>
      <c r="CP2279" s="369"/>
      <c r="CQ2279" s="369"/>
      <c r="CR2279" s="369"/>
      <c r="CS2279" s="369"/>
      <c r="CT2279" s="369"/>
      <c r="CU2279" s="369"/>
      <c r="CV2279" s="369"/>
      <c r="CW2279" s="369"/>
      <c r="CX2279" s="369"/>
      <c r="CY2279" s="325"/>
      <c r="CZ2279" s="325"/>
      <c r="DA2279" s="325"/>
      <c r="DB2279" s="325"/>
      <c r="DC2279" s="325"/>
      <c r="DD2279" s="325"/>
      <c r="DE2279" s="325"/>
      <c r="DF2279" s="325"/>
      <c r="DG2279" s="325"/>
      <c r="DH2279" s="325"/>
      <c r="DI2279" s="325"/>
    </row>
    <row r="2280" spans="68:113" x14ac:dyDescent="0.2">
      <c r="BP2280" s="369"/>
      <c r="BQ2280" s="372"/>
      <c r="BR2280" s="372"/>
      <c r="BS2280" s="372"/>
      <c r="BT2280" s="369"/>
      <c r="BU2280" s="369"/>
      <c r="BV2280" s="369"/>
      <c r="BW2280" s="369"/>
      <c r="BX2280" s="369"/>
      <c r="BY2280" s="369"/>
      <c r="BZ2280" s="369"/>
      <c r="CA2280" s="369"/>
      <c r="CB2280" s="369"/>
      <c r="CC2280" s="369"/>
      <c r="CD2280" s="369"/>
      <c r="CE2280" s="369"/>
      <c r="CF2280" s="369"/>
      <c r="CG2280" s="369"/>
      <c r="CH2280" s="369"/>
      <c r="CI2280" s="325"/>
      <c r="CJ2280" s="369"/>
      <c r="CK2280" s="369"/>
      <c r="CL2280" s="369"/>
      <c r="CM2280" s="369"/>
      <c r="CN2280" s="369"/>
      <c r="CO2280" s="369"/>
      <c r="CP2280" s="369"/>
      <c r="CQ2280" s="369"/>
      <c r="CR2280" s="369"/>
      <c r="CS2280" s="369"/>
      <c r="CT2280" s="369"/>
      <c r="CU2280" s="369"/>
      <c r="CV2280" s="369"/>
      <c r="CW2280" s="369"/>
      <c r="CX2280" s="369"/>
      <c r="CY2280" s="325"/>
      <c r="CZ2280" s="325"/>
      <c r="DA2280" s="325"/>
      <c r="DB2280" s="325"/>
      <c r="DC2280" s="325"/>
      <c r="DD2280" s="325"/>
      <c r="DE2280" s="325"/>
      <c r="DF2280" s="325"/>
      <c r="DG2280" s="325"/>
      <c r="DH2280" s="325"/>
      <c r="DI2280" s="325"/>
    </row>
    <row r="2281" spans="68:113" x14ac:dyDescent="0.2">
      <c r="BP2281" s="369"/>
      <c r="BQ2281" s="372"/>
      <c r="BR2281" s="372"/>
      <c r="BS2281" s="372"/>
      <c r="BT2281" s="369"/>
      <c r="BU2281" s="369"/>
      <c r="BV2281" s="369"/>
      <c r="BW2281" s="369"/>
      <c r="BX2281" s="369"/>
      <c r="BY2281" s="369"/>
      <c r="BZ2281" s="369"/>
      <c r="CA2281" s="369"/>
      <c r="CB2281" s="369"/>
      <c r="CC2281" s="369"/>
      <c r="CD2281" s="369"/>
      <c r="CE2281" s="369"/>
      <c r="CF2281" s="369"/>
      <c r="CG2281" s="369"/>
      <c r="CH2281" s="369"/>
      <c r="CI2281" s="325"/>
      <c r="CJ2281" s="369"/>
      <c r="CK2281" s="369"/>
      <c r="CL2281" s="369"/>
      <c r="CM2281" s="369"/>
      <c r="CN2281" s="369"/>
      <c r="CO2281" s="369"/>
      <c r="CP2281" s="369"/>
      <c r="CQ2281" s="369"/>
      <c r="CR2281" s="369"/>
      <c r="CS2281" s="369"/>
      <c r="CT2281" s="369"/>
      <c r="CU2281" s="369"/>
      <c r="CV2281" s="369"/>
      <c r="CW2281" s="369"/>
      <c r="CX2281" s="369"/>
      <c r="CY2281" s="325"/>
      <c r="CZ2281" s="325"/>
      <c r="DA2281" s="325"/>
      <c r="DB2281" s="325"/>
      <c r="DC2281" s="325"/>
      <c r="DD2281" s="325"/>
      <c r="DE2281" s="325"/>
      <c r="DF2281" s="325"/>
      <c r="DG2281" s="325"/>
      <c r="DH2281" s="325"/>
      <c r="DI2281" s="325"/>
    </row>
    <row r="2282" spans="68:113" x14ac:dyDescent="0.2">
      <c r="BP2282" s="369"/>
      <c r="BQ2282" s="372"/>
      <c r="BR2282" s="372"/>
      <c r="BS2282" s="372"/>
      <c r="BT2282" s="369"/>
      <c r="BU2282" s="369"/>
      <c r="BV2282" s="369"/>
      <c r="BW2282" s="369"/>
      <c r="BX2282" s="369"/>
      <c r="BY2282" s="369"/>
      <c r="BZ2282" s="369"/>
      <c r="CA2282" s="369"/>
      <c r="CB2282" s="369"/>
      <c r="CC2282" s="369"/>
      <c r="CD2282" s="369"/>
      <c r="CE2282" s="369"/>
      <c r="CF2282" s="369"/>
      <c r="CG2282" s="369"/>
      <c r="CH2282" s="369"/>
      <c r="CI2282" s="325"/>
      <c r="CJ2282" s="369"/>
      <c r="CK2282" s="369"/>
      <c r="CL2282" s="369"/>
      <c r="CM2282" s="369"/>
      <c r="CN2282" s="369"/>
      <c r="CO2282" s="369"/>
      <c r="CP2282" s="369"/>
      <c r="CQ2282" s="369"/>
      <c r="CR2282" s="369"/>
      <c r="CS2282" s="369"/>
      <c r="CT2282" s="369"/>
      <c r="CU2282" s="369"/>
      <c r="CV2282" s="369"/>
      <c r="CW2282" s="369"/>
      <c r="CX2282" s="369"/>
      <c r="CY2282" s="325"/>
      <c r="CZ2282" s="325"/>
      <c r="DA2282" s="325"/>
      <c r="DB2282" s="325"/>
      <c r="DC2282" s="325"/>
      <c r="DD2282" s="325"/>
      <c r="DE2282" s="325"/>
      <c r="DF2282" s="325"/>
      <c r="DG2282" s="325"/>
      <c r="DH2282" s="325"/>
      <c r="DI2282" s="325"/>
    </row>
    <row r="2283" spans="68:113" x14ac:dyDescent="0.2">
      <c r="BP2283" s="369"/>
      <c r="BQ2283" s="372"/>
      <c r="BR2283" s="372"/>
      <c r="BS2283" s="372"/>
      <c r="BT2283" s="369"/>
      <c r="BU2283" s="369"/>
      <c r="BV2283" s="369"/>
      <c r="BW2283" s="369"/>
      <c r="BX2283" s="369"/>
      <c r="BY2283" s="369"/>
      <c r="BZ2283" s="369"/>
      <c r="CA2283" s="369"/>
      <c r="CB2283" s="369"/>
      <c r="CC2283" s="369"/>
      <c r="CD2283" s="369"/>
      <c r="CE2283" s="369"/>
      <c r="CF2283" s="369"/>
      <c r="CG2283" s="369"/>
      <c r="CH2283" s="369"/>
      <c r="CI2283" s="325"/>
      <c r="CJ2283" s="369"/>
      <c r="CK2283" s="369"/>
      <c r="CL2283" s="369"/>
      <c r="CM2283" s="369"/>
      <c r="CN2283" s="369"/>
      <c r="CO2283" s="369"/>
      <c r="CP2283" s="369"/>
      <c r="CQ2283" s="369"/>
      <c r="CR2283" s="369"/>
      <c r="CS2283" s="369"/>
      <c r="CT2283" s="369"/>
      <c r="CU2283" s="369"/>
      <c r="CV2283" s="369"/>
      <c r="CW2283" s="369"/>
      <c r="CX2283" s="369"/>
      <c r="CY2283" s="325"/>
      <c r="CZ2283" s="325"/>
      <c r="DA2283" s="325"/>
      <c r="DB2283" s="325"/>
      <c r="DC2283" s="325"/>
      <c r="DD2283" s="325"/>
      <c r="DE2283" s="325"/>
      <c r="DF2283" s="325"/>
      <c r="DG2283" s="325"/>
      <c r="DH2283" s="325"/>
      <c r="DI2283" s="325"/>
    </row>
    <row r="2284" spans="68:113" x14ac:dyDescent="0.2">
      <c r="BP2284" s="369"/>
      <c r="BQ2284" s="372"/>
      <c r="BR2284" s="372"/>
      <c r="BS2284" s="372"/>
      <c r="BT2284" s="369"/>
      <c r="BU2284" s="369"/>
      <c r="BV2284" s="369"/>
      <c r="BW2284" s="369"/>
      <c r="BX2284" s="369"/>
      <c r="BY2284" s="369"/>
      <c r="BZ2284" s="369"/>
      <c r="CA2284" s="369"/>
      <c r="CB2284" s="369"/>
      <c r="CC2284" s="369"/>
      <c r="CD2284" s="369"/>
      <c r="CE2284" s="369"/>
      <c r="CF2284" s="369"/>
      <c r="CG2284" s="369"/>
      <c r="CH2284" s="369"/>
      <c r="CI2284" s="325"/>
      <c r="CJ2284" s="369"/>
      <c r="CK2284" s="369"/>
      <c r="CL2284" s="369"/>
      <c r="CM2284" s="369"/>
      <c r="CN2284" s="369"/>
      <c r="CO2284" s="369"/>
      <c r="CP2284" s="369"/>
      <c r="CQ2284" s="369"/>
      <c r="CR2284" s="369"/>
      <c r="CS2284" s="369"/>
      <c r="CT2284" s="369"/>
      <c r="CU2284" s="369"/>
      <c r="CV2284" s="369"/>
      <c r="CW2284" s="369"/>
      <c r="CX2284" s="369"/>
      <c r="CY2284" s="325"/>
      <c r="CZ2284" s="325"/>
      <c r="DA2284" s="325"/>
      <c r="DB2284" s="325"/>
      <c r="DC2284" s="325"/>
      <c r="DD2284" s="325"/>
      <c r="DE2284" s="325"/>
      <c r="DF2284" s="325"/>
      <c r="DG2284" s="325"/>
      <c r="DH2284" s="325"/>
      <c r="DI2284" s="325"/>
    </row>
    <row r="2285" spans="68:113" x14ac:dyDescent="0.2">
      <c r="BP2285" s="369"/>
      <c r="BQ2285" s="372"/>
      <c r="BR2285" s="372"/>
      <c r="BS2285" s="372"/>
      <c r="BT2285" s="369"/>
      <c r="BU2285" s="369"/>
      <c r="BV2285" s="369"/>
      <c r="BW2285" s="369"/>
      <c r="BX2285" s="369"/>
      <c r="BY2285" s="369"/>
      <c r="BZ2285" s="369"/>
      <c r="CA2285" s="369"/>
      <c r="CB2285" s="369"/>
      <c r="CC2285" s="369"/>
      <c r="CD2285" s="369"/>
      <c r="CE2285" s="369"/>
      <c r="CF2285" s="369"/>
      <c r="CG2285" s="369"/>
      <c r="CH2285" s="369"/>
      <c r="CI2285" s="325"/>
      <c r="CJ2285" s="369"/>
      <c r="CK2285" s="369"/>
      <c r="CL2285" s="369"/>
      <c r="CM2285" s="369"/>
      <c r="CN2285" s="369"/>
      <c r="CO2285" s="369"/>
      <c r="CP2285" s="369"/>
      <c r="CQ2285" s="369"/>
      <c r="CR2285" s="369"/>
      <c r="CS2285" s="369"/>
      <c r="CT2285" s="369"/>
      <c r="CU2285" s="369"/>
      <c r="CV2285" s="369"/>
      <c r="CW2285" s="369"/>
      <c r="CX2285" s="369"/>
      <c r="CY2285" s="325"/>
      <c r="CZ2285" s="325"/>
      <c r="DA2285" s="325"/>
      <c r="DB2285" s="325"/>
      <c r="DC2285" s="325"/>
      <c r="DD2285" s="325"/>
      <c r="DE2285" s="325"/>
      <c r="DF2285" s="325"/>
      <c r="DG2285" s="325"/>
      <c r="DH2285" s="325"/>
      <c r="DI2285" s="325"/>
    </row>
    <row r="2286" spans="68:113" x14ac:dyDescent="0.2">
      <c r="BP2286" s="369"/>
      <c r="BQ2286" s="372"/>
      <c r="BR2286" s="372"/>
      <c r="BS2286" s="372"/>
      <c r="BT2286" s="369"/>
      <c r="BU2286" s="369"/>
      <c r="BV2286" s="369"/>
      <c r="BW2286" s="369"/>
      <c r="BX2286" s="369"/>
      <c r="BY2286" s="369"/>
      <c r="BZ2286" s="369"/>
      <c r="CA2286" s="369"/>
      <c r="CB2286" s="369"/>
      <c r="CC2286" s="369"/>
      <c r="CD2286" s="369"/>
      <c r="CE2286" s="369"/>
      <c r="CF2286" s="369"/>
      <c r="CG2286" s="369"/>
      <c r="CH2286" s="369"/>
      <c r="CI2286" s="325"/>
      <c r="CJ2286" s="369"/>
      <c r="CK2286" s="369"/>
      <c r="CL2286" s="369"/>
      <c r="CM2286" s="369"/>
      <c r="CN2286" s="369"/>
      <c r="CO2286" s="369"/>
      <c r="CP2286" s="369"/>
      <c r="CQ2286" s="369"/>
      <c r="CR2286" s="369"/>
      <c r="CS2286" s="369"/>
      <c r="CT2286" s="369"/>
      <c r="CU2286" s="369"/>
      <c r="CV2286" s="369"/>
      <c r="CW2286" s="369"/>
      <c r="CX2286" s="369"/>
      <c r="CY2286" s="325"/>
      <c r="CZ2286" s="325"/>
      <c r="DA2286" s="325"/>
      <c r="DB2286" s="325"/>
      <c r="DC2286" s="325"/>
      <c r="DD2286" s="325"/>
      <c r="DE2286" s="325"/>
      <c r="DF2286" s="325"/>
      <c r="DG2286" s="325"/>
      <c r="DH2286" s="325"/>
      <c r="DI2286" s="325"/>
    </row>
    <row r="2287" spans="68:113" x14ac:dyDescent="0.2">
      <c r="BP2287" s="369"/>
      <c r="BQ2287" s="372"/>
      <c r="BR2287" s="372"/>
      <c r="BS2287" s="372"/>
      <c r="BT2287" s="369"/>
      <c r="BU2287" s="369"/>
      <c r="BV2287" s="369"/>
      <c r="BW2287" s="369"/>
      <c r="BX2287" s="369"/>
      <c r="BY2287" s="369"/>
      <c r="BZ2287" s="369"/>
      <c r="CA2287" s="369"/>
      <c r="CB2287" s="369"/>
      <c r="CC2287" s="369"/>
      <c r="CD2287" s="369"/>
      <c r="CE2287" s="369"/>
      <c r="CF2287" s="369"/>
      <c r="CG2287" s="369"/>
      <c r="CH2287" s="369"/>
      <c r="CI2287" s="325"/>
      <c r="CJ2287" s="369"/>
      <c r="CK2287" s="369"/>
      <c r="CL2287" s="369"/>
      <c r="CM2287" s="369"/>
      <c r="CN2287" s="369"/>
      <c r="CO2287" s="369"/>
      <c r="CP2287" s="369"/>
      <c r="CQ2287" s="369"/>
      <c r="CR2287" s="369"/>
      <c r="CS2287" s="369"/>
      <c r="CT2287" s="369"/>
      <c r="CU2287" s="369"/>
      <c r="CV2287" s="369"/>
      <c r="CW2287" s="369"/>
      <c r="CX2287" s="369"/>
      <c r="CY2287" s="325"/>
      <c r="CZ2287" s="325"/>
      <c r="DA2287" s="325"/>
      <c r="DB2287" s="325"/>
      <c r="DC2287" s="325"/>
      <c r="DD2287" s="325"/>
      <c r="DE2287" s="325"/>
      <c r="DF2287" s="325"/>
      <c r="DG2287" s="325"/>
      <c r="DH2287" s="325"/>
      <c r="DI2287" s="325"/>
    </row>
    <row r="2288" spans="68:113" x14ac:dyDescent="0.2">
      <c r="BP2288" s="369"/>
      <c r="BQ2288" s="372"/>
      <c r="BR2288" s="372"/>
      <c r="BS2288" s="372"/>
      <c r="BT2288" s="369"/>
      <c r="BU2288" s="369"/>
      <c r="BV2288" s="369"/>
      <c r="BW2288" s="369"/>
      <c r="BX2288" s="369"/>
      <c r="BY2288" s="369"/>
      <c r="BZ2288" s="369"/>
      <c r="CA2288" s="369"/>
      <c r="CB2288" s="369"/>
      <c r="CC2288" s="369"/>
      <c r="CD2288" s="369"/>
      <c r="CE2288" s="369"/>
      <c r="CF2288" s="369"/>
      <c r="CG2288" s="369"/>
      <c r="CH2288" s="369"/>
      <c r="CI2288" s="325"/>
      <c r="CJ2288" s="369"/>
      <c r="CK2288" s="369"/>
      <c r="CL2288" s="369"/>
      <c r="CM2288" s="369"/>
      <c r="CN2288" s="369"/>
      <c r="CO2288" s="369"/>
      <c r="CP2288" s="369"/>
      <c r="CQ2288" s="369"/>
      <c r="CR2288" s="369"/>
      <c r="CS2288" s="369"/>
      <c r="CT2288" s="369"/>
      <c r="CU2288" s="369"/>
      <c r="CV2288" s="369"/>
      <c r="CW2288" s="369"/>
      <c r="CX2288" s="369"/>
      <c r="CY2288" s="325"/>
      <c r="CZ2288" s="325"/>
      <c r="DA2288" s="325"/>
      <c r="DB2288" s="325"/>
      <c r="DC2288" s="325"/>
      <c r="DD2288" s="325"/>
      <c r="DE2288" s="325"/>
      <c r="DF2288" s="325"/>
      <c r="DG2288" s="325"/>
      <c r="DH2288" s="325"/>
      <c r="DI2288" s="325"/>
    </row>
    <row r="2289" spans="68:113" x14ac:dyDescent="0.2">
      <c r="BP2289" s="369"/>
      <c r="BQ2289" s="372"/>
      <c r="BR2289" s="372"/>
      <c r="BS2289" s="372"/>
      <c r="BT2289" s="369"/>
      <c r="BU2289" s="369"/>
      <c r="BV2289" s="369"/>
      <c r="BW2289" s="369"/>
      <c r="BX2289" s="369"/>
      <c r="BY2289" s="369"/>
      <c r="BZ2289" s="369"/>
      <c r="CA2289" s="369"/>
      <c r="CB2289" s="369"/>
      <c r="CC2289" s="369"/>
      <c r="CD2289" s="369"/>
      <c r="CE2289" s="369"/>
      <c r="CF2289" s="369"/>
      <c r="CG2289" s="369"/>
      <c r="CH2289" s="369"/>
      <c r="CI2289" s="325"/>
      <c r="CJ2289" s="369"/>
      <c r="CK2289" s="369"/>
      <c r="CL2289" s="369"/>
      <c r="CM2289" s="369"/>
      <c r="CN2289" s="369"/>
      <c r="CO2289" s="369"/>
      <c r="CP2289" s="369"/>
      <c r="CQ2289" s="369"/>
      <c r="CR2289" s="369"/>
      <c r="CS2289" s="369"/>
      <c r="CT2289" s="369"/>
      <c r="CU2289" s="369"/>
      <c r="CV2289" s="369"/>
      <c r="CW2289" s="369"/>
      <c r="CX2289" s="369"/>
      <c r="CY2289" s="325"/>
      <c r="CZ2289" s="325"/>
      <c r="DA2289" s="325"/>
      <c r="DB2289" s="325"/>
      <c r="DC2289" s="325"/>
      <c r="DD2289" s="325"/>
      <c r="DE2289" s="325"/>
      <c r="DF2289" s="325"/>
      <c r="DG2289" s="325"/>
      <c r="DH2289" s="325"/>
      <c r="DI2289" s="325"/>
    </row>
    <row r="2290" spans="68:113" x14ac:dyDescent="0.2">
      <c r="BP2290" s="369"/>
      <c r="BQ2290" s="372"/>
      <c r="BR2290" s="372"/>
      <c r="BS2290" s="372"/>
      <c r="BT2290" s="369"/>
      <c r="BU2290" s="369"/>
      <c r="BV2290" s="369"/>
      <c r="BW2290" s="369"/>
      <c r="BX2290" s="369"/>
      <c r="BY2290" s="369"/>
      <c r="BZ2290" s="369"/>
      <c r="CA2290" s="369"/>
      <c r="CB2290" s="369"/>
      <c r="CC2290" s="369"/>
      <c r="CD2290" s="369"/>
      <c r="CE2290" s="369"/>
      <c r="CF2290" s="369"/>
      <c r="CG2290" s="369"/>
      <c r="CH2290" s="369"/>
      <c r="CI2290" s="325"/>
      <c r="CJ2290" s="369"/>
      <c r="CK2290" s="369"/>
      <c r="CL2290" s="369"/>
      <c r="CM2290" s="369"/>
      <c r="CN2290" s="369"/>
      <c r="CO2290" s="369"/>
      <c r="CP2290" s="369"/>
      <c r="CQ2290" s="369"/>
      <c r="CR2290" s="369"/>
      <c r="CS2290" s="369"/>
      <c r="CT2290" s="369"/>
      <c r="CU2290" s="369"/>
      <c r="CV2290" s="369"/>
      <c r="CW2290" s="369"/>
      <c r="CX2290" s="369"/>
      <c r="CY2290" s="325"/>
      <c r="CZ2290" s="325"/>
      <c r="DA2290" s="325"/>
      <c r="DB2290" s="325"/>
      <c r="DC2290" s="325"/>
      <c r="DD2290" s="325"/>
      <c r="DE2290" s="325"/>
      <c r="DF2290" s="325"/>
      <c r="DG2290" s="325"/>
      <c r="DH2290" s="325"/>
      <c r="DI2290" s="325"/>
    </row>
    <row r="2291" spans="68:113" x14ac:dyDescent="0.2">
      <c r="BP2291" s="369"/>
      <c r="BQ2291" s="372"/>
      <c r="BR2291" s="372"/>
      <c r="BS2291" s="372"/>
      <c r="BT2291" s="369"/>
      <c r="BU2291" s="369"/>
      <c r="BV2291" s="369"/>
      <c r="BW2291" s="369"/>
      <c r="BX2291" s="369"/>
      <c r="BY2291" s="369"/>
      <c r="BZ2291" s="369"/>
      <c r="CA2291" s="369"/>
      <c r="CB2291" s="369"/>
      <c r="CC2291" s="369"/>
      <c r="CD2291" s="369"/>
      <c r="CE2291" s="369"/>
      <c r="CF2291" s="369"/>
      <c r="CG2291" s="369"/>
      <c r="CH2291" s="369"/>
      <c r="CI2291" s="325"/>
      <c r="CJ2291" s="369"/>
      <c r="CK2291" s="369"/>
      <c r="CL2291" s="369"/>
      <c r="CM2291" s="369"/>
      <c r="CN2291" s="369"/>
      <c r="CO2291" s="369"/>
      <c r="CP2291" s="369"/>
      <c r="CQ2291" s="369"/>
      <c r="CR2291" s="369"/>
      <c r="CS2291" s="369"/>
      <c r="CT2291" s="369"/>
      <c r="CU2291" s="369"/>
      <c r="CV2291" s="369"/>
      <c r="CW2291" s="369"/>
      <c r="CX2291" s="369"/>
      <c r="CY2291" s="325"/>
      <c r="CZ2291" s="325"/>
      <c r="DA2291" s="325"/>
      <c r="DB2291" s="325"/>
      <c r="DC2291" s="325"/>
      <c r="DD2291" s="325"/>
      <c r="DE2291" s="325"/>
      <c r="DF2291" s="325"/>
      <c r="DG2291" s="325"/>
      <c r="DH2291" s="325"/>
      <c r="DI2291" s="325"/>
    </row>
    <row r="2292" spans="68:113" x14ac:dyDescent="0.2">
      <c r="BP2292" s="369"/>
      <c r="BQ2292" s="372"/>
      <c r="BR2292" s="372"/>
      <c r="BS2292" s="372"/>
      <c r="BT2292" s="369"/>
      <c r="BU2292" s="369"/>
      <c r="BV2292" s="369"/>
      <c r="BW2292" s="369"/>
      <c r="BX2292" s="369"/>
      <c r="BY2292" s="369"/>
      <c r="BZ2292" s="369"/>
      <c r="CA2292" s="369"/>
      <c r="CB2292" s="369"/>
      <c r="CC2292" s="369"/>
      <c r="CD2292" s="369"/>
      <c r="CE2292" s="369"/>
      <c r="CF2292" s="369"/>
      <c r="CG2292" s="369"/>
      <c r="CH2292" s="369"/>
      <c r="CI2292" s="325"/>
      <c r="CJ2292" s="369"/>
      <c r="CK2292" s="369"/>
      <c r="CL2292" s="369"/>
      <c r="CM2292" s="369"/>
      <c r="CN2292" s="369"/>
      <c r="CO2292" s="369"/>
      <c r="CP2292" s="369"/>
      <c r="CQ2292" s="369"/>
      <c r="CR2292" s="369"/>
      <c r="CS2292" s="369"/>
      <c r="CT2292" s="369"/>
      <c r="CU2292" s="369"/>
      <c r="CV2292" s="369"/>
      <c r="CW2292" s="369"/>
      <c r="CX2292" s="369"/>
      <c r="CY2292" s="325"/>
      <c r="CZ2292" s="325"/>
      <c r="DA2292" s="325"/>
      <c r="DB2292" s="325"/>
      <c r="DC2292" s="325"/>
      <c r="DD2292" s="325"/>
      <c r="DE2292" s="325"/>
      <c r="DF2292" s="325"/>
      <c r="DG2292" s="325"/>
      <c r="DH2292" s="325"/>
      <c r="DI2292" s="325"/>
    </row>
    <row r="2293" spans="68:113" x14ac:dyDescent="0.2">
      <c r="BP2293" s="369"/>
      <c r="BQ2293" s="372"/>
      <c r="BR2293" s="372"/>
      <c r="BS2293" s="372"/>
      <c r="BT2293" s="369"/>
      <c r="BU2293" s="369"/>
      <c r="BV2293" s="369"/>
      <c r="BW2293" s="369"/>
      <c r="BX2293" s="369"/>
      <c r="BY2293" s="369"/>
      <c r="BZ2293" s="369"/>
      <c r="CA2293" s="369"/>
      <c r="CB2293" s="369"/>
      <c r="CC2293" s="369"/>
      <c r="CD2293" s="369"/>
      <c r="CE2293" s="369"/>
      <c r="CF2293" s="369"/>
      <c r="CG2293" s="369"/>
      <c r="CH2293" s="369"/>
      <c r="CI2293" s="325"/>
      <c r="CJ2293" s="369"/>
      <c r="CK2293" s="369"/>
      <c r="CL2293" s="369"/>
      <c r="CM2293" s="369"/>
      <c r="CN2293" s="369"/>
      <c r="CO2293" s="369"/>
      <c r="CP2293" s="369"/>
      <c r="CQ2293" s="369"/>
      <c r="CR2293" s="369"/>
      <c r="CS2293" s="369"/>
      <c r="CT2293" s="369"/>
      <c r="CU2293" s="369"/>
      <c r="CV2293" s="369"/>
      <c r="CW2293" s="369"/>
      <c r="CX2293" s="369"/>
      <c r="CY2293" s="325"/>
      <c r="CZ2293" s="325"/>
      <c r="DA2293" s="325"/>
      <c r="DB2293" s="325"/>
      <c r="DC2293" s="325"/>
      <c r="DD2293" s="325"/>
      <c r="DE2293" s="325"/>
      <c r="DF2293" s="325"/>
      <c r="DG2293" s="325"/>
      <c r="DH2293" s="325"/>
      <c r="DI2293" s="325"/>
    </row>
    <row r="2294" spans="68:113" x14ac:dyDescent="0.2">
      <c r="BP2294" s="369"/>
      <c r="BQ2294" s="372"/>
      <c r="BR2294" s="372"/>
      <c r="BS2294" s="372"/>
      <c r="BT2294" s="369"/>
      <c r="BU2294" s="369"/>
      <c r="BV2294" s="369"/>
      <c r="BW2294" s="369"/>
      <c r="BX2294" s="369"/>
      <c r="BY2294" s="369"/>
      <c r="BZ2294" s="369"/>
      <c r="CA2294" s="369"/>
      <c r="CB2294" s="369"/>
      <c r="CC2294" s="369"/>
      <c r="CD2294" s="369"/>
      <c r="CE2294" s="369"/>
      <c r="CF2294" s="369"/>
      <c r="CG2294" s="369"/>
      <c r="CH2294" s="369"/>
      <c r="CI2294" s="325"/>
      <c r="CJ2294" s="369"/>
      <c r="CK2294" s="369"/>
      <c r="CL2294" s="369"/>
      <c r="CM2294" s="369"/>
      <c r="CN2294" s="369"/>
      <c r="CO2294" s="369"/>
      <c r="CP2294" s="369"/>
      <c r="CQ2294" s="369"/>
      <c r="CR2294" s="369"/>
      <c r="CS2294" s="369"/>
      <c r="CT2294" s="369"/>
      <c r="CU2294" s="369"/>
      <c r="CV2294" s="369"/>
      <c r="CW2294" s="369"/>
      <c r="CX2294" s="369"/>
      <c r="CY2294" s="325"/>
      <c r="CZ2294" s="325"/>
      <c r="DA2294" s="325"/>
      <c r="DB2294" s="325"/>
      <c r="DC2294" s="325"/>
      <c r="DD2294" s="325"/>
      <c r="DE2294" s="325"/>
      <c r="DF2294" s="325"/>
      <c r="DG2294" s="325"/>
      <c r="DH2294" s="325"/>
      <c r="DI2294" s="325"/>
    </row>
    <row r="2295" spans="68:113" x14ac:dyDescent="0.2">
      <c r="BP2295" s="369"/>
      <c r="BQ2295" s="372"/>
      <c r="BR2295" s="372"/>
      <c r="BS2295" s="372"/>
      <c r="BT2295" s="369"/>
      <c r="BU2295" s="369"/>
      <c r="BV2295" s="369"/>
      <c r="BW2295" s="369"/>
      <c r="BX2295" s="369"/>
      <c r="BY2295" s="369"/>
      <c r="BZ2295" s="369"/>
      <c r="CA2295" s="369"/>
      <c r="CB2295" s="369"/>
      <c r="CC2295" s="369"/>
      <c r="CD2295" s="369"/>
      <c r="CE2295" s="369"/>
      <c r="CF2295" s="369"/>
      <c r="CG2295" s="369"/>
      <c r="CH2295" s="369"/>
      <c r="CI2295" s="325"/>
      <c r="CJ2295" s="369"/>
      <c r="CK2295" s="369"/>
      <c r="CL2295" s="369"/>
      <c r="CM2295" s="369"/>
      <c r="CN2295" s="369"/>
      <c r="CO2295" s="369"/>
      <c r="CP2295" s="369"/>
      <c r="CQ2295" s="369"/>
      <c r="CR2295" s="369"/>
      <c r="CS2295" s="369"/>
      <c r="CT2295" s="369"/>
      <c r="CU2295" s="369"/>
      <c r="CV2295" s="369"/>
      <c r="CW2295" s="369"/>
      <c r="CX2295" s="369"/>
      <c r="CY2295" s="325"/>
      <c r="CZ2295" s="325"/>
      <c r="DA2295" s="325"/>
      <c r="DB2295" s="325"/>
      <c r="DC2295" s="325"/>
      <c r="DD2295" s="325"/>
      <c r="DE2295" s="325"/>
      <c r="DF2295" s="325"/>
      <c r="DG2295" s="325"/>
      <c r="DH2295" s="325"/>
      <c r="DI2295" s="325"/>
    </row>
    <row r="2296" spans="68:113" x14ac:dyDescent="0.2">
      <c r="BP2296" s="369"/>
      <c r="BQ2296" s="372"/>
      <c r="BR2296" s="372"/>
      <c r="BS2296" s="372"/>
      <c r="BT2296" s="369"/>
      <c r="BU2296" s="369"/>
      <c r="BV2296" s="369"/>
      <c r="BW2296" s="369"/>
      <c r="BX2296" s="369"/>
      <c r="BY2296" s="369"/>
      <c r="BZ2296" s="369"/>
      <c r="CA2296" s="369"/>
      <c r="CB2296" s="369"/>
      <c r="CC2296" s="369"/>
      <c r="CD2296" s="369"/>
      <c r="CE2296" s="369"/>
      <c r="CF2296" s="369"/>
      <c r="CG2296" s="369"/>
      <c r="CH2296" s="369"/>
      <c r="CI2296" s="325"/>
      <c r="CJ2296" s="369"/>
      <c r="CK2296" s="369"/>
      <c r="CL2296" s="369"/>
      <c r="CM2296" s="369"/>
      <c r="CN2296" s="369"/>
      <c r="CO2296" s="369"/>
      <c r="CP2296" s="369"/>
      <c r="CQ2296" s="369"/>
      <c r="CR2296" s="369"/>
      <c r="CS2296" s="369"/>
      <c r="CT2296" s="369"/>
      <c r="CU2296" s="369"/>
      <c r="CV2296" s="369"/>
      <c r="CW2296" s="369"/>
      <c r="CX2296" s="369"/>
      <c r="CY2296" s="325"/>
      <c r="CZ2296" s="325"/>
      <c r="DA2296" s="325"/>
      <c r="DB2296" s="325"/>
      <c r="DC2296" s="325"/>
      <c r="DD2296" s="325"/>
      <c r="DE2296" s="325"/>
      <c r="DF2296" s="325"/>
      <c r="DG2296" s="325"/>
      <c r="DH2296" s="325"/>
      <c r="DI2296" s="325"/>
    </row>
    <row r="2297" spans="68:113" x14ac:dyDescent="0.2">
      <c r="BP2297" s="369"/>
      <c r="BQ2297" s="372"/>
      <c r="BR2297" s="372"/>
      <c r="BS2297" s="372"/>
      <c r="BT2297" s="369"/>
      <c r="BU2297" s="369"/>
      <c r="BV2297" s="369"/>
      <c r="BW2297" s="369"/>
      <c r="BX2297" s="369"/>
      <c r="BY2297" s="369"/>
      <c r="BZ2297" s="369"/>
      <c r="CA2297" s="369"/>
      <c r="CB2297" s="369"/>
      <c r="CC2297" s="369"/>
      <c r="CD2297" s="369"/>
      <c r="CE2297" s="369"/>
      <c r="CF2297" s="369"/>
      <c r="CG2297" s="369"/>
      <c r="CH2297" s="369"/>
      <c r="CI2297" s="325"/>
      <c r="CJ2297" s="369"/>
      <c r="CK2297" s="369"/>
      <c r="CL2297" s="369"/>
      <c r="CM2297" s="369"/>
      <c r="CN2297" s="369"/>
      <c r="CO2297" s="369"/>
      <c r="CP2297" s="369"/>
      <c r="CQ2297" s="369"/>
      <c r="CR2297" s="369"/>
      <c r="CS2297" s="369"/>
      <c r="CT2297" s="369"/>
      <c r="CU2297" s="369"/>
      <c r="CV2297" s="369"/>
      <c r="CW2297" s="369"/>
      <c r="CX2297" s="369"/>
      <c r="CY2297" s="325"/>
      <c r="CZ2297" s="325"/>
      <c r="DA2297" s="325"/>
      <c r="DB2297" s="325"/>
      <c r="DC2297" s="325"/>
      <c r="DD2297" s="325"/>
      <c r="DE2297" s="325"/>
      <c r="DF2297" s="325"/>
      <c r="DG2297" s="325"/>
      <c r="DH2297" s="325"/>
      <c r="DI2297" s="325"/>
    </row>
    <row r="2298" spans="68:113" x14ac:dyDescent="0.2">
      <c r="BP2298" s="369"/>
      <c r="BQ2298" s="372"/>
      <c r="BR2298" s="372"/>
      <c r="BS2298" s="372"/>
      <c r="BT2298" s="369"/>
      <c r="BU2298" s="369"/>
      <c r="BV2298" s="369"/>
      <c r="BW2298" s="369"/>
      <c r="BX2298" s="369"/>
      <c r="BY2298" s="369"/>
      <c r="BZ2298" s="369"/>
      <c r="CA2298" s="369"/>
      <c r="CB2298" s="369"/>
      <c r="CC2298" s="369"/>
      <c r="CD2298" s="369"/>
      <c r="CE2298" s="369"/>
      <c r="CF2298" s="369"/>
      <c r="CG2298" s="369"/>
      <c r="CH2298" s="369"/>
      <c r="CI2298" s="325"/>
      <c r="CJ2298" s="369"/>
      <c r="CK2298" s="369"/>
      <c r="CL2298" s="369"/>
      <c r="CM2298" s="369"/>
      <c r="CN2298" s="369"/>
      <c r="CO2298" s="369"/>
      <c r="CP2298" s="369"/>
      <c r="CQ2298" s="369"/>
      <c r="CR2298" s="369"/>
      <c r="CS2298" s="369"/>
      <c r="CT2298" s="369"/>
      <c r="CU2298" s="369"/>
      <c r="CV2298" s="369"/>
      <c r="CW2298" s="369"/>
      <c r="CX2298" s="369"/>
      <c r="CY2298" s="325"/>
      <c r="CZ2298" s="325"/>
      <c r="DA2298" s="325"/>
      <c r="DB2298" s="325"/>
      <c r="DC2298" s="325"/>
      <c r="DD2298" s="325"/>
      <c r="DE2298" s="325"/>
      <c r="DF2298" s="325"/>
      <c r="DG2298" s="325"/>
      <c r="DH2298" s="325"/>
      <c r="DI2298" s="325"/>
    </row>
    <row r="2299" spans="68:113" x14ac:dyDescent="0.2">
      <c r="BP2299" s="369"/>
      <c r="BQ2299" s="372"/>
      <c r="BR2299" s="372"/>
      <c r="BS2299" s="372"/>
      <c r="BT2299" s="369"/>
      <c r="BU2299" s="369"/>
      <c r="BV2299" s="369"/>
      <c r="BW2299" s="369"/>
      <c r="BX2299" s="369"/>
      <c r="BY2299" s="369"/>
      <c r="BZ2299" s="369"/>
      <c r="CA2299" s="369"/>
      <c r="CB2299" s="369"/>
      <c r="CC2299" s="369"/>
      <c r="CD2299" s="369"/>
      <c r="CE2299" s="369"/>
      <c r="CF2299" s="369"/>
      <c r="CG2299" s="369"/>
      <c r="CH2299" s="369"/>
      <c r="CI2299" s="325"/>
      <c r="CJ2299" s="369"/>
      <c r="CK2299" s="369"/>
      <c r="CL2299" s="369"/>
      <c r="CM2299" s="369"/>
      <c r="CN2299" s="369"/>
      <c r="CO2299" s="369"/>
      <c r="CP2299" s="369"/>
      <c r="CQ2299" s="369"/>
      <c r="CR2299" s="369"/>
      <c r="CS2299" s="369"/>
      <c r="CT2299" s="369"/>
      <c r="CU2299" s="369"/>
      <c r="CV2299" s="369"/>
      <c r="CW2299" s="369"/>
      <c r="CX2299" s="369"/>
      <c r="CY2299" s="325"/>
      <c r="CZ2299" s="325"/>
      <c r="DA2299" s="325"/>
      <c r="DB2299" s="325"/>
      <c r="DC2299" s="325"/>
      <c r="DD2299" s="325"/>
      <c r="DE2299" s="325"/>
      <c r="DF2299" s="325"/>
      <c r="DG2299" s="325"/>
      <c r="DH2299" s="325"/>
      <c r="DI2299" s="325"/>
    </row>
    <row r="2300" spans="68:113" x14ac:dyDescent="0.2">
      <c r="BP2300" s="369"/>
      <c r="BQ2300" s="372"/>
      <c r="BR2300" s="372"/>
      <c r="BS2300" s="372"/>
      <c r="BT2300" s="369"/>
      <c r="BU2300" s="369"/>
      <c r="BV2300" s="369"/>
      <c r="BW2300" s="369"/>
      <c r="BX2300" s="369"/>
      <c r="BY2300" s="369"/>
      <c r="BZ2300" s="369"/>
      <c r="CA2300" s="369"/>
      <c r="CB2300" s="369"/>
      <c r="CC2300" s="369"/>
      <c r="CD2300" s="369"/>
      <c r="CE2300" s="369"/>
      <c r="CF2300" s="369"/>
      <c r="CG2300" s="369"/>
      <c r="CH2300" s="369"/>
      <c r="CI2300" s="325"/>
      <c r="CJ2300" s="369"/>
      <c r="CK2300" s="369"/>
      <c r="CL2300" s="369"/>
      <c r="CM2300" s="369"/>
      <c r="CN2300" s="369"/>
      <c r="CO2300" s="369"/>
      <c r="CP2300" s="369"/>
      <c r="CQ2300" s="369"/>
      <c r="CR2300" s="369"/>
      <c r="CS2300" s="369"/>
      <c r="CT2300" s="369"/>
      <c r="CU2300" s="369"/>
      <c r="CV2300" s="369"/>
      <c r="CW2300" s="369"/>
      <c r="CX2300" s="369"/>
      <c r="CY2300" s="325"/>
      <c r="CZ2300" s="325"/>
      <c r="DA2300" s="325"/>
      <c r="DB2300" s="325"/>
      <c r="DC2300" s="325"/>
      <c r="DD2300" s="325"/>
      <c r="DE2300" s="325"/>
      <c r="DF2300" s="325"/>
      <c r="DG2300" s="325"/>
      <c r="DH2300" s="325"/>
      <c r="DI2300" s="325"/>
    </row>
    <row r="2301" spans="68:113" x14ac:dyDescent="0.2">
      <c r="BP2301" s="369"/>
      <c r="BQ2301" s="372"/>
      <c r="BR2301" s="372"/>
      <c r="BS2301" s="372"/>
      <c r="BT2301" s="369"/>
      <c r="BU2301" s="369"/>
      <c r="BV2301" s="369"/>
      <c r="BW2301" s="369"/>
      <c r="BX2301" s="369"/>
      <c r="BY2301" s="369"/>
      <c r="BZ2301" s="369"/>
      <c r="CA2301" s="369"/>
      <c r="CB2301" s="369"/>
      <c r="CC2301" s="369"/>
      <c r="CD2301" s="369"/>
      <c r="CE2301" s="369"/>
      <c r="CF2301" s="369"/>
      <c r="CG2301" s="369"/>
      <c r="CH2301" s="369"/>
      <c r="CI2301" s="325"/>
      <c r="CJ2301" s="369"/>
      <c r="CK2301" s="369"/>
      <c r="CL2301" s="369"/>
      <c r="CM2301" s="369"/>
      <c r="CN2301" s="369"/>
      <c r="CO2301" s="369"/>
      <c r="CP2301" s="369"/>
      <c r="CQ2301" s="369"/>
      <c r="CR2301" s="369"/>
      <c r="CS2301" s="369"/>
      <c r="CT2301" s="369"/>
      <c r="CU2301" s="369"/>
      <c r="CV2301" s="369"/>
      <c r="CW2301" s="369"/>
      <c r="CX2301" s="369"/>
      <c r="CY2301" s="325"/>
      <c r="CZ2301" s="325"/>
      <c r="DA2301" s="325"/>
      <c r="DB2301" s="325"/>
      <c r="DC2301" s="325"/>
      <c r="DD2301" s="325"/>
      <c r="DE2301" s="325"/>
      <c r="DF2301" s="325"/>
      <c r="DG2301" s="325"/>
      <c r="DH2301" s="325"/>
      <c r="DI2301" s="325"/>
    </row>
    <row r="2302" spans="68:113" x14ac:dyDescent="0.2">
      <c r="BP2302" s="369"/>
      <c r="BQ2302" s="372"/>
      <c r="BR2302" s="372"/>
      <c r="BS2302" s="372"/>
      <c r="BT2302" s="369"/>
      <c r="BU2302" s="369"/>
      <c r="BV2302" s="369"/>
      <c r="BW2302" s="369"/>
      <c r="BX2302" s="369"/>
      <c r="BY2302" s="369"/>
      <c r="BZ2302" s="369"/>
      <c r="CA2302" s="369"/>
      <c r="CB2302" s="369"/>
      <c r="CC2302" s="369"/>
      <c r="CD2302" s="369"/>
      <c r="CE2302" s="369"/>
      <c r="CF2302" s="369"/>
      <c r="CG2302" s="369"/>
      <c r="CH2302" s="369"/>
      <c r="CI2302" s="325"/>
      <c r="CJ2302" s="369"/>
      <c r="CK2302" s="369"/>
      <c r="CL2302" s="369"/>
      <c r="CM2302" s="369"/>
      <c r="CN2302" s="369"/>
      <c r="CO2302" s="369"/>
      <c r="CP2302" s="369"/>
      <c r="CQ2302" s="369"/>
      <c r="CR2302" s="369"/>
      <c r="CS2302" s="369"/>
      <c r="CT2302" s="369"/>
      <c r="CU2302" s="369"/>
      <c r="CV2302" s="369"/>
      <c r="CW2302" s="369"/>
      <c r="CX2302" s="369"/>
      <c r="CY2302" s="325"/>
      <c r="CZ2302" s="325"/>
      <c r="DA2302" s="325"/>
      <c r="DB2302" s="325"/>
      <c r="DC2302" s="325"/>
      <c r="DD2302" s="325"/>
      <c r="DE2302" s="325"/>
      <c r="DF2302" s="325"/>
      <c r="DG2302" s="325"/>
      <c r="DH2302" s="325"/>
      <c r="DI2302" s="325"/>
    </row>
    <row r="2303" spans="68:113" x14ac:dyDescent="0.2">
      <c r="BP2303" s="369"/>
      <c r="BQ2303" s="372"/>
      <c r="BR2303" s="372"/>
      <c r="BS2303" s="372"/>
      <c r="BT2303" s="369"/>
      <c r="BU2303" s="369"/>
      <c r="BV2303" s="369"/>
      <c r="BW2303" s="369"/>
      <c r="BX2303" s="369"/>
      <c r="BY2303" s="369"/>
      <c r="BZ2303" s="369"/>
      <c r="CA2303" s="369"/>
      <c r="CB2303" s="369"/>
      <c r="CC2303" s="369"/>
      <c r="CD2303" s="369"/>
      <c r="CE2303" s="369"/>
      <c r="CF2303" s="369"/>
      <c r="CG2303" s="369"/>
      <c r="CH2303" s="369"/>
      <c r="CI2303" s="325"/>
      <c r="CJ2303" s="369"/>
      <c r="CK2303" s="369"/>
      <c r="CL2303" s="369"/>
      <c r="CM2303" s="369"/>
      <c r="CN2303" s="369"/>
      <c r="CO2303" s="369"/>
      <c r="CP2303" s="369"/>
      <c r="CQ2303" s="369"/>
      <c r="CR2303" s="369"/>
      <c r="CS2303" s="369"/>
      <c r="CT2303" s="369"/>
      <c r="CU2303" s="369"/>
      <c r="CV2303" s="369"/>
      <c r="CW2303" s="369"/>
      <c r="CX2303" s="369"/>
      <c r="CY2303" s="325"/>
      <c r="CZ2303" s="325"/>
      <c r="DA2303" s="325"/>
      <c r="DB2303" s="325"/>
      <c r="DC2303" s="325"/>
      <c r="DD2303" s="325"/>
      <c r="DE2303" s="325"/>
      <c r="DF2303" s="325"/>
      <c r="DG2303" s="325"/>
      <c r="DH2303" s="325"/>
      <c r="DI2303" s="325"/>
    </row>
    <row r="2304" spans="68:113" x14ac:dyDescent="0.2">
      <c r="BP2304" s="369"/>
      <c r="BQ2304" s="372"/>
      <c r="BR2304" s="372"/>
      <c r="BS2304" s="372"/>
      <c r="BT2304" s="369"/>
      <c r="BU2304" s="369"/>
      <c r="BV2304" s="369"/>
      <c r="BW2304" s="369"/>
      <c r="BX2304" s="369"/>
      <c r="BY2304" s="369"/>
      <c r="BZ2304" s="369"/>
      <c r="CA2304" s="369"/>
      <c r="CB2304" s="369"/>
      <c r="CC2304" s="369"/>
      <c r="CD2304" s="369"/>
      <c r="CE2304" s="369"/>
      <c r="CF2304" s="369"/>
      <c r="CG2304" s="369"/>
      <c r="CH2304" s="369"/>
      <c r="CI2304" s="325"/>
      <c r="CJ2304" s="369"/>
      <c r="CK2304" s="369"/>
      <c r="CL2304" s="369"/>
      <c r="CM2304" s="369"/>
      <c r="CN2304" s="369"/>
      <c r="CO2304" s="369"/>
      <c r="CP2304" s="369"/>
      <c r="CQ2304" s="369"/>
      <c r="CR2304" s="369"/>
      <c r="CS2304" s="369"/>
      <c r="CT2304" s="369"/>
      <c r="CU2304" s="369"/>
      <c r="CV2304" s="369"/>
      <c r="CW2304" s="369"/>
      <c r="CX2304" s="369"/>
      <c r="CY2304" s="325"/>
      <c r="CZ2304" s="325"/>
      <c r="DA2304" s="325"/>
      <c r="DB2304" s="325"/>
      <c r="DC2304" s="325"/>
      <c r="DD2304" s="325"/>
      <c r="DE2304" s="325"/>
      <c r="DF2304" s="325"/>
      <c r="DG2304" s="325"/>
      <c r="DH2304" s="325"/>
      <c r="DI2304" s="325"/>
    </row>
    <row r="2305" spans="68:113" x14ac:dyDescent="0.2">
      <c r="BP2305" s="369"/>
      <c r="BQ2305" s="372"/>
      <c r="BR2305" s="372"/>
      <c r="BS2305" s="372"/>
      <c r="BT2305" s="369"/>
      <c r="BU2305" s="369"/>
      <c r="BV2305" s="369"/>
      <c r="BW2305" s="369"/>
      <c r="BX2305" s="369"/>
      <c r="BY2305" s="369"/>
      <c r="BZ2305" s="369"/>
      <c r="CA2305" s="369"/>
      <c r="CB2305" s="369"/>
      <c r="CC2305" s="369"/>
      <c r="CD2305" s="369"/>
      <c r="CE2305" s="369"/>
      <c r="CF2305" s="369"/>
      <c r="CG2305" s="369"/>
      <c r="CH2305" s="369"/>
      <c r="CI2305" s="325"/>
      <c r="CJ2305" s="369"/>
      <c r="CK2305" s="369"/>
      <c r="CL2305" s="369"/>
      <c r="CM2305" s="369"/>
      <c r="CN2305" s="369"/>
      <c r="CO2305" s="369"/>
      <c r="CP2305" s="369"/>
      <c r="CQ2305" s="369"/>
      <c r="CR2305" s="369"/>
      <c r="CS2305" s="369"/>
      <c r="CT2305" s="369"/>
      <c r="CU2305" s="369"/>
      <c r="CV2305" s="369"/>
      <c r="CW2305" s="369"/>
      <c r="CX2305" s="369"/>
      <c r="CY2305" s="325"/>
      <c r="CZ2305" s="325"/>
      <c r="DA2305" s="325"/>
      <c r="DB2305" s="325"/>
      <c r="DC2305" s="325"/>
      <c r="DD2305" s="325"/>
      <c r="DE2305" s="325"/>
      <c r="DF2305" s="325"/>
      <c r="DG2305" s="325"/>
      <c r="DH2305" s="325"/>
      <c r="DI2305" s="325"/>
    </row>
    <row r="2306" spans="68:113" x14ac:dyDescent="0.2">
      <c r="BP2306" s="369"/>
      <c r="BQ2306" s="372"/>
      <c r="BR2306" s="372"/>
      <c r="BS2306" s="372"/>
      <c r="BT2306" s="369"/>
      <c r="BU2306" s="369"/>
      <c r="BV2306" s="369"/>
      <c r="BW2306" s="369"/>
      <c r="BX2306" s="369"/>
      <c r="BY2306" s="369"/>
      <c r="BZ2306" s="369"/>
      <c r="CA2306" s="369"/>
      <c r="CB2306" s="369"/>
      <c r="CC2306" s="369"/>
      <c r="CD2306" s="369"/>
      <c r="CE2306" s="369"/>
      <c r="CF2306" s="369"/>
      <c r="CG2306" s="369"/>
      <c r="CH2306" s="369"/>
      <c r="CI2306" s="325"/>
      <c r="CJ2306" s="369"/>
      <c r="CK2306" s="369"/>
      <c r="CL2306" s="369"/>
      <c r="CM2306" s="369"/>
      <c r="CN2306" s="369"/>
      <c r="CO2306" s="369"/>
      <c r="CP2306" s="369"/>
      <c r="CQ2306" s="369"/>
      <c r="CR2306" s="369"/>
      <c r="CS2306" s="369"/>
      <c r="CT2306" s="369"/>
      <c r="CU2306" s="369"/>
      <c r="CV2306" s="369"/>
      <c r="CW2306" s="369"/>
      <c r="CX2306" s="369"/>
      <c r="CY2306" s="325"/>
      <c r="CZ2306" s="325"/>
      <c r="DA2306" s="325"/>
      <c r="DB2306" s="325"/>
      <c r="DC2306" s="325"/>
      <c r="DD2306" s="325"/>
      <c r="DE2306" s="325"/>
      <c r="DF2306" s="325"/>
      <c r="DG2306" s="325"/>
      <c r="DH2306" s="325"/>
      <c r="DI2306" s="325"/>
    </row>
    <row r="2307" spans="68:113" x14ac:dyDescent="0.2">
      <c r="BP2307" s="369"/>
      <c r="BQ2307" s="372"/>
      <c r="BR2307" s="372"/>
      <c r="BS2307" s="372"/>
      <c r="BT2307" s="369"/>
      <c r="BU2307" s="369"/>
      <c r="BV2307" s="369"/>
      <c r="BW2307" s="369"/>
      <c r="BX2307" s="369"/>
      <c r="BY2307" s="369"/>
      <c r="BZ2307" s="369"/>
      <c r="CA2307" s="369"/>
      <c r="CB2307" s="369"/>
      <c r="CC2307" s="369"/>
      <c r="CD2307" s="369"/>
      <c r="CE2307" s="369"/>
      <c r="CF2307" s="369"/>
      <c r="CG2307" s="369"/>
      <c r="CH2307" s="369"/>
      <c r="CI2307" s="325"/>
      <c r="CJ2307" s="369"/>
      <c r="CK2307" s="369"/>
      <c r="CL2307" s="369"/>
      <c r="CM2307" s="369"/>
      <c r="CN2307" s="369"/>
      <c r="CO2307" s="369"/>
      <c r="CP2307" s="369"/>
      <c r="CQ2307" s="369"/>
      <c r="CR2307" s="369"/>
      <c r="CS2307" s="369"/>
      <c r="CT2307" s="369"/>
      <c r="CU2307" s="369"/>
      <c r="CV2307" s="369"/>
      <c r="CW2307" s="369"/>
      <c r="CX2307" s="369"/>
      <c r="CY2307" s="325"/>
      <c r="CZ2307" s="325"/>
      <c r="DA2307" s="325"/>
      <c r="DB2307" s="325"/>
      <c r="DC2307" s="325"/>
      <c r="DD2307" s="325"/>
      <c r="DE2307" s="325"/>
      <c r="DF2307" s="325"/>
      <c r="DG2307" s="325"/>
      <c r="DH2307" s="325"/>
      <c r="DI2307" s="325"/>
    </row>
    <row r="2308" spans="68:113" x14ac:dyDescent="0.2">
      <c r="BP2308" s="369"/>
      <c r="BQ2308" s="372"/>
      <c r="BR2308" s="372"/>
      <c r="BS2308" s="372"/>
      <c r="BT2308" s="369"/>
      <c r="BU2308" s="369"/>
      <c r="BV2308" s="369"/>
      <c r="BW2308" s="369"/>
      <c r="BX2308" s="369"/>
      <c r="BY2308" s="369"/>
      <c r="BZ2308" s="369"/>
      <c r="CA2308" s="369"/>
      <c r="CB2308" s="369"/>
      <c r="CC2308" s="369"/>
      <c r="CD2308" s="369"/>
      <c r="CE2308" s="369"/>
      <c r="CF2308" s="369"/>
      <c r="CG2308" s="369"/>
      <c r="CH2308" s="369"/>
      <c r="CI2308" s="325"/>
      <c r="CJ2308" s="369"/>
      <c r="CK2308" s="369"/>
      <c r="CL2308" s="369"/>
      <c r="CM2308" s="369"/>
      <c r="CN2308" s="369"/>
      <c r="CO2308" s="369"/>
      <c r="CP2308" s="369"/>
      <c r="CQ2308" s="369"/>
      <c r="CR2308" s="369"/>
      <c r="CS2308" s="369"/>
      <c r="CT2308" s="369"/>
      <c r="CU2308" s="369"/>
      <c r="CV2308" s="369"/>
      <c r="CW2308" s="369"/>
      <c r="CX2308" s="369"/>
      <c r="CY2308" s="325"/>
      <c r="CZ2308" s="325"/>
      <c r="DA2308" s="325"/>
      <c r="DB2308" s="325"/>
      <c r="DC2308" s="325"/>
      <c r="DD2308" s="325"/>
      <c r="DE2308" s="325"/>
      <c r="DF2308" s="325"/>
      <c r="DG2308" s="325"/>
      <c r="DH2308" s="325"/>
      <c r="DI2308" s="325"/>
    </row>
    <row r="2309" spans="68:113" x14ac:dyDescent="0.2">
      <c r="BP2309" s="369"/>
      <c r="BQ2309" s="372"/>
      <c r="BR2309" s="372"/>
      <c r="BS2309" s="372"/>
      <c r="BT2309" s="369"/>
      <c r="BU2309" s="369"/>
      <c r="BV2309" s="369"/>
      <c r="BW2309" s="369"/>
      <c r="BX2309" s="369"/>
      <c r="BY2309" s="369"/>
      <c r="BZ2309" s="369"/>
      <c r="CA2309" s="369"/>
      <c r="CB2309" s="369"/>
      <c r="CC2309" s="369"/>
      <c r="CD2309" s="369"/>
      <c r="CE2309" s="369"/>
      <c r="CF2309" s="369"/>
      <c r="CG2309" s="369"/>
      <c r="CH2309" s="369"/>
      <c r="CI2309" s="325"/>
      <c r="CJ2309" s="369"/>
      <c r="CK2309" s="369"/>
      <c r="CL2309" s="369"/>
      <c r="CM2309" s="369"/>
      <c r="CN2309" s="369"/>
      <c r="CO2309" s="369"/>
      <c r="CP2309" s="369"/>
      <c r="CQ2309" s="369"/>
      <c r="CR2309" s="369"/>
      <c r="CS2309" s="369"/>
      <c r="CT2309" s="369"/>
      <c r="CU2309" s="369"/>
      <c r="CV2309" s="369"/>
      <c r="CW2309" s="369"/>
      <c r="CX2309" s="369"/>
      <c r="CY2309" s="325"/>
      <c r="CZ2309" s="325"/>
      <c r="DA2309" s="325"/>
      <c r="DB2309" s="325"/>
      <c r="DC2309" s="325"/>
      <c r="DD2309" s="325"/>
      <c r="DE2309" s="325"/>
      <c r="DF2309" s="325"/>
      <c r="DG2309" s="325"/>
      <c r="DH2309" s="325"/>
      <c r="DI2309" s="325"/>
    </row>
    <row r="2310" spans="68:113" x14ac:dyDescent="0.2">
      <c r="BP2310" s="369"/>
      <c r="BQ2310" s="372"/>
      <c r="BR2310" s="372"/>
      <c r="BS2310" s="372"/>
      <c r="BT2310" s="369"/>
      <c r="BU2310" s="369"/>
      <c r="BV2310" s="369"/>
      <c r="BW2310" s="369"/>
      <c r="BX2310" s="369"/>
      <c r="BY2310" s="369"/>
      <c r="BZ2310" s="369"/>
      <c r="CA2310" s="369"/>
      <c r="CB2310" s="369"/>
      <c r="CC2310" s="369"/>
      <c r="CD2310" s="369"/>
      <c r="CE2310" s="369"/>
      <c r="CF2310" s="369"/>
      <c r="CG2310" s="369"/>
      <c r="CH2310" s="369"/>
      <c r="CI2310" s="325"/>
      <c r="CJ2310" s="369"/>
      <c r="CK2310" s="369"/>
      <c r="CL2310" s="369"/>
      <c r="CM2310" s="369"/>
      <c r="CN2310" s="369"/>
      <c r="CO2310" s="369"/>
      <c r="CP2310" s="369"/>
      <c r="CQ2310" s="369"/>
      <c r="CR2310" s="369"/>
      <c r="CS2310" s="369"/>
      <c r="CT2310" s="369"/>
      <c r="CU2310" s="369"/>
      <c r="CV2310" s="369"/>
      <c r="CW2310" s="369"/>
      <c r="CX2310" s="369"/>
      <c r="CY2310" s="325"/>
      <c r="CZ2310" s="325"/>
      <c r="DA2310" s="325"/>
      <c r="DB2310" s="325"/>
      <c r="DC2310" s="325"/>
      <c r="DD2310" s="325"/>
      <c r="DE2310" s="325"/>
      <c r="DF2310" s="325"/>
      <c r="DG2310" s="325"/>
      <c r="DH2310" s="325"/>
      <c r="DI2310" s="325"/>
    </row>
    <row r="2311" spans="68:113" x14ac:dyDescent="0.2">
      <c r="BP2311" s="369"/>
      <c r="BQ2311" s="372"/>
      <c r="BR2311" s="372"/>
      <c r="BS2311" s="372"/>
      <c r="BT2311" s="369"/>
      <c r="BU2311" s="369"/>
      <c r="BV2311" s="369"/>
      <c r="BW2311" s="369"/>
      <c r="BX2311" s="369"/>
      <c r="BY2311" s="369"/>
      <c r="BZ2311" s="369"/>
      <c r="CA2311" s="369"/>
      <c r="CB2311" s="369"/>
      <c r="CC2311" s="369"/>
      <c r="CD2311" s="369"/>
      <c r="CE2311" s="369"/>
      <c r="CF2311" s="369"/>
      <c r="CG2311" s="369"/>
      <c r="CH2311" s="369"/>
      <c r="CI2311" s="325"/>
      <c r="CJ2311" s="369"/>
      <c r="CK2311" s="369"/>
      <c r="CL2311" s="369"/>
      <c r="CM2311" s="369"/>
      <c r="CN2311" s="369"/>
      <c r="CO2311" s="369"/>
      <c r="CP2311" s="369"/>
      <c r="CQ2311" s="369"/>
      <c r="CR2311" s="369"/>
      <c r="CS2311" s="369"/>
      <c r="CT2311" s="369"/>
      <c r="CU2311" s="369"/>
      <c r="CV2311" s="369"/>
      <c r="CW2311" s="369"/>
      <c r="CX2311" s="369"/>
      <c r="CY2311" s="325"/>
      <c r="CZ2311" s="325"/>
      <c r="DA2311" s="325"/>
      <c r="DB2311" s="325"/>
      <c r="DC2311" s="325"/>
      <c r="DD2311" s="325"/>
      <c r="DE2311" s="325"/>
      <c r="DF2311" s="325"/>
      <c r="DG2311" s="325"/>
      <c r="DH2311" s="325"/>
      <c r="DI2311" s="325"/>
    </row>
    <row r="2312" spans="68:113" x14ac:dyDescent="0.2">
      <c r="BP2312" s="369"/>
      <c r="BQ2312" s="372"/>
      <c r="BR2312" s="372"/>
      <c r="BS2312" s="372"/>
      <c r="BT2312" s="369"/>
      <c r="BU2312" s="369"/>
      <c r="BV2312" s="369"/>
      <c r="BW2312" s="369"/>
      <c r="BX2312" s="369"/>
      <c r="BY2312" s="369"/>
      <c r="BZ2312" s="369"/>
      <c r="CA2312" s="369"/>
      <c r="CB2312" s="369"/>
      <c r="CC2312" s="369"/>
      <c r="CD2312" s="369"/>
      <c r="CE2312" s="369"/>
      <c r="CF2312" s="369"/>
      <c r="CG2312" s="369"/>
      <c r="CH2312" s="369"/>
      <c r="CI2312" s="325"/>
      <c r="CJ2312" s="369"/>
      <c r="CK2312" s="369"/>
      <c r="CL2312" s="369"/>
      <c r="CM2312" s="369"/>
      <c r="CN2312" s="369"/>
      <c r="CO2312" s="369"/>
      <c r="CP2312" s="369"/>
      <c r="CQ2312" s="369"/>
      <c r="CR2312" s="369"/>
      <c r="CS2312" s="369"/>
      <c r="CT2312" s="369"/>
      <c r="CU2312" s="369"/>
      <c r="CV2312" s="369"/>
      <c r="CW2312" s="369"/>
      <c r="CX2312" s="369"/>
      <c r="CY2312" s="325"/>
      <c r="CZ2312" s="325"/>
      <c r="DA2312" s="325"/>
      <c r="DB2312" s="325"/>
      <c r="DC2312" s="325"/>
      <c r="DD2312" s="325"/>
      <c r="DE2312" s="325"/>
      <c r="DF2312" s="325"/>
      <c r="DG2312" s="325"/>
      <c r="DH2312" s="325"/>
      <c r="DI2312" s="325"/>
    </row>
    <row r="2313" spans="68:113" x14ac:dyDescent="0.2">
      <c r="BP2313" s="369"/>
      <c r="BQ2313" s="372"/>
      <c r="BR2313" s="372"/>
      <c r="BS2313" s="372"/>
      <c r="BT2313" s="369"/>
      <c r="BU2313" s="369"/>
      <c r="BV2313" s="369"/>
      <c r="BW2313" s="369"/>
      <c r="BX2313" s="369"/>
      <c r="BY2313" s="369"/>
      <c r="BZ2313" s="369"/>
      <c r="CA2313" s="369"/>
      <c r="CB2313" s="369"/>
      <c r="CC2313" s="369"/>
      <c r="CD2313" s="369"/>
      <c r="CE2313" s="369"/>
      <c r="CF2313" s="369"/>
      <c r="CG2313" s="369"/>
      <c r="CH2313" s="369"/>
      <c r="CI2313" s="325"/>
      <c r="CJ2313" s="369"/>
      <c r="CK2313" s="369"/>
      <c r="CL2313" s="369"/>
      <c r="CM2313" s="369"/>
      <c r="CN2313" s="369"/>
      <c r="CO2313" s="369"/>
      <c r="CP2313" s="369"/>
      <c r="CQ2313" s="369"/>
      <c r="CR2313" s="369"/>
      <c r="CS2313" s="369"/>
      <c r="CT2313" s="369"/>
      <c r="CU2313" s="369"/>
      <c r="CV2313" s="369"/>
      <c r="CW2313" s="369"/>
      <c r="CX2313" s="369"/>
      <c r="CY2313" s="325"/>
      <c r="CZ2313" s="325"/>
      <c r="DA2313" s="325"/>
      <c r="DB2313" s="325"/>
      <c r="DC2313" s="325"/>
      <c r="DD2313" s="325"/>
      <c r="DE2313" s="325"/>
      <c r="DF2313" s="325"/>
      <c r="DG2313" s="325"/>
      <c r="DH2313" s="325"/>
      <c r="DI2313" s="325"/>
    </row>
    <row r="2314" spans="68:113" x14ac:dyDescent="0.2">
      <c r="BP2314" s="369"/>
      <c r="BQ2314" s="372"/>
      <c r="BR2314" s="372"/>
      <c r="BS2314" s="372"/>
      <c r="BT2314" s="369"/>
      <c r="BU2314" s="369"/>
      <c r="BV2314" s="369"/>
      <c r="BW2314" s="369"/>
      <c r="BX2314" s="369"/>
      <c r="BY2314" s="369"/>
      <c r="BZ2314" s="369"/>
      <c r="CA2314" s="369"/>
      <c r="CB2314" s="369"/>
      <c r="CC2314" s="369"/>
      <c r="CD2314" s="369"/>
      <c r="CE2314" s="369"/>
      <c r="CF2314" s="369"/>
      <c r="CG2314" s="369"/>
      <c r="CH2314" s="369"/>
      <c r="CI2314" s="325"/>
      <c r="CJ2314" s="369"/>
      <c r="CK2314" s="369"/>
      <c r="CL2314" s="369"/>
      <c r="CM2314" s="369"/>
      <c r="CN2314" s="369"/>
      <c r="CO2314" s="369"/>
      <c r="CP2314" s="369"/>
      <c r="CQ2314" s="369"/>
      <c r="CR2314" s="369"/>
      <c r="CS2314" s="369"/>
      <c r="CT2314" s="369"/>
      <c r="CU2314" s="369"/>
      <c r="CV2314" s="369"/>
      <c r="CW2314" s="369"/>
      <c r="CX2314" s="369"/>
      <c r="CY2314" s="325"/>
      <c r="CZ2314" s="325"/>
      <c r="DA2314" s="325"/>
      <c r="DB2314" s="325"/>
      <c r="DC2314" s="325"/>
      <c r="DD2314" s="325"/>
      <c r="DE2314" s="325"/>
      <c r="DF2314" s="325"/>
      <c r="DG2314" s="325"/>
      <c r="DH2314" s="325"/>
      <c r="DI2314" s="325"/>
    </row>
    <row r="2315" spans="68:113" x14ac:dyDescent="0.2">
      <c r="BP2315" s="369"/>
      <c r="BQ2315" s="372"/>
      <c r="BR2315" s="372"/>
      <c r="BS2315" s="372"/>
      <c r="BT2315" s="369"/>
      <c r="BU2315" s="369"/>
      <c r="BV2315" s="369"/>
      <c r="BW2315" s="369"/>
      <c r="BX2315" s="369"/>
      <c r="BY2315" s="369"/>
      <c r="BZ2315" s="369"/>
      <c r="CA2315" s="369"/>
      <c r="CB2315" s="369"/>
      <c r="CC2315" s="369"/>
      <c r="CD2315" s="369"/>
      <c r="CE2315" s="369"/>
      <c r="CF2315" s="369"/>
      <c r="CG2315" s="369"/>
      <c r="CH2315" s="369"/>
      <c r="CI2315" s="325"/>
      <c r="CJ2315" s="369"/>
      <c r="CK2315" s="369"/>
      <c r="CL2315" s="369"/>
      <c r="CM2315" s="369"/>
      <c r="CN2315" s="369"/>
      <c r="CO2315" s="369"/>
      <c r="CP2315" s="369"/>
      <c r="CQ2315" s="369"/>
      <c r="CR2315" s="369"/>
      <c r="CS2315" s="369"/>
      <c r="CT2315" s="369"/>
      <c r="CU2315" s="369"/>
      <c r="CV2315" s="369"/>
      <c r="CW2315" s="369"/>
      <c r="CX2315" s="369"/>
      <c r="CY2315" s="325"/>
      <c r="CZ2315" s="325"/>
      <c r="DA2315" s="325"/>
      <c r="DB2315" s="325"/>
      <c r="DC2315" s="325"/>
      <c r="DD2315" s="325"/>
      <c r="DE2315" s="325"/>
      <c r="DF2315" s="325"/>
      <c r="DG2315" s="325"/>
      <c r="DH2315" s="325"/>
      <c r="DI2315" s="325"/>
    </row>
    <row r="2316" spans="68:113" x14ac:dyDescent="0.2">
      <c r="BP2316" s="369"/>
      <c r="BQ2316" s="372"/>
      <c r="BR2316" s="372"/>
      <c r="BS2316" s="372"/>
      <c r="BT2316" s="369"/>
      <c r="BU2316" s="369"/>
      <c r="BV2316" s="369"/>
      <c r="BW2316" s="369"/>
      <c r="BX2316" s="369"/>
      <c r="BY2316" s="369"/>
      <c r="BZ2316" s="369"/>
      <c r="CA2316" s="369"/>
      <c r="CB2316" s="369"/>
      <c r="CC2316" s="369"/>
      <c r="CD2316" s="369"/>
      <c r="CE2316" s="369"/>
      <c r="CF2316" s="369"/>
      <c r="CG2316" s="369"/>
      <c r="CH2316" s="369"/>
      <c r="CI2316" s="325"/>
      <c r="CJ2316" s="369"/>
      <c r="CK2316" s="369"/>
      <c r="CL2316" s="369"/>
      <c r="CM2316" s="369"/>
      <c r="CN2316" s="369"/>
      <c r="CO2316" s="369"/>
      <c r="CP2316" s="369"/>
      <c r="CQ2316" s="369"/>
      <c r="CR2316" s="369"/>
      <c r="CS2316" s="369"/>
      <c r="CT2316" s="369"/>
      <c r="CU2316" s="369"/>
      <c r="CV2316" s="369"/>
      <c r="CW2316" s="369"/>
      <c r="CX2316" s="369"/>
      <c r="CY2316" s="325"/>
      <c r="CZ2316" s="325"/>
      <c r="DA2316" s="325"/>
      <c r="DB2316" s="325"/>
      <c r="DC2316" s="325"/>
      <c r="DD2316" s="325"/>
      <c r="DE2316" s="325"/>
      <c r="DF2316" s="325"/>
      <c r="DG2316" s="325"/>
      <c r="DH2316" s="325"/>
      <c r="DI2316" s="325"/>
    </row>
    <row r="2317" spans="68:113" x14ac:dyDescent="0.2">
      <c r="BP2317" s="369"/>
      <c r="BQ2317" s="372"/>
      <c r="BR2317" s="372"/>
      <c r="BS2317" s="372"/>
      <c r="BT2317" s="369"/>
      <c r="BU2317" s="369"/>
      <c r="BV2317" s="369"/>
      <c r="BW2317" s="369"/>
      <c r="BX2317" s="369"/>
      <c r="BY2317" s="369"/>
      <c r="BZ2317" s="369"/>
      <c r="CA2317" s="369"/>
      <c r="CB2317" s="369"/>
      <c r="CC2317" s="369"/>
      <c r="CD2317" s="369"/>
      <c r="CE2317" s="369"/>
      <c r="CF2317" s="369"/>
      <c r="CG2317" s="369"/>
      <c r="CH2317" s="369"/>
      <c r="CI2317" s="325"/>
      <c r="CJ2317" s="369"/>
      <c r="CK2317" s="369"/>
      <c r="CL2317" s="369"/>
      <c r="CM2317" s="369"/>
      <c r="CN2317" s="369"/>
      <c r="CO2317" s="369"/>
      <c r="CP2317" s="369"/>
      <c r="CQ2317" s="369"/>
      <c r="CR2317" s="369"/>
      <c r="CS2317" s="369"/>
      <c r="CT2317" s="369"/>
      <c r="CU2317" s="369"/>
      <c r="CV2317" s="369"/>
      <c r="CW2317" s="369"/>
      <c r="CX2317" s="369"/>
      <c r="CY2317" s="325"/>
      <c r="CZ2317" s="325"/>
      <c r="DA2317" s="325"/>
      <c r="DB2317" s="325"/>
      <c r="DC2317" s="325"/>
      <c r="DD2317" s="325"/>
      <c r="DE2317" s="325"/>
      <c r="DF2317" s="325"/>
      <c r="DG2317" s="325"/>
      <c r="DH2317" s="325"/>
      <c r="DI2317" s="325"/>
    </row>
    <row r="2318" spans="68:113" x14ac:dyDescent="0.2">
      <c r="BP2318" s="369"/>
      <c r="BQ2318" s="372"/>
      <c r="BR2318" s="372"/>
      <c r="BS2318" s="372"/>
      <c r="BT2318" s="369"/>
      <c r="BU2318" s="369"/>
      <c r="BV2318" s="369"/>
      <c r="BW2318" s="369"/>
      <c r="BX2318" s="369"/>
      <c r="BY2318" s="369"/>
      <c r="BZ2318" s="369"/>
      <c r="CA2318" s="369"/>
      <c r="CB2318" s="369"/>
      <c r="CC2318" s="369"/>
      <c r="CD2318" s="369"/>
      <c r="CE2318" s="369"/>
      <c r="CF2318" s="369"/>
      <c r="CG2318" s="369"/>
      <c r="CH2318" s="369"/>
      <c r="CI2318" s="325"/>
      <c r="CJ2318" s="369"/>
      <c r="CK2318" s="369"/>
      <c r="CL2318" s="369"/>
      <c r="CM2318" s="369"/>
      <c r="CN2318" s="369"/>
      <c r="CO2318" s="369"/>
      <c r="CP2318" s="369"/>
      <c r="CQ2318" s="369"/>
      <c r="CR2318" s="369"/>
      <c r="CS2318" s="369"/>
      <c r="CT2318" s="369"/>
      <c r="CU2318" s="369"/>
      <c r="CV2318" s="369"/>
      <c r="CW2318" s="369"/>
      <c r="CX2318" s="369"/>
      <c r="CY2318" s="325"/>
      <c r="CZ2318" s="325"/>
      <c r="DA2318" s="325"/>
      <c r="DB2318" s="325"/>
      <c r="DC2318" s="325"/>
      <c r="DD2318" s="325"/>
      <c r="DE2318" s="325"/>
      <c r="DF2318" s="325"/>
      <c r="DG2318" s="325"/>
      <c r="DH2318" s="325"/>
      <c r="DI2318" s="325"/>
    </row>
    <row r="2319" spans="68:113" x14ac:dyDescent="0.2">
      <c r="BP2319" s="369"/>
      <c r="BQ2319" s="372"/>
      <c r="BR2319" s="372"/>
      <c r="BS2319" s="372"/>
      <c r="BT2319" s="369"/>
      <c r="BU2319" s="369"/>
      <c r="BV2319" s="369"/>
      <c r="BW2319" s="369"/>
      <c r="BX2319" s="369"/>
      <c r="BY2319" s="369"/>
      <c r="BZ2319" s="369"/>
      <c r="CA2319" s="369"/>
      <c r="CB2319" s="369"/>
      <c r="CC2319" s="369"/>
      <c r="CD2319" s="369"/>
      <c r="CE2319" s="369"/>
      <c r="CF2319" s="369"/>
      <c r="CG2319" s="369"/>
      <c r="CH2319" s="369"/>
      <c r="CI2319" s="325"/>
      <c r="CJ2319" s="369"/>
      <c r="CK2319" s="369"/>
      <c r="CL2319" s="369"/>
      <c r="CM2319" s="369"/>
      <c r="CN2319" s="369"/>
      <c r="CO2319" s="369"/>
      <c r="CP2319" s="369"/>
      <c r="CQ2319" s="369"/>
      <c r="CR2319" s="369"/>
      <c r="CS2319" s="369"/>
      <c r="CT2319" s="369"/>
      <c r="CU2319" s="369"/>
      <c r="CV2319" s="369"/>
      <c r="CW2319" s="369"/>
      <c r="CX2319" s="369"/>
      <c r="CY2319" s="325"/>
      <c r="CZ2319" s="325"/>
      <c r="DA2319" s="325"/>
      <c r="DB2319" s="325"/>
      <c r="DC2319" s="325"/>
      <c r="DD2319" s="325"/>
      <c r="DE2319" s="325"/>
      <c r="DF2319" s="325"/>
      <c r="DG2319" s="325"/>
      <c r="DH2319" s="325"/>
      <c r="DI2319" s="325"/>
    </row>
    <row r="2320" spans="68:113" x14ac:dyDescent="0.2">
      <c r="BP2320" s="369"/>
      <c r="BQ2320" s="372"/>
      <c r="BR2320" s="372"/>
      <c r="BS2320" s="372"/>
      <c r="BT2320" s="369"/>
      <c r="BU2320" s="369"/>
      <c r="BV2320" s="369"/>
      <c r="BW2320" s="369"/>
      <c r="BX2320" s="369"/>
      <c r="BY2320" s="369"/>
      <c r="BZ2320" s="369"/>
      <c r="CA2320" s="369"/>
      <c r="CB2320" s="369"/>
      <c r="CC2320" s="369"/>
      <c r="CD2320" s="369"/>
      <c r="CE2320" s="369"/>
      <c r="CF2320" s="369"/>
      <c r="CG2320" s="369"/>
      <c r="CH2320" s="369"/>
      <c r="CI2320" s="325"/>
      <c r="CJ2320" s="369"/>
      <c r="CK2320" s="369"/>
      <c r="CL2320" s="369"/>
      <c r="CM2320" s="369"/>
      <c r="CN2320" s="369"/>
      <c r="CO2320" s="369"/>
      <c r="CP2320" s="369"/>
      <c r="CQ2320" s="369"/>
      <c r="CR2320" s="369"/>
      <c r="CS2320" s="369"/>
      <c r="CT2320" s="369"/>
      <c r="CU2320" s="369"/>
      <c r="CV2320" s="369"/>
      <c r="CW2320" s="369"/>
      <c r="CX2320" s="369"/>
      <c r="CY2320" s="325"/>
      <c r="CZ2320" s="325"/>
      <c r="DA2320" s="325"/>
      <c r="DB2320" s="325"/>
      <c r="DC2320" s="325"/>
      <c r="DD2320" s="325"/>
      <c r="DE2320" s="325"/>
      <c r="DF2320" s="325"/>
      <c r="DG2320" s="325"/>
      <c r="DH2320" s="325"/>
      <c r="DI2320" s="325"/>
    </row>
    <row r="2321" spans="68:113" x14ac:dyDescent="0.2">
      <c r="BP2321" s="369"/>
      <c r="BQ2321" s="372"/>
      <c r="BR2321" s="372"/>
      <c r="BS2321" s="372"/>
      <c r="BT2321" s="369"/>
      <c r="BU2321" s="369"/>
      <c r="BV2321" s="369"/>
      <c r="BW2321" s="369"/>
      <c r="BX2321" s="369"/>
      <c r="BY2321" s="369"/>
      <c r="BZ2321" s="369"/>
      <c r="CA2321" s="369"/>
      <c r="CB2321" s="369"/>
      <c r="CC2321" s="369"/>
      <c r="CD2321" s="369"/>
      <c r="CE2321" s="369"/>
      <c r="CF2321" s="369"/>
      <c r="CG2321" s="369"/>
      <c r="CH2321" s="369"/>
      <c r="CI2321" s="325"/>
      <c r="CJ2321" s="369"/>
      <c r="CK2321" s="369"/>
      <c r="CL2321" s="369"/>
      <c r="CM2321" s="369"/>
      <c r="CN2321" s="369"/>
      <c r="CO2321" s="369"/>
      <c r="CP2321" s="369"/>
      <c r="CQ2321" s="369"/>
      <c r="CR2321" s="369"/>
      <c r="CS2321" s="369"/>
      <c r="CT2321" s="369"/>
      <c r="CU2321" s="369"/>
      <c r="CV2321" s="369"/>
      <c r="CW2321" s="369"/>
      <c r="CX2321" s="369"/>
      <c r="CY2321" s="325"/>
      <c r="CZ2321" s="325"/>
      <c r="DA2321" s="325"/>
      <c r="DB2321" s="325"/>
      <c r="DC2321" s="325"/>
      <c r="DD2321" s="325"/>
      <c r="DE2321" s="325"/>
      <c r="DF2321" s="325"/>
      <c r="DG2321" s="325"/>
      <c r="DH2321" s="325"/>
      <c r="DI2321" s="325"/>
    </row>
    <row r="2322" spans="68:113" x14ac:dyDescent="0.2">
      <c r="BP2322" s="369"/>
      <c r="BQ2322" s="372"/>
      <c r="BR2322" s="372"/>
      <c r="BS2322" s="372"/>
      <c r="BT2322" s="369"/>
      <c r="BU2322" s="369"/>
      <c r="BV2322" s="369"/>
      <c r="BW2322" s="369"/>
      <c r="BX2322" s="369"/>
      <c r="BY2322" s="369"/>
      <c r="BZ2322" s="369"/>
      <c r="CA2322" s="369"/>
      <c r="CB2322" s="369"/>
      <c r="CC2322" s="369"/>
      <c r="CD2322" s="369"/>
      <c r="CE2322" s="369"/>
      <c r="CF2322" s="369"/>
      <c r="CG2322" s="369"/>
      <c r="CH2322" s="369"/>
      <c r="CI2322" s="325"/>
      <c r="CJ2322" s="369"/>
      <c r="CK2322" s="369"/>
      <c r="CL2322" s="369"/>
      <c r="CM2322" s="369"/>
      <c r="CN2322" s="369"/>
      <c r="CO2322" s="369"/>
      <c r="CP2322" s="369"/>
      <c r="CQ2322" s="369"/>
      <c r="CR2322" s="369"/>
      <c r="CS2322" s="369"/>
      <c r="CT2322" s="369"/>
      <c r="CU2322" s="369"/>
      <c r="CV2322" s="369"/>
      <c r="CW2322" s="369"/>
      <c r="CX2322" s="369"/>
      <c r="CY2322" s="325"/>
      <c r="CZ2322" s="325"/>
      <c r="DA2322" s="325"/>
      <c r="DB2322" s="325"/>
      <c r="DC2322" s="325"/>
      <c r="DD2322" s="325"/>
      <c r="DE2322" s="325"/>
      <c r="DF2322" s="325"/>
      <c r="DG2322" s="325"/>
      <c r="DH2322" s="325"/>
      <c r="DI2322" s="325"/>
    </row>
    <row r="2323" spans="68:113" x14ac:dyDescent="0.2">
      <c r="BP2323" s="369"/>
      <c r="BQ2323" s="372"/>
      <c r="BR2323" s="372"/>
      <c r="BS2323" s="372"/>
      <c r="BT2323" s="369"/>
      <c r="BU2323" s="369"/>
      <c r="BV2323" s="369"/>
      <c r="BW2323" s="369"/>
      <c r="BX2323" s="369"/>
      <c r="BY2323" s="369"/>
      <c r="BZ2323" s="369"/>
      <c r="CA2323" s="369"/>
      <c r="CB2323" s="369"/>
      <c r="CC2323" s="369"/>
      <c r="CD2323" s="369"/>
      <c r="CE2323" s="369"/>
      <c r="CF2323" s="369"/>
      <c r="CG2323" s="369"/>
      <c r="CH2323" s="369"/>
      <c r="CI2323" s="325"/>
      <c r="CJ2323" s="369"/>
      <c r="CK2323" s="369"/>
      <c r="CL2323" s="369"/>
      <c r="CM2323" s="369"/>
      <c r="CN2323" s="369"/>
      <c r="CO2323" s="369"/>
      <c r="CP2323" s="369"/>
      <c r="CQ2323" s="369"/>
      <c r="CR2323" s="369"/>
      <c r="CS2323" s="369"/>
      <c r="CT2323" s="369"/>
      <c r="CU2323" s="369"/>
      <c r="CV2323" s="369"/>
      <c r="CW2323" s="369"/>
      <c r="CX2323" s="369"/>
      <c r="CY2323" s="325"/>
      <c r="CZ2323" s="325"/>
      <c r="DA2323" s="325"/>
      <c r="DB2323" s="325"/>
      <c r="DC2323" s="325"/>
      <c r="DD2323" s="325"/>
      <c r="DE2323" s="325"/>
      <c r="DF2323" s="325"/>
      <c r="DG2323" s="325"/>
      <c r="DH2323" s="325"/>
      <c r="DI2323" s="325"/>
    </row>
    <row r="2324" spans="68:113" x14ac:dyDescent="0.2">
      <c r="BP2324" s="369"/>
      <c r="BQ2324" s="372"/>
      <c r="BR2324" s="372"/>
      <c r="BS2324" s="372"/>
      <c r="BT2324" s="369"/>
      <c r="BU2324" s="369"/>
      <c r="BV2324" s="369"/>
      <c r="BW2324" s="369"/>
      <c r="BX2324" s="369"/>
      <c r="BY2324" s="369"/>
      <c r="BZ2324" s="369"/>
      <c r="CA2324" s="369"/>
      <c r="CB2324" s="369"/>
      <c r="CC2324" s="369"/>
      <c r="CD2324" s="369"/>
      <c r="CE2324" s="369"/>
      <c r="CF2324" s="369"/>
      <c r="CG2324" s="369"/>
      <c r="CH2324" s="369"/>
      <c r="CI2324" s="325"/>
      <c r="CJ2324" s="369"/>
      <c r="CK2324" s="369"/>
      <c r="CL2324" s="369"/>
      <c r="CM2324" s="369"/>
      <c r="CN2324" s="369"/>
      <c r="CO2324" s="369"/>
      <c r="CP2324" s="369"/>
      <c r="CQ2324" s="369"/>
      <c r="CR2324" s="369"/>
      <c r="CS2324" s="369"/>
      <c r="CT2324" s="369"/>
      <c r="CU2324" s="369"/>
      <c r="CV2324" s="369"/>
      <c r="CW2324" s="369"/>
      <c r="CX2324" s="369"/>
      <c r="CY2324" s="325"/>
      <c r="CZ2324" s="325"/>
      <c r="DA2324" s="325"/>
      <c r="DB2324" s="325"/>
      <c r="DC2324" s="325"/>
      <c r="DD2324" s="325"/>
      <c r="DE2324" s="325"/>
      <c r="DF2324" s="325"/>
      <c r="DG2324" s="325"/>
      <c r="DH2324" s="325"/>
      <c r="DI2324" s="325"/>
    </row>
    <row r="2325" spans="68:113" x14ac:dyDescent="0.2">
      <c r="BP2325" s="369"/>
      <c r="BQ2325" s="372"/>
      <c r="BR2325" s="372"/>
      <c r="BS2325" s="372"/>
      <c r="BT2325" s="369"/>
      <c r="BU2325" s="369"/>
      <c r="BV2325" s="369"/>
      <c r="BW2325" s="369"/>
      <c r="BX2325" s="369"/>
      <c r="BY2325" s="369"/>
      <c r="BZ2325" s="369"/>
      <c r="CA2325" s="369"/>
      <c r="CB2325" s="369"/>
      <c r="CC2325" s="369"/>
      <c r="CD2325" s="369"/>
      <c r="CE2325" s="369"/>
      <c r="CF2325" s="369"/>
      <c r="CG2325" s="369"/>
      <c r="CH2325" s="369"/>
      <c r="CI2325" s="325"/>
      <c r="CJ2325" s="369"/>
      <c r="CK2325" s="369"/>
      <c r="CL2325" s="369"/>
      <c r="CM2325" s="369"/>
      <c r="CN2325" s="369"/>
      <c r="CO2325" s="369"/>
      <c r="CP2325" s="369"/>
      <c r="CQ2325" s="369"/>
      <c r="CR2325" s="369"/>
      <c r="CS2325" s="369"/>
      <c r="CT2325" s="369"/>
      <c r="CU2325" s="369"/>
      <c r="CV2325" s="369"/>
      <c r="CW2325" s="369"/>
      <c r="CX2325" s="369"/>
      <c r="CY2325" s="325"/>
      <c r="CZ2325" s="325"/>
      <c r="DA2325" s="325"/>
      <c r="DB2325" s="325"/>
      <c r="DC2325" s="325"/>
      <c r="DD2325" s="325"/>
      <c r="DE2325" s="325"/>
      <c r="DF2325" s="325"/>
      <c r="DG2325" s="325"/>
      <c r="DH2325" s="325"/>
      <c r="DI2325" s="325"/>
    </row>
    <row r="2326" spans="68:113" x14ac:dyDescent="0.2">
      <c r="BP2326" s="369"/>
      <c r="BQ2326" s="372"/>
      <c r="BR2326" s="372"/>
      <c r="BS2326" s="372"/>
      <c r="BT2326" s="369"/>
      <c r="BU2326" s="369"/>
      <c r="BV2326" s="369"/>
      <c r="BW2326" s="369"/>
      <c r="BX2326" s="369"/>
      <c r="BY2326" s="369"/>
      <c r="BZ2326" s="369"/>
      <c r="CA2326" s="369"/>
      <c r="CB2326" s="369"/>
      <c r="CC2326" s="369"/>
      <c r="CD2326" s="369"/>
      <c r="CE2326" s="369"/>
      <c r="CF2326" s="369"/>
      <c r="CG2326" s="369"/>
      <c r="CH2326" s="369"/>
      <c r="CI2326" s="325"/>
      <c r="CJ2326" s="369"/>
      <c r="CK2326" s="369"/>
      <c r="CL2326" s="369"/>
      <c r="CM2326" s="369"/>
      <c r="CN2326" s="369"/>
      <c r="CO2326" s="369"/>
      <c r="CP2326" s="369"/>
      <c r="CQ2326" s="369"/>
      <c r="CR2326" s="369"/>
      <c r="CS2326" s="369"/>
      <c r="CT2326" s="369"/>
      <c r="CU2326" s="369"/>
      <c r="CV2326" s="369"/>
      <c r="CW2326" s="369"/>
      <c r="CX2326" s="369"/>
      <c r="CY2326" s="325"/>
      <c r="CZ2326" s="325"/>
      <c r="DA2326" s="325"/>
      <c r="DB2326" s="325"/>
      <c r="DC2326" s="325"/>
      <c r="DD2326" s="325"/>
      <c r="DE2326" s="325"/>
      <c r="DF2326" s="325"/>
      <c r="DG2326" s="325"/>
      <c r="DH2326" s="325"/>
      <c r="DI2326" s="325"/>
    </row>
    <row r="2327" spans="68:113" x14ac:dyDescent="0.2">
      <c r="BP2327" s="369"/>
      <c r="BQ2327" s="372"/>
      <c r="BR2327" s="372"/>
      <c r="BS2327" s="372"/>
      <c r="BT2327" s="369"/>
      <c r="BU2327" s="369"/>
      <c r="BV2327" s="369"/>
      <c r="BW2327" s="369"/>
      <c r="BX2327" s="369"/>
      <c r="BY2327" s="369"/>
      <c r="BZ2327" s="369"/>
      <c r="CA2327" s="369"/>
      <c r="CB2327" s="369"/>
      <c r="CC2327" s="369"/>
      <c r="CD2327" s="369"/>
      <c r="CE2327" s="369"/>
      <c r="CF2327" s="369"/>
      <c r="CG2327" s="369"/>
      <c r="CH2327" s="369"/>
      <c r="CI2327" s="325"/>
      <c r="CJ2327" s="369"/>
      <c r="CK2327" s="369"/>
      <c r="CL2327" s="369"/>
      <c r="CM2327" s="369"/>
      <c r="CN2327" s="369"/>
      <c r="CO2327" s="369"/>
      <c r="CP2327" s="369"/>
      <c r="CQ2327" s="369"/>
      <c r="CR2327" s="369"/>
      <c r="CS2327" s="369"/>
      <c r="CT2327" s="369"/>
      <c r="CU2327" s="369"/>
      <c r="CV2327" s="369"/>
      <c r="CW2327" s="369"/>
      <c r="CX2327" s="369"/>
      <c r="CY2327" s="325"/>
      <c r="CZ2327" s="325"/>
      <c r="DA2327" s="325"/>
      <c r="DB2327" s="325"/>
      <c r="DC2327" s="325"/>
      <c r="DD2327" s="325"/>
      <c r="DE2327" s="325"/>
      <c r="DF2327" s="325"/>
      <c r="DG2327" s="325"/>
      <c r="DH2327" s="325"/>
      <c r="DI2327" s="325"/>
    </row>
    <row r="2328" spans="68:113" x14ac:dyDescent="0.2">
      <c r="BP2328" s="369"/>
      <c r="BQ2328" s="372"/>
      <c r="BR2328" s="372"/>
      <c r="BS2328" s="372"/>
      <c r="BT2328" s="369"/>
      <c r="BU2328" s="369"/>
      <c r="BV2328" s="369"/>
      <c r="BW2328" s="369"/>
      <c r="BX2328" s="369"/>
      <c r="BY2328" s="369"/>
      <c r="BZ2328" s="369"/>
      <c r="CA2328" s="369"/>
      <c r="CB2328" s="369"/>
      <c r="CC2328" s="369"/>
      <c r="CD2328" s="369"/>
      <c r="CE2328" s="369"/>
      <c r="CF2328" s="369"/>
      <c r="CG2328" s="369"/>
      <c r="CH2328" s="369"/>
      <c r="CI2328" s="325"/>
      <c r="CJ2328" s="369"/>
      <c r="CK2328" s="369"/>
      <c r="CL2328" s="369"/>
      <c r="CM2328" s="369"/>
      <c r="CN2328" s="369"/>
      <c r="CO2328" s="369"/>
      <c r="CP2328" s="369"/>
      <c r="CQ2328" s="369"/>
      <c r="CR2328" s="369"/>
      <c r="CS2328" s="369"/>
      <c r="CT2328" s="369"/>
      <c r="CU2328" s="369"/>
      <c r="CV2328" s="369"/>
      <c r="CW2328" s="369"/>
      <c r="CX2328" s="369"/>
      <c r="CY2328" s="325"/>
      <c r="CZ2328" s="325"/>
      <c r="DA2328" s="325"/>
      <c r="DB2328" s="325"/>
      <c r="DC2328" s="325"/>
      <c r="DD2328" s="325"/>
      <c r="DE2328" s="325"/>
      <c r="DF2328" s="325"/>
      <c r="DG2328" s="325"/>
      <c r="DH2328" s="325"/>
      <c r="DI2328" s="325"/>
    </row>
    <row r="2329" spans="68:113" x14ac:dyDescent="0.2">
      <c r="BP2329" s="369"/>
      <c r="BQ2329" s="372"/>
      <c r="BR2329" s="372"/>
      <c r="BS2329" s="372"/>
      <c r="BT2329" s="369"/>
      <c r="BU2329" s="369"/>
      <c r="BV2329" s="369"/>
      <c r="BW2329" s="369"/>
      <c r="BX2329" s="369"/>
      <c r="BY2329" s="369"/>
      <c r="BZ2329" s="369"/>
      <c r="CA2329" s="369"/>
      <c r="CB2329" s="369"/>
      <c r="CC2329" s="369"/>
      <c r="CD2329" s="369"/>
      <c r="CE2329" s="369"/>
      <c r="CF2329" s="369"/>
      <c r="CG2329" s="369"/>
      <c r="CH2329" s="369"/>
      <c r="CI2329" s="325"/>
      <c r="CJ2329" s="369"/>
      <c r="CK2329" s="369"/>
      <c r="CL2329" s="369"/>
      <c r="CM2329" s="369"/>
      <c r="CN2329" s="369"/>
      <c r="CO2329" s="369"/>
      <c r="CP2329" s="369"/>
      <c r="CQ2329" s="369"/>
      <c r="CR2329" s="369"/>
      <c r="CS2329" s="369"/>
      <c r="CT2329" s="369"/>
      <c r="CU2329" s="369"/>
      <c r="CV2329" s="369"/>
      <c r="CW2329" s="369"/>
      <c r="CX2329" s="369"/>
      <c r="CY2329" s="325"/>
      <c r="CZ2329" s="325"/>
      <c r="DA2329" s="325"/>
      <c r="DB2329" s="325"/>
      <c r="DC2329" s="325"/>
      <c r="DD2329" s="325"/>
      <c r="DE2329" s="325"/>
      <c r="DF2329" s="325"/>
      <c r="DG2329" s="325"/>
      <c r="DH2329" s="325"/>
      <c r="DI2329" s="325"/>
    </row>
    <row r="2330" spans="68:113" x14ac:dyDescent="0.2">
      <c r="BP2330" s="369"/>
      <c r="BQ2330" s="372"/>
      <c r="BR2330" s="372"/>
      <c r="BS2330" s="372"/>
      <c r="BT2330" s="369"/>
      <c r="BU2330" s="369"/>
      <c r="BV2330" s="369"/>
      <c r="BW2330" s="369"/>
      <c r="BX2330" s="369"/>
      <c r="BY2330" s="369"/>
      <c r="BZ2330" s="369"/>
      <c r="CA2330" s="369"/>
      <c r="CB2330" s="369"/>
      <c r="CC2330" s="369"/>
      <c r="CD2330" s="369"/>
      <c r="CE2330" s="369"/>
      <c r="CF2330" s="369"/>
      <c r="CG2330" s="369"/>
      <c r="CH2330" s="369"/>
      <c r="CI2330" s="325"/>
      <c r="CJ2330" s="369"/>
      <c r="CK2330" s="369"/>
      <c r="CL2330" s="369"/>
      <c r="CM2330" s="369"/>
      <c r="CN2330" s="369"/>
      <c r="CO2330" s="369"/>
      <c r="CP2330" s="369"/>
      <c r="CQ2330" s="369"/>
      <c r="CR2330" s="369"/>
      <c r="CS2330" s="369"/>
      <c r="CT2330" s="369"/>
      <c r="CU2330" s="369"/>
      <c r="CV2330" s="369"/>
      <c r="CW2330" s="369"/>
      <c r="CX2330" s="369"/>
      <c r="CY2330" s="325"/>
      <c r="CZ2330" s="325"/>
      <c r="DA2330" s="325"/>
      <c r="DB2330" s="325"/>
      <c r="DC2330" s="325"/>
      <c r="DD2330" s="325"/>
      <c r="DE2330" s="325"/>
      <c r="DF2330" s="325"/>
      <c r="DG2330" s="325"/>
      <c r="DH2330" s="325"/>
      <c r="DI2330" s="325"/>
    </row>
    <row r="2331" spans="68:113" x14ac:dyDescent="0.2">
      <c r="BP2331" s="369"/>
      <c r="BQ2331" s="372"/>
      <c r="BR2331" s="372"/>
      <c r="BS2331" s="372"/>
      <c r="BT2331" s="369"/>
      <c r="BU2331" s="369"/>
      <c r="BV2331" s="369"/>
      <c r="BW2331" s="369"/>
      <c r="BX2331" s="369"/>
      <c r="BY2331" s="369"/>
      <c r="BZ2331" s="369"/>
      <c r="CA2331" s="369"/>
      <c r="CB2331" s="369"/>
      <c r="CC2331" s="369"/>
      <c r="CD2331" s="369"/>
      <c r="CE2331" s="369"/>
      <c r="CF2331" s="369"/>
      <c r="CG2331" s="369"/>
      <c r="CH2331" s="369"/>
      <c r="CI2331" s="325"/>
      <c r="CJ2331" s="369"/>
      <c r="CK2331" s="369"/>
      <c r="CL2331" s="369"/>
      <c r="CM2331" s="369"/>
      <c r="CN2331" s="369"/>
      <c r="CO2331" s="369"/>
      <c r="CP2331" s="369"/>
      <c r="CQ2331" s="369"/>
      <c r="CR2331" s="369"/>
      <c r="CS2331" s="369"/>
      <c r="CT2331" s="369"/>
      <c r="CU2331" s="369"/>
      <c r="CV2331" s="369"/>
      <c r="CW2331" s="369"/>
      <c r="CX2331" s="369"/>
      <c r="CY2331" s="325"/>
      <c r="CZ2331" s="325"/>
      <c r="DA2331" s="325"/>
      <c r="DB2331" s="325"/>
      <c r="DC2331" s="325"/>
      <c r="DD2331" s="325"/>
      <c r="DE2331" s="325"/>
      <c r="DF2331" s="325"/>
      <c r="DG2331" s="325"/>
      <c r="DH2331" s="325"/>
      <c r="DI2331" s="325"/>
    </row>
    <row r="2332" spans="68:113" x14ac:dyDescent="0.2">
      <c r="BP2332" s="369"/>
      <c r="BQ2332" s="372"/>
      <c r="BR2332" s="372"/>
      <c r="BS2332" s="372"/>
      <c r="BT2332" s="369"/>
      <c r="BU2332" s="369"/>
      <c r="BV2332" s="369"/>
      <c r="BW2332" s="369"/>
      <c r="BX2332" s="369"/>
      <c r="BY2332" s="369"/>
      <c r="BZ2332" s="369"/>
      <c r="CA2332" s="369"/>
      <c r="CB2332" s="369"/>
      <c r="CC2332" s="369"/>
      <c r="CD2332" s="369"/>
      <c r="CE2332" s="369"/>
      <c r="CF2332" s="369"/>
      <c r="CG2332" s="369"/>
      <c r="CH2332" s="369"/>
      <c r="CI2332" s="325"/>
      <c r="CJ2332" s="369"/>
      <c r="CK2332" s="369"/>
      <c r="CL2332" s="369"/>
      <c r="CM2332" s="369"/>
      <c r="CN2332" s="369"/>
      <c r="CO2332" s="369"/>
      <c r="CP2332" s="369"/>
      <c r="CQ2332" s="369"/>
      <c r="CR2332" s="369"/>
      <c r="CS2332" s="369"/>
      <c r="CT2332" s="369"/>
      <c r="CU2332" s="369"/>
      <c r="CV2332" s="369"/>
      <c r="CW2332" s="369"/>
      <c r="CX2332" s="369"/>
      <c r="CY2332" s="325"/>
      <c r="CZ2332" s="325"/>
      <c r="DA2332" s="325"/>
      <c r="DB2332" s="325"/>
      <c r="DC2332" s="325"/>
      <c r="DD2332" s="325"/>
      <c r="DE2332" s="325"/>
      <c r="DF2332" s="325"/>
      <c r="DG2332" s="325"/>
      <c r="DH2332" s="325"/>
      <c r="DI2332" s="325"/>
    </row>
    <row r="2333" spans="68:113" x14ac:dyDescent="0.2">
      <c r="BP2333" s="369"/>
      <c r="BQ2333" s="372"/>
      <c r="BR2333" s="372"/>
      <c r="BS2333" s="372"/>
      <c r="BT2333" s="369"/>
      <c r="BU2333" s="369"/>
      <c r="BV2333" s="369"/>
      <c r="BW2333" s="369"/>
      <c r="BX2333" s="369"/>
      <c r="BY2333" s="369"/>
      <c r="BZ2333" s="369"/>
      <c r="CA2333" s="369"/>
      <c r="CB2333" s="369"/>
      <c r="CC2333" s="369"/>
      <c r="CD2333" s="369"/>
      <c r="CE2333" s="369"/>
      <c r="CF2333" s="369"/>
      <c r="CG2333" s="369"/>
      <c r="CH2333" s="369"/>
      <c r="CI2333" s="325"/>
      <c r="CJ2333" s="369"/>
      <c r="CK2333" s="369"/>
      <c r="CL2333" s="369"/>
      <c r="CM2333" s="369"/>
      <c r="CN2333" s="369"/>
      <c r="CO2333" s="369"/>
      <c r="CP2333" s="369"/>
      <c r="CQ2333" s="369"/>
      <c r="CR2333" s="369"/>
      <c r="CS2333" s="369"/>
      <c r="CT2333" s="369"/>
      <c r="CU2333" s="369"/>
      <c r="CV2333" s="369"/>
      <c r="CW2333" s="369"/>
      <c r="CX2333" s="369"/>
      <c r="CY2333" s="325"/>
      <c r="CZ2333" s="325"/>
      <c r="DA2333" s="325"/>
      <c r="DB2333" s="325"/>
      <c r="DC2333" s="325"/>
      <c r="DD2333" s="325"/>
      <c r="DE2333" s="325"/>
      <c r="DF2333" s="325"/>
      <c r="DG2333" s="325"/>
      <c r="DH2333" s="325"/>
      <c r="DI2333" s="325"/>
    </row>
    <row r="2334" spans="68:113" x14ac:dyDescent="0.2">
      <c r="BP2334" s="369"/>
      <c r="BQ2334" s="372"/>
      <c r="BR2334" s="372"/>
      <c r="BS2334" s="372"/>
      <c r="BT2334" s="369"/>
      <c r="BU2334" s="369"/>
      <c r="BV2334" s="369"/>
      <c r="BW2334" s="369"/>
      <c r="BX2334" s="369"/>
      <c r="BY2334" s="369"/>
      <c r="BZ2334" s="369"/>
      <c r="CA2334" s="369"/>
      <c r="CB2334" s="369"/>
      <c r="CC2334" s="369"/>
      <c r="CD2334" s="369"/>
      <c r="CE2334" s="369"/>
      <c r="CF2334" s="369"/>
      <c r="CG2334" s="369"/>
      <c r="CH2334" s="369"/>
      <c r="CI2334" s="325"/>
      <c r="CJ2334" s="369"/>
      <c r="CK2334" s="369"/>
      <c r="CL2334" s="369"/>
      <c r="CM2334" s="369"/>
      <c r="CN2334" s="369"/>
      <c r="CO2334" s="369"/>
      <c r="CP2334" s="369"/>
      <c r="CQ2334" s="369"/>
      <c r="CR2334" s="369"/>
      <c r="CS2334" s="369"/>
      <c r="CT2334" s="369"/>
      <c r="CU2334" s="369"/>
      <c r="CV2334" s="369"/>
      <c r="CW2334" s="369"/>
      <c r="CX2334" s="369"/>
      <c r="CY2334" s="325"/>
      <c r="CZ2334" s="325"/>
      <c r="DA2334" s="325"/>
      <c r="DB2334" s="325"/>
      <c r="DC2334" s="325"/>
      <c r="DD2334" s="325"/>
      <c r="DE2334" s="325"/>
      <c r="DF2334" s="325"/>
      <c r="DG2334" s="325"/>
      <c r="DH2334" s="325"/>
      <c r="DI2334" s="325"/>
    </row>
    <row r="2335" spans="68:113" x14ac:dyDescent="0.2">
      <c r="BP2335" s="369"/>
      <c r="BQ2335" s="372"/>
      <c r="BR2335" s="372"/>
      <c r="BS2335" s="372"/>
      <c r="BT2335" s="369"/>
      <c r="BU2335" s="369"/>
      <c r="BV2335" s="369"/>
      <c r="BW2335" s="369"/>
      <c r="BX2335" s="369"/>
      <c r="BY2335" s="369"/>
      <c r="BZ2335" s="369"/>
      <c r="CA2335" s="369"/>
      <c r="CB2335" s="369"/>
      <c r="CC2335" s="369"/>
      <c r="CD2335" s="369"/>
      <c r="CE2335" s="369"/>
      <c r="CF2335" s="369"/>
      <c r="CG2335" s="369"/>
      <c r="CH2335" s="369"/>
      <c r="CI2335" s="325"/>
      <c r="CJ2335" s="369"/>
      <c r="CK2335" s="369"/>
      <c r="CL2335" s="369"/>
      <c r="CM2335" s="369"/>
      <c r="CN2335" s="369"/>
      <c r="CO2335" s="369"/>
      <c r="CP2335" s="369"/>
      <c r="CQ2335" s="369"/>
      <c r="CR2335" s="369"/>
      <c r="CS2335" s="369"/>
      <c r="CT2335" s="369"/>
      <c r="CU2335" s="369"/>
      <c r="CV2335" s="369"/>
      <c r="CW2335" s="369"/>
      <c r="CX2335" s="369"/>
      <c r="CY2335" s="325"/>
      <c r="CZ2335" s="325"/>
      <c r="DA2335" s="325"/>
      <c r="DB2335" s="325"/>
      <c r="DC2335" s="325"/>
      <c r="DD2335" s="325"/>
      <c r="DE2335" s="325"/>
      <c r="DF2335" s="325"/>
      <c r="DG2335" s="325"/>
      <c r="DH2335" s="325"/>
      <c r="DI2335" s="325"/>
    </row>
    <row r="2336" spans="68:113" x14ac:dyDescent="0.2">
      <c r="BP2336" s="369"/>
      <c r="BQ2336" s="372"/>
      <c r="BR2336" s="372"/>
      <c r="BS2336" s="372"/>
      <c r="BT2336" s="369"/>
      <c r="BU2336" s="369"/>
      <c r="BV2336" s="369"/>
      <c r="BW2336" s="369"/>
      <c r="BX2336" s="369"/>
      <c r="BY2336" s="369"/>
      <c r="BZ2336" s="369"/>
      <c r="CA2336" s="369"/>
      <c r="CB2336" s="369"/>
      <c r="CC2336" s="369"/>
      <c r="CD2336" s="369"/>
      <c r="CE2336" s="369"/>
      <c r="CF2336" s="369"/>
      <c r="CG2336" s="369"/>
      <c r="CH2336" s="369"/>
      <c r="CI2336" s="325"/>
      <c r="CJ2336" s="369"/>
      <c r="CK2336" s="369"/>
      <c r="CL2336" s="369"/>
      <c r="CM2336" s="369"/>
      <c r="CN2336" s="369"/>
      <c r="CO2336" s="369"/>
      <c r="CP2336" s="369"/>
      <c r="CQ2336" s="369"/>
      <c r="CR2336" s="369"/>
      <c r="CS2336" s="369"/>
      <c r="CT2336" s="369"/>
      <c r="CU2336" s="369"/>
      <c r="CV2336" s="369"/>
      <c r="CW2336" s="369"/>
      <c r="CX2336" s="369"/>
      <c r="CY2336" s="325"/>
      <c r="CZ2336" s="325"/>
      <c r="DA2336" s="325"/>
      <c r="DB2336" s="325"/>
      <c r="DC2336" s="325"/>
      <c r="DD2336" s="325"/>
      <c r="DE2336" s="325"/>
      <c r="DF2336" s="325"/>
      <c r="DG2336" s="325"/>
      <c r="DH2336" s="325"/>
      <c r="DI2336" s="325"/>
    </row>
    <row r="2337" spans="68:113" x14ac:dyDescent="0.2">
      <c r="BP2337" s="369"/>
      <c r="BQ2337" s="372"/>
      <c r="BR2337" s="372"/>
      <c r="BS2337" s="372"/>
      <c r="BT2337" s="369"/>
      <c r="BU2337" s="369"/>
      <c r="BV2337" s="369"/>
      <c r="BW2337" s="369"/>
      <c r="BX2337" s="369"/>
      <c r="BY2337" s="369"/>
      <c r="BZ2337" s="369"/>
      <c r="CA2337" s="369"/>
      <c r="CB2337" s="369"/>
      <c r="CC2337" s="369"/>
      <c r="CD2337" s="369"/>
      <c r="CE2337" s="369"/>
      <c r="CF2337" s="369"/>
      <c r="CG2337" s="369"/>
      <c r="CH2337" s="369"/>
      <c r="CI2337" s="325"/>
      <c r="CJ2337" s="369"/>
      <c r="CK2337" s="369"/>
      <c r="CL2337" s="369"/>
      <c r="CM2337" s="369"/>
      <c r="CN2337" s="369"/>
      <c r="CO2337" s="369"/>
      <c r="CP2337" s="369"/>
      <c r="CQ2337" s="369"/>
      <c r="CR2337" s="369"/>
      <c r="CS2337" s="369"/>
      <c r="CT2337" s="369"/>
      <c r="CU2337" s="369"/>
      <c r="CV2337" s="369"/>
      <c r="CW2337" s="369"/>
      <c r="CX2337" s="369"/>
      <c r="CY2337" s="325"/>
      <c r="CZ2337" s="325"/>
      <c r="DA2337" s="325"/>
      <c r="DB2337" s="325"/>
      <c r="DC2337" s="325"/>
      <c r="DD2337" s="325"/>
      <c r="DE2337" s="325"/>
      <c r="DF2337" s="325"/>
      <c r="DG2337" s="325"/>
      <c r="DH2337" s="325"/>
      <c r="DI2337" s="325"/>
    </row>
    <row r="2338" spans="68:113" x14ac:dyDescent="0.2">
      <c r="BP2338" s="369"/>
      <c r="BQ2338" s="372"/>
      <c r="BR2338" s="372"/>
      <c r="BS2338" s="372"/>
      <c r="BT2338" s="369"/>
      <c r="BU2338" s="369"/>
      <c r="BV2338" s="369"/>
      <c r="BW2338" s="369"/>
      <c r="BX2338" s="369"/>
      <c r="BY2338" s="369"/>
      <c r="BZ2338" s="369"/>
      <c r="CA2338" s="369"/>
      <c r="CB2338" s="369"/>
      <c r="CC2338" s="369"/>
      <c r="CD2338" s="369"/>
      <c r="CE2338" s="369"/>
      <c r="CF2338" s="369"/>
      <c r="CG2338" s="369"/>
      <c r="CH2338" s="369"/>
      <c r="CI2338" s="325"/>
      <c r="CJ2338" s="369"/>
      <c r="CK2338" s="369"/>
      <c r="CL2338" s="369"/>
      <c r="CM2338" s="369"/>
      <c r="CN2338" s="369"/>
      <c r="CO2338" s="369"/>
      <c r="CP2338" s="369"/>
      <c r="CQ2338" s="369"/>
      <c r="CR2338" s="369"/>
      <c r="CS2338" s="369"/>
      <c r="CT2338" s="369"/>
      <c r="CU2338" s="369"/>
      <c r="CV2338" s="369"/>
      <c r="CW2338" s="369"/>
      <c r="CX2338" s="369"/>
      <c r="CY2338" s="325"/>
      <c r="CZ2338" s="325"/>
      <c r="DA2338" s="325"/>
      <c r="DB2338" s="325"/>
      <c r="DC2338" s="325"/>
      <c r="DD2338" s="325"/>
      <c r="DE2338" s="325"/>
      <c r="DF2338" s="325"/>
      <c r="DG2338" s="325"/>
      <c r="DH2338" s="325"/>
      <c r="DI2338" s="325"/>
    </row>
    <row r="2339" spans="68:113" x14ac:dyDescent="0.2">
      <c r="BP2339" s="369"/>
      <c r="BQ2339" s="372"/>
      <c r="BR2339" s="372"/>
      <c r="BS2339" s="372"/>
      <c r="BT2339" s="369"/>
      <c r="BU2339" s="369"/>
      <c r="BV2339" s="369"/>
      <c r="BW2339" s="369"/>
      <c r="BX2339" s="369"/>
      <c r="BY2339" s="369"/>
      <c r="BZ2339" s="369"/>
      <c r="CA2339" s="369"/>
      <c r="CB2339" s="369"/>
      <c r="CC2339" s="369"/>
      <c r="CD2339" s="369"/>
      <c r="CE2339" s="369"/>
      <c r="CF2339" s="369"/>
      <c r="CG2339" s="369"/>
      <c r="CH2339" s="369"/>
      <c r="CI2339" s="325"/>
      <c r="CJ2339" s="369"/>
      <c r="CK2339" s="369"/>
      <c r="CL2339" s="369"/>
      <c r="CM2339" s="369"/>
      <c r="CN2339" s="369"/>
      <c r="CO2339" s="369"/>
      <c r="CP2339" s="369"/>
      <c r="CQ2339" s="369"/>
      <c r="CR2339" s="369"/>
      <c r="CS2339" s="369"/>
      <c r="CT2339" s="369"/>
      <c r="CU2339" s="369"/>
      <c r="CV2339" s="369"/>
      <c r="CW2339" s="369"/>
      <c r="CX2339" s="369"/>
      <c r="CY2339" s="325"/>
      <c r="CZ2339" s="325"/>
      <c r="DA2339" s="325"/>
      <c r="DB2339" s="325"/>
      <c r="DC2339" s="325"/>
      <c r="DD2339" s="325"/>
      <c r="DE2339" s="325"/>
      <c r="DF2339" s="325"/>
      <c r="DG2339" s="325"/>
      <c r="DH2339" s="325"/>
      <c r="DI2339" s="325"/>
    </row>
    <row r="2340" spans="68:113" x14ac:dyDescent="0.2">
      <c r="BP2340" s="369"/>
      <c r="BQ2340" s="372"/>
      <c r="BR2340" s="372"/>
      <c r="BS2340" s="372"/>
      <c r="BT2340" s="369"/>
      <c r="BU2340" s="369"/>
      <c r="BV2340" s="369"/>
      <c r="BW2340" s="369"/>
      <c r="BX2340" s="369"/>
      <c r="BY2340" s="369"/>
      <c r="BZ2340" s="369"/>
      <c r="CA2340" s="369"/>
      <c r="CB2340" s="369"/>
      <c r="CC2340" s="369"/>
      <c r="CD2340" s="369"/>
      <c r="CE2340" s="369"/>
      <c r="CF2340" s="369"/>
      <c r="CG2340" s="369"/>
      <c r="CH2340" s="369"/>
      <c r="CI2340" s="325"/>
      <c r="CJ2340" s="369"/>
      <c r="CK2340" s="369"/>
      <c r="CL2340" s="369"/>
      <c r="CM2340" s="369"/>
      <c r="CN2340" s="369"/>
      <c r="CO2340" s="369"/>
      <c r="CP2340" s="369"/>
      <c r="CQ2340" s="369"/>
      <c r="CR2340" s="369"/>
      <c r="CS2340" s="369"/>
      <c r="CT2340" s="369"/>
      <c r="CU2340" s="369"/>
      <c r="CV2340" s="369"/>
      <c r="CW2340" s="369"/>
      <c r="CX2340" s="369"/>
      <c r="CY2340" s="325"/>
      <c r="CZ2340" s="325"/>
      <c r="DA2340" s="325"/>
      <c r="DB2340" s="325"/>
      <c r="DC2340" s="325"/>
      <c r="DD2340" s="325"/>
      <c r="DE2340" s="325"/>
      <c r="DF2340" s="325"/>
      <c r="DG2340" s="325"/>
      <c r="DH2340" s="325"/>
      <c r="DI2340" s="325"/>
    </row>
    <row r="2341" spans="68:113" x14ac:dyDescent="0.2">
      <c r="BP2341" s="369"/>
      <c r="BQ2341" s="372"/>
      <c r="BR2341" s="372"/>
      <c r="BS2341" s="372"/>
      <c r="BT2341" s="369"/>
      <c r="BU2341" s="369"/>
      <c r="BV2341" s="369"/>
      <c r="BW2341" s="369"/>
      <c r="BX2341" s="369"/>
      <c r="BY2341" s="369"/>
      <c r="BZ2341" s="369"/>
      <c r="CA2341" s="369"/>
      <c r="CB2341" s="369"/>
      <c r="CC2341" s="369"/>
      <c r="CD2341" s="369"/>
      <c r="CE2341" s="369"/>
      <c r="CF2341" s="369"/>
      <c r="CG2341" s="369"/>
      <c r="CH2341" s="369"/>
      <c r="CI2341" s="325"/>
      <c r="CJ2341" s="369"/>
      <c r="CK2341" s="369"/>
      <c r="CL2341" s="369"/>
      <c r="CM2341" s="369"/>
      <c r="CN2341" s="369"/>
      <c r="CO2341" s="369"/>
      <c r="CP2341" s="369"/>
      <c r="CQ2341" s="369"/>
      <c r="CR2341" s="369"/>
      <c r="CS2341" s="369"/>
      <c r="CT2341" s="369"/>
      <c r="CU2341" s="369"/>
      <c r="CV2341" s="369"/>
      <c r="CW2341" s="369"/>
      <c r="CX2341" s="369"/>
      <c r="CY2341" s="325"/>
      <c r="CZ2341" s="325"/>
      <c r="DA2341" s="325"/>
      <c r="DB2341" s="325"/>
      <c r="DC2341" s="325"/>
      <c r="DD2341" s="325"/>
      <c r="DE2341" s="325"/>
      <c r="DF2341" s="325"/>
      <c r="DG2341" s="325"/>
      <c r="DH2341" s="325"/>
      <c r="DI2341" s="325"/>
    </row>
    <row r="2342" spans="68:113" x14ac:dyDescent="0.2">
      <c r="BP2342" s="369"/>
      <c r="BQ2342" s="372"/>
      <c r="BR2342" s="372"/>
      <c r="BS2342" s="372"/>
      <c r="BT2342" s="369"/>
      <c r="BU2342" s="369"/>
      <c r="BV2342" s="369"/>
      <c r="BW2342" s="369"/>
      <c r="BX2342" s="369"/>
      <c r="BY2342" s="369"/>
      <c r="BZ2342" s="369"/>
      <c r="CA2342" s="369"/>
      <c r="CB2342" s="369"/>
      <c r="CC2342" s="369"/>
      <c r="CD2342" s="369"/>
      <c r="CE2342" s="369"/>
      <c r="CF2342" s="369"/>
      <c r="CG2342" s="369"/>
      <c r="CH2342" s="369"/>
      <c r="CI2342" s="325"/>
      <c r="CJ2342" s="369"/>
      <c r="CK2342" s="369"/>
      <c r="CL2342" s="369"/>
      <c r="CM2342" s="369"/>
      <c r="CN2342" s="369"/>
      <c r="CO2342" s="369"/>
      <c r="CP2342" s="369"/>
      <c r="CQ2342" s="369"/>
      <c r="CR2342" s="369"/>
      <c r="CS2342" s="369"/>
      <c r="CT2342" s="369"/>
      <c r="CU2342" s="369"/>
      <c r="CV2342" s="369"/>
      <c r="CW2342" s="369"/>
      <c r="CX2342" s="369"/>
      <c r="CY2342" s="325"/>
      <c r="CZ2342" s="325"/>
      <c r="DA2342" s="325"/>
      <c r="DB2342" s="325"/>
      <c r="DC2342" s="325"/>
      <c r="DD2342" s="325"/>
      <c r="DE2342" s="325"/>
      <c r="DF2342" s="325"/>
      <c r="DG2342" s="325"/>
      <c r="DH2342" s="325"/>
      <c r="DI2342" s="325"/>
    </row>
    <row r="2343" spans="68:113" x14ac:dyDescent="0.2">
      <c r="BP2343" s="369"/>
      <c r="BQ2343" s="372"/>
      <c r="BR2343" s="372"/>
      <c r="BS2343" s="372"/>
      <c r="BT2343" s="369"/>
      <c r="BU2343" s="369"/>
      <c r="BV2343" s="369"/>
      <c r="BW2343" s="369"/>
      <c r="BX2343" s="369"/>
      <c r="BY2343" s="369"/>
      <c r="BZ2343" s="369"/>
      <c r="CA2343" s="369"/>
      <c r="CB2343" s="369"/>
      <c r="CC2343" s="369"/>
      <c r="CD2343" s="369"/>
      <c r="CE2343" s="369"/>
      <c r="CF2343" s="369"/>
      <c r="CG2343" s="369"/>
      <c r="CH2343" s="369"/>
      <c r="CI2343" s="325"/>
      <c r="CJ2343" s="369"/>
      <c r="CK2343" s="369"/>
      <c r="CL2343" s="369"/>
      <c r="CM2343" s="369"/>
      <c r="CN2343" s="369"/>
      <c r="CO2343" s="369"/>
      <c r="CP2343" s="369"/>
      <c r="CQ2343" s="369"/>
      <c r="CR2343" s="369"/>
      <c r="CS2343" s="369"/>
      <c r="CT2343" s="369"/>
      <c r="CU2343" s="369"/>
      <c r="CV2343" s="369"/>
      <c r="CW2343" s="369"/>
      <c r="CX2343" s="369"/>
      <c r="CY2343" s="325"/>
      <c r="CZ2343" s="325"/>
      <c r="DA2343" s="325"/>
      <c r="DB2343" s="325"/>
      <c r="DC2343" s="325"/>
      <c r="DD2343" s="325"/>
      <c r="DE2343" s="325"/>
      <c r="DF2343" s="325"/>
      <c r="DG2343" s="325"/>
      <c r="DH2343" s="325"/>
      <c r="DI2343" s="325"/>
    </row>
    <row r="2344" spans="68:113" x14ac:dyDescent="0.2">
      <c r="BP2344" s="369"/>
      <c r="BQ2344" s="372"/>
      <c r="BR2344" s="372"/>
      <c r="BS2344" s="372"/>
      <c r="BT2344" s="369"/>
      <c r="BU2344" s="369"/>
      <c r="BV2344" s="369"/>
      <c r="BW2344" s="369"/>
      <c r="BX2344" s="369"/>
      <c r="BY2344" s="369"/>
      <c r="BZ2344" s="369"/>
      <c r="CA2344" s="369"/>
      <c r="CB2344" s="369"/>
      <c r="CC2344" s="369"/>
      <c r="CD2344" s="369"/>
      <c r="CE2344" s="369"/>
      <c r="CF2344" s="369"/>
      <c r="CG2344" s="369"/>
      <c r="CH2344" s="369"/>
      <c r="CI2344" s="325"/>
      <c r="CJ2344" s="369"/>
      <c r="CK2344" s="369"/>
      <c r="CL2344" s="369"/>
      <c r="CM2344" s="369"/>
      <c r="CN2344" s="369"/>
      <c r="CO2344" s="369"/>
      <c r="CP2344" s="369"/>
      <c r="CQ2344" s="369"/>
      <c r="CR2344" s="369"/>
      <c r="CS2344" s="369"/>
      <c r="CT2344" s="369"/>
      <c r="CU2344" s="369"/>
      <c r="CV2344" s="369"/>
      <c r="CW2344" s="369"/>
      <c r="CX2344" s="369"/>
      <c r="CY2344" s="325"/>
      <c r="CZ2344" s="325"/>
      <c r="DA2344" s="325"/>
      <c r="DB2344" s="325"/>
      <c r="DC2344" s="325"/>
      <c r="DD2344" s="325"/>
      <c r="DE2344" s="325"/>
      <c r="DF2344" s="325"/>
      <c r="DG2344" s="325"/>
      <c r="DH2344" s="325"/>
      <c r="DI2344" s="325"/>
    </row>
    <row r="2345" spans="68:113" x14ac:dyDescent="0.2">
      <c r="BP2345" s="369"/>
      <c r="BQ2345" s="372"/>
      <c r="BR2345" s="372"/>
      <c r="BS2345" s="372"/>
      <c r="BT2345" s="369"/>
      <c r="BU2345" s="369"/>
      <c r="BV2345" s="369"/>
      <c r="BW2345" s="369"/>
      <c r="BX2345" s="369"/>
      <c r="BY2345" s="369"/>
      <c r="BZ2345" s="369"/>
      <c r="CA2345" s="369"/>
      <c r="CB2345" s="369"/>
      <c r="CC2345" s="369"/>
      <c r="CD2345" s="369"/>
      <c r="CE2345" s="369"/>
      <c r="CF2345" s="369"/>
      <c r="CG2345" s="369"/>
      <c r="CH2345" s="369"/>
      <c r="CI2345" s="325"/>
      <c r="CJ2345" s="369"/>
      <c r="CK2345" s="369"/>
      <c r="CL2345" s="369"/>
      <c r="CM2345" s="369"/>
      <c r="CN2345" s="369"/>
      <c r="CO2345" s="369"/>
      <c r="CP2345" s="369"/>
      <c r="CQ2345" s="369"/>
      <c r="CR2345" s="369"/>
      <c r="CS2345" s="369"/>
      <c r="CT2345" s="369"/>
      <c r="CU2345" s="369"/>
      <c r="CV2345" s="369"/>
      <c r="CW2345" s="369"/>
      <c r="CX2345" s="369"/>
      <c r="CY2345" s="325"/>
      <c r="CZ2345" s="325"/>
      <c r="DA2345" s="325"/>
      <c r="DB2345" s="325"/>
      <c r="DC2345" s="325"/>
      <c r="DD2345" s="325"/>
      <c r="DE2345" s="325"/>
      <c r="DF2345" s="325"/>
      <c r="DG2345" s="325"/>
      <c r="DH2345" s="325"/>
      <c r="DI2345" s="325"/>
    </row>
    <row r="2346" spans="68:113" x14ac:dyDescent="0.2">
      <c r="BP2346" s="369"/>
      <c r="BQ2346" s="372"/>
      <c r="BR2346" s="372"/>
      <c r="BS2346" s="372"/>
      <c r="BT2346" s="369"/>
      <c r="BU2346" s="369"/>
      <c r="BV2346" s="369"/>
      <c r="BW2346" s="369"/>
      <c r="BX2346" s="369"/>
      <c r="BY2346" s="369"/>
      <c r="BZ2346" s="369"/>
      <c r="CA2346" s="369"/>
      <c r="CB2346" s="369"/>
      <c r="CC2346" s="369"/>
      <c r="CD2346" s="369"/>
      <c r="CE2346" s="369"/>
      <c r="CF2346" s="369"/>
      <c r="CG2346" s="369"/>
      <c r="CH2346" s="369"/>
      <c r="CI2346" s="325"/>
      <c r="CJ2346" s="369"/>
      <c r="CK2346" s="369"/>
      <c r="CL2346" s="369"/>
      <c r="CM2346" s="369"/>
      <c r="CN2346" s="369"/>
      <c r="CO2346" s="369"/>
      <c r="CP2346" s="369"/>
      <c r="CQ2346" s="369"/>
      <c r="CR2346" s="369"/>
      <c r="CS2346" s="369"/>
      <c r="CT2346" s="369"/>
      <c r="CU2346" s="369"/>
      <c r="CV2346" s="369"/>
      <c r="CW2346" s="369"/>
      <c r="CX2346" s="369"/>
      <c r="CY2346" s="325"/>
      <c r="CZ2346" s="325"/>
      <c r="DA2346" s="325"/>
      <c r="DB2346" s="325"/>
      <c r="DC2346" s="325"/>
      <c r="DD2346" s="325"/>
      <c r="DE2346" s="325"/>
      <c r="DF2346" s="325"/>
      <c r="DG2346" s="325"/>
      <c r="DH2346" s="325"/>
      <c r="DI2346" s="325"/>
    </row>
    <row r="2347" spans="68:113" x14ac:dyDescent="0.2">
      <c r="BP2347" s="369"/>
      <c r="BQ2347" s="372"/>
      <c r="BR2347" s="372"/>
      <c r="BS2347" s="372"/>
      <c r="BT2347" s="369"/>
      <c r="BU2347" s="369"/>
      <c r="BV2347" s="369"/>
      <c r="BW2347" s="369"/>
      <c r="BX2347" s="369"/>
      <c r="BY2347" s="369"/>
      <c r="BZ2347" s="369"/>
      <c r="CA2347" s="369"/>
      <c r="CB2347" s="369"/>
      <c r="CC2347" s="369"/>
      <c r="CD2347" s="369"/>
      <c r="CE2347" s="369"/>
      <c r="CF2347" s="369"/>
      <c r="CG2347" s="369"/>
      <c r="CH2347" s="369"/>
      <c r="CI2347" s="325"/>
      <c r="CJ2347" s="369"/>
      <c r="CK2347" s="369"/>
      <c r="CL2347" s="369"/>
      <c r="CM2347" s="369"/>
      <c r="CN2347" s="369"/>
      <c r="CO2347" s="369"/>
      <c r="CP2347" s="369"/>
      <c r="CQ2347" s="369"/>
      <c r="CR2347" s="369"/>
      <c r="CS2347" s="369"/>
      <c r="CT2347" s="369"/>
      <c r="CU2347" s="369"/>
      <c r="CV2347" s="369"/>
      <c r="CW2347" s="369"/>
      <c r="CX2347" s="369"/>
      <c r="CY2347" s="325"/>
      <c r="CZ2347" s="325"/>
      <c r="DA2347" s="325"/>
      <c r="DB2347" s="325"/>
      <c r="DC2347" s="325"/>
      <c r="DD2347" s="325"/>
      <c r="DE2347" s="325"/>
      <c r="DF2347" s="325"/>
      <c r="DG2347" s="325"/>
      <c r="DH2347" s="325"/>
      <c r="DI2347" s="325"/>
    </row>
    <row r="2348" spans="68:113" x14ac:dyDescent="0.2">
      <c r="BP2348" s="369"/>
      <c r="BQ2348" s="372"/>
      <c r="BR2348" s="372"/>
      <c r="BS2348" s="372"/>
      <c r="BT2348" s="369"/>
      <c r="BU2348" s="369"/>
      <c r="BV2348" s="369"/>
      <c r="BW2348" s="369"/>
      <c r="BX2348" s="369"/>
      <c r="BY2348" s="369"/>
      <c r="BZ2348" s="369"/>
      <c r="CA2348" s="369"/>
      <c r="CB2348" s="369"/>
      <c r="CC2348" s="369"/>
      <c r="CD2348" s="369"/>
      <c r="CE2348" s="369"/>
      <c r="CF2348" s="369"/>
      <c r="CG2348" s="369"/>
      <c r="CH2348" s="369"/>
      <c r="CI2348" s="325"/>
      <c r="CJ2348" s="369"/>
      <c r="CK2348" s="369"/>
      <c r="CL2348" s="369"/>
      <c r="CM2348" s="369"/>
      <c r="CN2348" s="369"/>
      <c r="CO2348" s="369"/>
      <c r="CP2348" s="369"/>
      <c r="CQ2348" s="369"/>
      <c r="CR2348" s="369"/>
      <c r="CS2348" s="369"/>
      <c r="CT2348" s="369"/>
      <c r="CU2348" s="369"/>
      <c r="CV2348" s="369"/>
      <c r="CW2348" s="369"/>
      <c r="CX2348" s="369"/>
      <c r="CY2348" s="325"/>
      <c r="CZ2348" s="325"/>
      <c r="DA2348" s="325"/>
      <c r="DB2348" s="325"/>
      <c r="DC2348" s="325"/>
      <c r="DD2348" s="325"/>
      <c r="DE2348" s="325"/>
      <c r="DF2348" s="325"/>
      <c r="DG2348" s="325"/>
      <c r="DH2348" s="325"/>
      <c r="DI2348" s="325"/>
    </row>
    <row r="2349" spans="68:113" x14ac:dyDescent="0.2">
      <c r="BP2349" s="369"/>
      <c r="BQ2349" s="372"/>
      <c r="BR2349" s="372"/>
      <c r="BS2349" s="372"/>
      <c r="BT2349" s="369"/>
      <c r="BU2349" s="369"/>
      <c r="BV2349" s="369"/>
      <c r="BW2349" s="369"/>
      <c r="BX2349" s="369"/>
      <c r="BY2349" s="369"/>
      <c r="BZ2349" s="369"/>
      <c r="CA2349" s="369"/>
      <c r="CB2349" s="369"/>
      <c r="CC2349" s="369"/>
      <c r="CD2349" s="369"/>
      <c r="CE2349" s="369"/>
      <c r="CF2349" s="369"/>
      <c r="CG2349" s="369"/>
      <c r="CH2349" s="369"/>
      <c r="CI2349" s="325"/>
      <c r="CJ2349" s="369"/>
      <c r="CK2349" s="369"/>
      <c r="CL2349" s="369"/>
      <c r="CM2349" s="369"/>
      <c r="CN2349" s="369"/>
      <c r="CO2349" s="369"/>
      <c r="CP2349" s="369"/>
      <c r="CQ2349" s="369"/>
      <c r="CR2349" s="369"/>
      <c r="CS2349" s="369"/>
      <c r="CT2349" s="369"/>
      <c r="CU2349" s="369"/>
      <c r="CV2349" s="369"/>
      <c r="CW2349" s="369"/>
      <c r="CX2349" s="369"/>
      <c r="CY2349" s="325"/>
      <c r="CZ2349" s="325"/>
      <c r="DA2349" s="325"/>
      <c r="DB2349" s="325"/>
      <c r="DC2349" s="325"/>
      <c r="DD2349" s="325"/>
      <c r="DE2349" s="325"/>
      <c r="DF2349" s="325"/>
      <c r="DG2349" s="325"/>
      <c r="DH2349" s="325"/>
      <c r="DI2349" s="325"/>
    </row>
    <row r="2350" spans="68:113" x14ac:dyDescent="0.2">
      <c r="BP2350" s="369"/>
      <c r="BQ2350" s="372"/>
      <c r="BR2350" s="372"/>
      <c r="BS2350" s="372"/>
      <c r="BT2350" s="369"/>
      <c r="BU2350" s="369"/>
      <c r="BV2350" s="369"/>
      <c r="BW2350" s="369"/>
      <c r="BX2350" s="369"/>
      <c r="BY2350" s="369"/>
      <c r="BZ2350" s="369"/>
      <c r="CA2350" s="369"/>
      <c r="CB2350" s="369"/>
      <c r="CC2350" s="369"/>
      <c r="CD2350" s="369"/>
      <c r="CE2350" s="369"/>
      <c r="CF2350" s="369"/>
      <c r="CG2350" s="369"/>
      <c r="CH2350" s="369"/>
      <c r="CI2350" s="325"/>
      <c r="CJ2350" s="369"/>
      <c r="CK2350" s="369"/>
      <c r="CL2350" s="369"/>
      <c r="CM2350" s="369"/>
      <c r="CN2350" s="369"/>
      <c r="CO2350" s="369"/>
      <c r="CP2350" s="369"/>
      <c r="CQ2350" s="369"/>
      <c r="CR2350" s="369"/>
      <c r="CS2350" s="369"/>
      <c r="CT2350" s="369"/>
      <c r="CU2350" s="369"/>
      <c r="CV2350" s="369"/>
      <c r="CW2350" s="369"/>
      <c r="CX2350" s="369"/>
      <c r="CY2350" s="325"/>
      <c r="CZ2350" s="325"/>
      <c r="DA2350" s="325"/>
      <c r="DB2350" s="325"/>
      <c r="DC2350" s="325"/>
      <c r="DD2350" s="325"/>
      <c r="DE2350" s="325"/>
      <c r="DF2350" s="325"/>
      <c r="DG2350" s="325"/>
      <c r="DH2350" s="325"/>
      <c r="DI2350" s="325"/>
    </row>
    <row r="2351" spans="68:113" x14ac:dyDescent="0.2">
      <c r="BP2351" s="369"/>
      <c r="BQ2351" s="372"/>
      <c r="BR2351" s="372"/>
      <c r="BS2351" s="372"/>
      <c r="BT2351" s="369"/>
      <c r="BU2351" s="369"/>
      <c r="BV2351" s="369"/>
      <c r="BW2351" s="369"/>
      <c r="BX2351" s="369"/>
      <c r="BY2351" s="369"/>
      <c r="BZ2351" s="369"/>
      <c r="CA2351" s="369"/>
      <c r="CB2351" s="369"/>
      <c r="CC2351" s="369"/>
      <c r="CD2351" s="369"/>
      <c r="CE2351" s="369"/>
      <c r="CF2351" s="369"/>
      <c r="CG2351" s="369"/>
      <c r="CH2351" s="369"/>
      <c r="CI2351" s="325"/>
      <c r="CJ2351" s="369"/>
      <c r="CK2351" s="369"/>
      <c r="CL2351" s="369"/>
      <c r="CM2351" s="369"/>
      <c r="CN2351" s="369"/>
      <c r="CO2351" s="369"/>
      <c r="CP2351" s="369"/>
      <c r="CQ2351" s="369"/>
      <c r="CR2351" s="369"/>
      <c r="CS2351" s="369"/>
      <c r="CT2351" s="369"/>
      <c r="CU2351" s="369"/>
      <c r="CV2351" s="369"/>
      <c r="CW2351" s="369"/>
      <c r="CX2351" s="369"/>
      <c r="CY2351" s="325"/>
      <c r="CZ2351" s="325"/>
      <c r="DA2351" s="325"/>
      <c r="DB2351" s="325"/>
      <c r="DC2351" s="325"/>
      <c r="DD2351" s="325"/>
      <c r="DE2351" s="325"/>
      <c r="DF2351" s="325"/>
      <c r="DG2351" s="325"/>
      <c r="DH2351" s="325"/>
      <c r="DI2351" s="325"/>
    </row>
    <row r="2352" spans="68:113" x14ac:dyDescent="0.2">
      <c r="BP2352" s="369"/>
      <c r="BQ2352" s="372"/>
      <c r="BR2352" s="372"/>
      <c r="BS2352" s="372"/>
      <c r="BT2352" s="369"/>
      <c r="BU2352" s="369"/>
      <c r="BV2352" s="369"/>
      <c r="BW2352" s="369"/>
      <c r="BX2352" s="369"/>
      <c r="BY2352" s="369"/>
      <c r="BZ2352" s="369"/>
      <c r="CA2352" s="369"/>
      <c r="CB2352" s="369"/>
      <c r="CC2352" s="369"/>
      <c r="CD2352" s="369"/>
      <c r="CE2352" s="369"/>
      <c r="CF2352" s="369"/>
      <c r="CG2352" s="369"/>
      <c r="CH2352" s="369"/>
      <c r="CI2352" s="325"/>
      <c r="CJ2352" s="369"/>
      <c r="CK2352" s="369"/>
      <c r="CL2352" s="369"/>
      <c r="CM2352" s="369"/>
      <c r="CN2352" s="369"/>
      <c r="CO2352" s="369"/>
      <c r="CP2352" s="369"/>
      <c r="CQ2352" s="369"/>
      <c r="CR2352" s="369"/>
      <c r="CS2352" s="369"/>
      <c r="CT2352" s="369"/>
      <c r="CU2352" s="369"/>
      <c r="CV2352" s="369"/>
      <c r="CW2352" s="369"/>
      <c r="CX2352" s="369"/>
      <c r="CY2352" s="325"/>
      <c r="CZ2352" s="325"/>
      <c r="DA2352" s="325"/>
      <c r="DB2352" s="325"/>
      <c r="DC2352" s="325"/>
      <c r="DD2352" s="325"/>
      <c r="DE2352" s="325"/>
      <c r="DF2352" s="325"/>
      <c r="DG2352" s="325"/>
      <c r="DH2352" s="325"/>
      <c r="DI2352" s="325"/>
    </row>
    <row r="2353" spans="68:113" x14ac:dyDescent="0.2">
      <c r="BP2353" s="369"/>
      <c r="BQ2353" s="372"/>
      <c r="BR2353" s="372"/>
      <c r="BS2353" s="372"/>
      <c r="BT2353" s="369"/>
      <c r="BU2353" s="369"/>
      <c r="BV2353" s="369"/>
      <c r="BW2353" s="369"/>
      <c r="BX2353" s="369"/>
      <c r="BY2353" s="369"/>
      <c r="BZ2353" s="369"/>
      <c r="CA2353" s="369"/>
      <c r="CB2353" s="369"/>
      <c r="CC2353" s="369"/>
      <c r="CD2353" s="369"/>
      <c r="CE2353" s="369"/>
      <c r="CF2353" s="369"/>
      <c r="CG2353" s="369"/>
      <c r="CH2353" s="369"/>
      <c r="CI2353" s="325"/>
      <c r="CJ2353" s="369"/>
      <c r="CK2353" s="369"/>
      <c r="CL2353" s="369"/>
      <c r="CM2353" s="369"/>
      <c r="CN2353" s="369"/>
      <c r="CO2353" s="369"/>
      <c r="CP2353" s="369"/>
      <c r="CQ2353" s="369"/>
      <c r="CR2353" s="369"/>
      <c r="CS2353" s="369"/>
      <c r="CT2353" s="369"/>
      <c r="CU2353" s="369"/>
      <c r="CV2353" s="369"/>
      <c r="CW2353" s="369"/>
      <c r="CX2353" s="369"/>
      <c r="CY2353" s="325"/>
      <c r="CZ2353" s="325"/>
      <c r="DA2353" s="325"/>
      <c r="DB2353" s="325"/>
      <c r="DC2353" s="325"/>
      <c r="DD2353" s="325"/>
      <c r="DE2353" s="325"/>
      <c r="DF2353" s="325"/>
      <c r="DG2353" s="325"/>
      <c r="DH2353" s="325"/>
      <c r="DI2353" s="325"/>
    </row>
    <row r="2354" spans="68:113" x14ac:dyDescent="0.2">
      <c r="BP2354" s="369"/>
      <c r="BQ2354" s="372"/>
      <c r="BR2354" s="372"/>
      <c r="BS2354" s="372"/>
      <c r="BT2354" s="369"/>
      <c r="BU2354" s="369"/>
      <c r="BV2354" s="369"/>
      <c r="BW2354" s="369"/>
      <c r="BX2354" s="369"/>
      <c r="BY2354" s="369"/>
      <c r="BZ2354" s="369"/>
      <c r="CA2354" s="369"/>
      <c r="CB2354" s="369"/>
      <c r="CC2354" s="369"/>
      <c r="CD2354" s="369"/>
      <c r="CE2354" s="369"/>
      <c r="CF2354" s="369"/>
      <c r="CG2354" s="369"/>
      <c r="CH2354" s="369"/>
      <c r="CI2354" s="325"/>
      <c r="CJ2354" s="369"/>
      <c r="CK2354" s="369"/>
      <c r="CL2354" s="369"/>
      <c r="CM2354" s="369"/>
      <c r="CN2354" s="369"/>
      <c r="CO2354" s="369"/>
      <c r="CP2354" s="369"/>
      <c r="CQ2354" s="369"/>
      <c r="CR2354" s="369"/>
      <c r="CS2354" s="369"/>
      <c r="CT2354" s="369"/>
      <c r="CU2354" s="369"/>
      <c r="CV2354" s="369"/>
      <c r="CW2354" s="369"/>
      <c r="CX2354" s="369"/>
      <c r="CY2354" s="325"/>
      <c r="CZ2354" s="325"/>
      <c r="DA2354" s="325"/>
      <c r="DB2354" s="325"/>
      <c r="DC2354" s="325"/>
      <c r="DD2354" s="325"/>
      <c r="DE2354" s="325"/>
      <c r="DF2354" s="325"/>
      <c r="DG2354" s="325"/>
      <c r="DH2354" s="325"/>
      <c r="DI2354" s="325"/>
    </row>
    <row r="2355" spans="68:113" x14ac:dyDescent="0.2">
      <c r="BP2355" s="369"/>
      <c r="BQ2355" s="372"/>
      <c r="BR2355" s="372"/>
      <c r="BS2355" s="372"/>
      <c r="BT2355" s="369"/>
      <c r="BU2355" s="369"/>
      <c r="BV2355" s="369"/>
      <c r="BW2355" s="369"/>
      <c r="BX2355" s="369"/>
      <c r="BY2355" s="369"/>
      <c r="BZ2355" s="369"/>
      <c r="CA2355" s="369"/>
      <c r="CB2355" s="369"/>
      <c r="CC2355" s="369"/>
      <c r="CD2355" s="369"/>
      <c r="CE2355" s="369"/>
      <c r="CF2355" s="369"/>
      <c r="CG2355" s="369"/>
      <c r="CH2355" s="369"/>
      <c r="CI2355" s="325"/>
      <c r="CJ2355" s="369"/>
      <c r="CK2355" s="369"/>
      <c r="CL2355" s="369"/>
      <c r="CM2355" s="369"/>
      <c r="CN2355" s="369"/>
      <c r="CO2355" s="369"/>
      <c r="CP2355" s="369"/>
      <c r="CQ2355" s="369"/>
      <c r="CR2355" s="369"/>
      <c r="CS2355" s="369"/>
      <c r="CT2355" s="369"/>
      <c r="CU2355" s="369"/>
      <c r="CV2355" s="369"/>
      <c r="CW2355" s="369"/>
      <c r="CX2355" s="369"/>
      <c r="CY2355" s="325"/>
      <c r="CZ2355" s="325"/>
      <c r="DA2355" s="325"/>
      <c r="DB2355" s="325"/>
      <c r="DC2355" s="325"/>
      <c r="DD2355" s="325"/>
      <c r="DE2355" s="325"/>
      <c r="DF2355" s="325"/>
      <c r="DG2355" s="325"/>
      <c r="DH2355" s="325"/>
      <c r="DI2355" s="325"/>
    </row>
    <row r="2356" spans="68:113" x14ac:dyDescent="0.2">
      <c r="BP2356" s="369"/>
      <c r="BQ2356" s="372"/>
      <c r="BR2356" s="372"/>
      <c r="BS2356" s="372"/>
      <c r="BT2356" s="369"/>
      <c r="BU2356" s="369"/>
      <c r="BV2356" s="369"/>
      <c r="BW2356" s="369"/>
      <c r="BX2356" s="369"/>
      <c r="BY2356" s="369"/>
      <c r="BZ2356" s="369"/>
      <c r="CA2356" s="369"/>
      <c r="CB2356" s="369"/>
      <c r="CC2356" s="369"/>
      <c r="CD2356" s="369"/>
      <c r="CE2356" s="369"/>
      <c r="CF2356" s="369"/>
      <c r="CG2356" s="369"/>
      <c r="CH2356" s="369"/>
      <c r="CI2356" s="325"/>
      <c r="CJ2356" s="369"/>
      <c r="CK2356" s="369"/>
      <c r="CL2356" s="369"/>
      <c r="CM2356" s="369"/>
      <c r="CN2356" s="369"/>
      <c r="CO2356" s="369"/>
      <c r="CP2356" s="369"/>
      <c r="CQ2356" s="369"/>
      <c r="CR2356" s="369"/>
      <c r="CS2356" s="369"/>
      <c r="CT2356" s="369"/>
      <c r="CU2356" s="369"/>
      <c r="CV2356" s="369"/>
      <c r="CW2356" s="369"/>
      <c r="CX2356" s="369"/>
      <c r="CY2356" s="325"/>
      <c r="CZ2356" s="325"/>
      <c r="DA2356" s="325"/>
      <c r="DB2356" s="325"/>
      <c r="DC2356" s="325"/>
      <c r="DD2356" s="325"/>
      <c r="DE2356" s="325"/>
      <c r="DF2356" s="325"/>
      <c r="DG2356" s="325"/>
      <c r="DH2356" s="325"/>
      <c r="DI2356" s="325"/>
    </row>
    <row r="2357" spans="68:113" x14ac:dyDescent="0.2">
      <c r="BP2357" s="369"/>
      <c r="BQ2357" s="372"/>
      <c r="BR2357" s="372"/>
      <c r="BS2357" s="372"/>
      <c r="BT2357" s="369"/>
      <c r="BU2357" s="369"/>
      <c r="BV2357" s="369"/>
      <c r="BW2357" s="369"/>
      <c r="BX2357" s="369"/>
      <c r="BY2357" s="369"/>
      <c r="BZ2357" s="369"/>
      <c r="CA2357" s="369"/>
      <c r="CB2357" s="369"/>
      <c r="CC2357" s="369"/>
      <c r="CD2357" s="369"/>
      <c r="CE2357" s="369"/>
      <c r="CF2357" s="369"/>
      <c r="CG2357" s="369"/>
      <c r="CH2357" s="369"/>
      <c r="CI2357" s="325"/>
      <c r="CJ2357" s="369"/>
      <c r="CK2357" s="369"/>
      <c r="CL2357" s="369"/>
      <c r="CM2357" s="369"/>
      <c r="CN2357" s="369"/>
      <c r="CO2357" s="369"/>
      <c r="CP2357" s="369"/>
      <c r="CQ2357" s="369"/>
      <c r="CR2357" s="369"/>
      <c r="CS2357" s="369"/>
      <c r="CT2357" s="369"/>
      <c r="CU2357" s="369"/>
      <c r="CV2357" s="369"/>
      <c r="CW2357" s="369"/>
      <c r="CX2357" s="369"/>
      <c r="CY2357" s="325"/>
      <c r="CZ2357" s="325"/>
      <c r="DA2357" s="325"/>
      <c r="DB2357" s="325"/>
      <c r="DC2357" s="325"/>
      <c r="DD2357" s="325"/>
      <c r="DE2357" s="325"/>
      <c r="DF2357" s="325"/>
      <c r="DG2357" s="325"/>
      <c r="DH2357" s="325"/>
      <c r="DI2357" s="325"/>
    </row>
    <row r="2358" spans="68:113" x14ac:dyDescent="0.2">
      <c r="BP2358" s="369"/>
      <c r="BQ2358" s="372"/>
      <c r="BR2358" s="372"/>
      <c r="BS2358" s="372"/>
      <c r="BT2358" s="369"/>
      <c r="BU2358" s="369"/>
      <c r="BV2358" s="369"/>
      <c r="BW2358" s="369"/>
      <c r="BX2358" s="369"/>
      <c r="BY2358" s="369"/>
      <c r="BZ2358" s="369"/>
      <c r="CA2358" s="369"/>
      <c r="CB2358" s="369"/>
      <c r="CC2358" s="369"/>
      <c r="CD2358" s="369"/>
      <c r="CE2358" s="369"/>
      <c r="CF2358" s="369"/>
      <c r="CG2358" s="369"/>
      <c r="CH2358" s="369"/>
      <c r="CI2358" s="325"/>
      <c r="CJ2358" s="369"/>
      <c r="CK2358" s="369"/>
      <c r="CL2358" s="369"/>
      <c r="CM2358" s="369"/>
      <c r="CN2358" s="369"/>
      <c r="CO2358" s="369"/>
      <c r="CP2358" s="369"/>
      <c r="CQ2358" s="369"/>
      <c r="CR2358" s="369"/>
      <c r="CS2358" s="369"/>
      <c r="CT2358" s="369"/>
      <c r="CU2358" s="369"/>
      <c r="CV2358" s="369"/>
      <c r="CW2358" s="369"/>
      <c r="CX2358" s="369"/>
      <c r="CY2358" s="325"/>
      <c r="CZ2358" s="325"/>
      <c r="DA2358" s="325"/>
      <c r="DB2358" s="325"/>
      <c r="DC2358" s="325"/>
      <c r="DD2358" s="325"/>
      <c r="DE2358" s="325"/>
      <c r="DF2358" s="325"/>
      <c r="DG2358" s="325"/>
      <c r="DH2358" s="325"/>
      <c r="DI2358" s="325"/>
    </row>
    <row r="2359" spans="68:113" x14ac:dyDescent="0.2">
      <c r="BP2359" s="369"/>
      <c r="BQ2359" s="372"/>
      <c r="BR2359" s="372"/>
      <c r="BS2359" s="372"/>
      <c r="BT2359" s="369"/>
      <c r="BU2359" s="369"/>
      <c r="BV2359" s="369"/>
      <c r="BW2359" s="369"/>
      <c r="BX2359" s="369"/>
      <c r="BY2359" s="369"/>
      <c r="BZ2359" s="369"/>
      <c r="CA2359" s="369"/>
      <c r="CB2359" s="369"/>
      <c r="CC2359" s="369"/>
      <c r="CD2359" s="369"/>
      <c r="CE2359" s="369"/>
      <c r="CF2359" s="369"/>
      <c r="CG2359" s="369"/>
      <c r="CH2359" s="369"/>
      <c r="CI2359" s="325"/>
      <c r="CJ2359" s="369"/>
      <c r="CK2359" s="369"/>
      <c r="CL2359" s="369"/>
      <c r="CM2359" s="369"/>
      <c r="CN2359" s="369"/>
      <c r="CO2359" s="369"/>
      <c r="CP2359" s="369"/>
      <c r="CQ2359" s="369"/>
      <c r="CR2359" s="369"/>
      <c r="CS2359" s="369"/>
      <c r="CT2359" s="369"/>
      <c r="CU2359" s="369"/>
      <c r="CV2359" s="369"/>
      <c r="CW2359" s="369"/>
      <c r="CX2359" s="369"/>
      <c r="CY2359" s="325"/>
      <c r="CZ2359" s="325"/>
      <c r="DA2359" s="325"/>
      <c r="DB2359" s="325"/>
      <c r="DC2359" s="325"/>
      <c r="DD2359" s="325"/>
      <c r="DE2359" s="325"/>
      <c r="DF2359" s="325"/>
      <c r="DG2359" s="325"/>
      <c r="DH2359" s="325"/>
      <c r="DI2359" s="325"/>
    </row>
    <row r="2360" spans="68:113" x14ac:dyDescent="0.2">
      <c r="BP2360" s="369"/>
      <c r="BQ2360" s="372"/>
      <c r="BR2360" s="372"/>
      <c r="BS2360" s="372"/>
      <c r="BT2360" s="369"/>
      <c r="BU2360" s="369"/>
      <c r="BV2360" s="369"/>
      <c r="BW2360" s="369"/>
      <c r="BX2360" s="369"/>
      <c r="BY2360" s="369"/>
      <c r="BZ2360" s="369"/>
      <c r="CA2360" s="369"/>
      <c r="CB2360" s="369"/>
      <c r="CC2360" s="369"/>
      <c r="CD2360" s="369"/>
      <c r="CE2360" s="369"/>
      <c r="CF2360" s="369"/>
      <c r="CG2360" s="369"/>
      <c r="CH2360" s="369"/>
      <c r="CI2360" s="325"/>
      <c r="CJ2360" s="369"/>
      <c r="CK2360" s="369"/>
      <c r="CL2360" s="369"/>
      <c r="CM2360" s="369"/>
      <c r="CN2360" s="369"/>
      <c r="CO2360" s="369"/>
      <c r="CP2360" s="369"/>
      <c r="CQ2360" s="369"/>
      <c r="CR2360" s="369"/>
      <c r="CS2360" s="369"/>
      <c r="CT2360" s="369"/>
      <c r="CU2360" s="369"/>
      <c r="CV2360" s="369"/>
      <c r="CW2360" s="369"/>
      <c r="CX2360" s="369"/>
      <c r="CY2360" s="325"/>
      <c r="CZ2360" s="325"/>
      <c r="DA2360" s="325"/>
      <c r="DB2360" s="325"/>
      <c r="DC2360" s="325"/>
      <c r="DD2360" s="325"/>
      <c r="DE2360" s="325"/>
      <c r="DF2360" s="325"/>
      <c r="DG2360" s="325"/>
      <c r="DH2360" s="325"/>
      <c r="DI2360" s="325"/>
    </row>
    <row r="2361" spans="68:113" x14ac:dyDescent="0.2">
      <c r="BP2361" s="369"/>
      <c r="BQ2361" s="372"/>
      <c r="BR2361" s="372"/>
      <c r="BS2361" s="372"/>
      <c r="BT2361" s="369"/>
      <c r="BU2361" s="369"/>
      <c r="BV2361" s="369"/>
      <c r="BW2361" s="369"/>
      <c r="BX2361" s="369"/>
      <c r="BY2361" s="369"/>
      <c r="BZ2361" s="369"/>
      <c r="CA2361" s="369"/>
      <c r="CB2361" s="369"/>
      <c r="CC2361" s="369"/>
      <c r="CD2361" s="369"/>
      <c r="CE2361" s="369"/>
      <c r="CF2361" s="369"/>
      <c r="CG2361" s="369"/>
      <c r="CH2361" s="369"/>
      <c r="CI2361" s="325"/>
      <c r="CJ2361" s="369"/>
      <c r="CK2361" s="369"/>
      <c r="CL2361" s="369"/>
      <c r="CM2361" s="369"/>
      <c r="CN2361" s="369"/>
      <c r="CO2361" s="369"/>
      <c r="CP2361" s="369"/>
      <c r="CQ2361" s="369"/>
      <c r="CR2361" s="369"/>
      <c r="CS2361" s="369"/>
      <c r="CT2361" s="369"/>
      <c r="CU2361" s="369"/>
      <c r="CV2361" s="369"/>
      <c r="CW2361" s="369"/>
      <c r="CX2361" s="369"/>
      <c r="CY2361" s="325"/>
      <c r="CZ2361" s="325"/>
      <c r="DA2361" s="325"/>
      <c r="DB2361" s="325"/>
      <c r="DC2361" s="325"/>
      <c r="DD2361" s="325"/>
      <c r="DE2361" s="325"/>
      <c r="DF2361" s="325"/>
      <c r="DG2361" s="325"/>
      <c r="DH2361" s="325"/>
      <c r="DI2361" s="325"/>
    </row>
    <row r="2362" spans="68:113" x14ac:dyDescent="0.2">
      <c r="BP2362" s="369"/>
      <c r="BQ2362" s="372"/>
      <c r="BR2362" s="372"/>
      <c r="BS2362" s="372"/>
      <c r="BT2362" s="369"/>
      <c r="BU2362" s="369"/>
      <c r="BV2362" s="369"/>
      <c r="BW2362" s="369"/>
      <c r="BX2362" s="369"/>
      <c r="BY2362" s="369"/>
      <c r="BZ2362" s="369"/>
      <c r="CA2362" s="369"/>
      <c r="CB2362" s="369"/>
      <c r="CC2362" s="369"/>
      <c r="CD2362" s="369"/>
      <c r="CE2362" s="369"/>
      <c r="CF2362" s="369"/>
      <c r="CG2362" s="369"/>
      <c r="CH2362" s="369"/>
      <c r="CI2362" s="325"/>
      <c r="CJ2362" s="369"/>
      <c r="CK2362" s="369"/>
      <c r="CL2362" s="369"/>
      <c r="CM2362" s="369"/>
      <c r="CN2362" s="369"/>
      <c r="CO2362" s="369"/>
      <c r="CP2362" s="369"/>
      <c r="CQ2362" s="369"/>
      <c r="CR2362" s="369"/>
      <c r="CS2362" s="369"/>
      <c r="CT2362" s="369"/>
      <c r="CU2362" s="369"/>
      <c r="CV2362" s="369"/>
      <c r="CW2362" s="369"/>
      <c r="CX2362" s="369"/>
      <c r="CY2362" s="325"/>
      <c r="CZ2362" s="325"/>
      <c r="DA2362" s="325"/>
      <c r="DB2362" s="325"/>
      <c r="DC2362" s="325"/>
      <c r="DD2362" s="325"/>
      <c r="DE2362" s="325"/>
      <c r="DF2362" s="325"/>
      <c r="DG2362" s="325"/>
      <c r="DH2362" s="325"/>
      <c r="DI2362" s="325"/>
    </row>
    <row r="2363" spans="68:113" x14ac:dyDescent="0.2">
      <c r="BP2363" s="369"/>
      <c r="BQ2363" s="372"/>
      <c r="BR2363" s="372"/>
      <c r="BS2363" s="372"/>
      <c r="BT2363" s="369"/>
      <c r="BU2363" s="369"/>
      <c r="BV2363" s="369"/>
      <c r="BW2363" s="369"/>
      <c r="BX2363" s="369"/>
      <c r="BY2363" s="369"/>
      <c r="BZ2363" s="369"/>
      <c r="CA2363" s="369"/>
      <c r="CB2363" s="369"/>
      <c r="CC2363" s="369"/>
      <c r="CD2363" s="369"/>
      <c r="CE2363" s="369"/>
      <c r="CF2363" s="369"/>
      <c r="CG2363" s="369"/>
      <c r="CH2363" s="369"/>
      <c r="CI2363" s="325"/>
      <c r="CJ2363" s="369"/>
      <c r="CK2363" s="369"/>
      <c r="CL2363" s="369"/>
      <c r="CM2363" s="369"/>
      <c r="CN2363" s="369"/>
      <c r="CO2363" s="369"/>
      <c r="CP2363" s="369"/>
      <c r="CQ2363" s="369"/>
      <c r="CR2363" s="369"/>
      <c r="CS2363" s="369"/>
      <c r="CT2363" s="369"/>
      <c r="CU2363" s="369"/>
      <c r="CV2363" s="369"/>
      <c r="CW2363" s="369"/>
      <c r="CX2363" s="369"/>
      <c r="CY2363" s="325"/>
      <c r="CZ2363" s="325"/>
      <c r="DA2363" s="325"/>
      <c r="DB2363" s="325"/>
      <c r="DC2363" s="325"/>
      <c r="DD2363" s="325"/>
      <c r="DE2363" s="325"/>
      <c r="DF2363" s="325"/>
      <c r="DG2363" s="325"/>
      <c r="DH2363" s="325"/>
      <c r="DI2363" s="325"/>
    </row>
    <row r="2364" spans="68:113" x14ac:dyDescent="0.2">
      <c r="BP2364" s="369"/>
      <c r="BQ2364" s="372"/>
      <c r="BR2364" s="372"/>
      <c r="BS2364" s="372"/>
      <c r="BT2364" s="369"/>
      <c r="BU2364" s="369"/>
      <c r="BV2364" s="369"/>
      <c r="BW2364" s="369"/>
      <c r="BX2364" s="369"/>
      <c r="BY2364" s="369"/>
      <c r="BZ2364" s="369"/>
      <c r="CA2364" s="369"/>
      <c r="CB2364" s="369"/>
      <c r="CC2364" s="369"/>
      <c r="CD2364" s="369"/>
      <c r="CE2364" s="369"/>
      <c r="CF2364" s="369"/>
      <c r="CG2364" s="369"/>
      <c r="CH2364" s="369"/>
      <c r="CI2364" s="325"/>
      <c r="CJ2364" s="369"/>
      <c r="CK2364" s="369"/>
      <c r="CL2364" s="369"/>
      <c r="CM2364" s="369"/>
      <c r="CN2364" s="369"/>
      <c r="CO2364" s="369"/>
      <c r="CP2364" s="369"/>
      <c r="CQ2364" s="369"/>
      <c r="CR2364" s="369"/>
      <c r="CS2364" s="369"/>
      <c r="CT2364" s="369"/>
      <c r="CU2364" s="369"/>
      <c r="CV2364" s="369"/>
      <c r="CW2364" s="369"/>
      <c r="CX2364" s="369"/>
      <c r="CY2364" s="325"/>
      <c r="CZ2364" s="325"/>
      <c r="DA2364" s="325"/>
      <c r="DB2364" s="325"/>
      <c r="DC2364" s="325"/>
      <c r="DD2364" s="325"/>
      <c r="DE2364" s="325"/>
      <c r="DF2364" s="325"/>
      <c r="DG2364" s="325"/>
      <c r="DH2364" s="325"/>
      <c r="DI2364" s="325"/>
    </row>
    <row r="2365" spans="68:113" x14ac:dyDescent="0.2">
      <c r="BP2365" s="369"/>
      <c r="BQ2365" s="372"/>
      <c r="BR2365" s="372"/>
      <c r="BS2365" s="372"/>
      <c r="BT2365" s="369"/>
      <c r="BU2365" s="369"/>
      <c r="BV2365" s="369"/>
      <c r="BW2365" s="369"/>
      <c r="BX2365" s="369"/>
      <c r="BY2365" s="369"/>
      <c r="BZ2365" s="369"/>
      <c r="CA2365" s="369"/>
      <c r="CB2365" s="369"/>
      <c r="CC2365" s="369"/>
      <c r="CD2365" s="369"/>
      <c r="CE2365" s="369"/>
      <c r="CF2365" s="369"/>
      <c r="CG2365" s="369"/>
      <c r="CH2365" s="369"/>
      <c r="CI2365" s="325"/>
      <c r="CJ2365" s="369"/>
      <c r="CK2365" s="369"/>
      <c r="CL2365" s="369"/>
      <c r="CM2365" s="369"/>
      <c r="CN2365" s="369"/>
      <c r="CO2365" s="369"/>
      <c r="CP2365" s="369"/>
      <c r="CQ2365" s="369"/>
      <c r="CR2365" s="369"/>
      <c r="CS2365" s="369"/>
      <c r="CT2365" s="369"/>
      <c r="CU2365" s="369"/>
      <c r="CV2365" s="369"/>
      <c r="CW2365" s="369"/>
      <c r="CX2365" s="369"/>
      <c r="CY2365" s="325"/>
      <c r="CZ2365" s="325"/>
      <c r="DA2365" s="325"/>
      <c r="DB2365" s="325"/>
      <c r="DC2365" s="325"/>
      <c r="DD2365" s="325"/>
      <c r="DE2365" s="325"/>
      <c r="DF2365" s="325"/>
      <c r="DG2365" s="325"/>
      <c r="DH2365" s="325"/>
      <c r="DI2365" s="325"/>
    </row>
    <row r="2366" spans="68:113" x14ac:dyDescent="0.2">
      <c r="BP2366" s="369"/>
      <c r="BQ2366" s="372"/>
      <c r="BR2366" s="372"/>
      <c r="BS2366" s="372"/>
      <c r="BT2366" s="369"/>
      <c r="BU2366" s="369"/>
      <c r="BV2366" s="369"/>
      <c r="BW2366" s="369"/>
      <c r="BX2366" s="369"/>
      <c r="BY2366" s="369"/>
      <c r="BZ2366" s="369"/>
      <c r="CA2366" s="369"/>
      <c r="CB2366" s="369"/>
      <c r="CC2366" s="369"/>
      <c r="CD2366" s="369"/>
      <c r="CE2366" s="369"/>
      <c r="CF2366" s="369"/>
      <c r="CG2366" s="369"/>
      <c r="CH2366" s="369"/>
      <c r="CI2366" s="325"/>
      <c r="CJ2366" s="369"/>
      <c r="CK2366" s="369"/>
      <c r="CL2366" s="369"/>
      <c r="CM2366" s="369"/>
      <c r="CN2366" s="369"/>
      <c r="CO2366" s="369"/>
      <c r="CP2366" s="369"/>
      <c r="CQ2366" s="369"/>
      <c r="CR2366" s="369"/>
      <c r="CS2366" s="369"/>
      <c r="CT2366" s="369"/>
      <c r="CU2366" s="369"/>
      <c r="CV2366" s="369"/>
      <c r="CW2366" s="369"/>
      <c r="CX2366" s="369"/>
      <c r="CY2366" s="325"/>
      <c r="CZ2366" s="325"/>
      <c r="DA2366" s="325"/>
      <c r="DB2366" s="325"/>
      <c r="DC2366" s="325"/>
      <c r="DD2366" s="325"/>
      <c r="DE2366" s="325"/>
      <c r="DF2366" s="325"/>
      <c r="DG2366" s="325"/>
      <c r="DH2366" s="325"/>
      <c r="DI2366" s="325"/>
    </row>
    <row r="2367" spans="68:113" x14ac:dyDescent="0.2">
      <c r="BP2367" s="369"/>
      <c r="BQ2367" s="372"/>
      <c r="BR2367" s="372"/>
      <c r="BS2367" s="372"/>
      <c r="BT2367" s="369"/>
      <c r="BU2367" s="369"/>
      <c r="BV2367" s="369"/>
      <c r="BW2367" s="369"/>
      <c r="BX2367" s="369"/>
      <c r="BY2367" s="369"/>
      <c r="BZ2367" s="369"/>
      <c r="CA2367" s="369"/>
      <c r="CB2367" s="369"/>
      <c r="CC2367" s="369"/>
      <c r="CD2367" s="369"/>
      <c r="CE2367" s="369"/>
      <c r="CF2367" s="369"/>
      <c r="CG2367" s="369"/>
      <c r="CH2367" s="369"/>
      <c r="CI2367" s="325"/>
      <c r="CJ2367" s="369"/>
      <c r="CK2367" s="369"/>
      <c r="CL2367" s="369"/>
      <c r="CM2367" s="369"/>
      <c r="CN2367" s="369"/>
      <c r="CO2367" s="369"/>
      <c r="CP2367" s="369"/>
      <c r="CQ2367" s="369"/>
      <c r="CR2367" s="369"/>
      <c r="CS2367" s="369"/>
      <c r="CT2367" s="369"/>
      <c r="CU2367" s="369"/>
      <c r="CV2367" s="369"/>
      <c r="CW2367" s="369"/>
      <c r="CX2367" s="369"/>
      <c r="CY2367" s="325"/>
      <c r="CZ2367" s="325"/>
      <c r="DA2367" s="325"/>
      <c r="DB2367" s="325"/>
      <c r="DC2367" s="325"/>
      <c r="DD2367" s="325"/>
      <c r="DE2367" s="325"/>
      <c r="DF2367" s="325"/>
      <c r="DG2367" s="325"/>
      <c r="DH2367" s="325"/>
      <c r="DI2367" s="325"/>
    </row>
    <row r="2368" spans="68:113" x14ac:dyDescent="0.2">
      <c r="BP2368" s="369"/>
      <c r="BQ2368" s="372"/>
      <c r="BR2368" s="372"/>
      <c r="BS2368" s="372"/>
      <c r="BT2368" s="369"/>
      <c r="BU2368" s="369"/>
      <c r="BV2368" s="369"/>
      <c r="BW2368" s="369"/>
      <c r="BX2368" s="369"/>
      <c r="BY2368" s="369"/>
      <c r="BZ2368" s="369"/>
      <c r="CA2368" s="369"/>
      <c r="CB2368" s="369"/>
      <c r="CC2368" s="369"/>
      <c r="CD2368" s="369"/>
      <c r="CE2368" s="369"/>
      <c r="CF2368" s="369"/>
      <c r="CG2368" s="369"/>
      <c r="CH2368" s="369"/>
      <c r="CI2368" s="325"/>
      <c r="CJ2368" s="369"/>
      <c r="CK2368" s="369"/>
      <c r="CL2368" s="369"/>
      <c r="CM2368" s="369"/>
      <c r="CN2368" s="369"/>
      <c r="CO2368" s="369"/>
      <c r="CP2368" s="369"/>
      <c r="CQ2368" s="369"/>
      <c r="CR2368" s="369"/>
      <c r="CS2368" s="369"/>
      <c r="CT2368" s="369"/>
      <c r="CU2368" s="369"/>
      <c r="CV2368" s="369"/>
      <c r="CW2368" s="369"/>
      <c r="CX2368" s="369"/>
      <c r="CY2368" s="325"/>
      <c r="CZ2368" s="325"/>
      <c r="DA2368" s="325"/>
      <c r="DB2368" s="325"/>
      <c r="DC2368" s="325"/>
      <c r="DD2368" s="325"/>
      <c r="DE2368" s="325"/>
      <c r="DF2368" s="325"/>
      <c r="DG2368" s="325"/>
      <c r="DH2368" s="325"/>
      <c r="DI2368" s="325"/>
    </row>
    <row r="2369" spans="68:113" x14ac:dyDescent="0.2">
      <c r="BP2369" s="369"/>
      <c r="BQ2369" s="372"/>
      <c r="BR2369" s="372"/>
      <c r="BS2369" s="372"/>
      <c r="BT2369" s="369"/>
      <c r="BU2369" s="369"/>
      <c r="BV2369" s="369"/>
      <c r="BW2369" s="369"/>
      <c r="BX2369" s="369"/>
      <c r="BY2369" s="369"/>
      <c r="BZ2369" s="369"/>
      <c r="CA2369" s="369"/>
      <c r="CB2369" s="369"/>
      <c r="CC2369" s="369"/>
      <c r="CD2369" s="369"/>
      <c r="CE2369" s="369"/>
      <c r="CF2369" s="369"/>
      <c r="CG2369" s="369"/>
      <c r="CH2369" s="369"/>
      <c r="CI2369" s="325"/>
      <c r="CJ2369" s="369"/>
      <c r="CK2369" s="369"/>
      <c r="CL2369" s="369"/>
      <c r="CM2369" s="369"/>
      <c r="CN2369" s="369"/>
      <c r="CO2369" s="369"/>
      <c r="CP2369" s="369"/>
      <c r="CQ2369" s="369"/>
      <c r="CR2369" s="369"/>
      <c r="CS2369" s="369"/>
      <c r="CT2369" s="369"/>
      <c r="CU2369" s="369"/>
      <c r="CV2369" s="369"/>
      <c r="CW2369" s="369"/>
      <c r="CX2369" s="369"/>
      <c r="CY2369" s="325"/>
      <c r="CZ2369" s="325"/>
      <c r="DA2369" s="325"/>
      <c r="DB2369" s="325"/>
      <c r="DC2369" s="325"/>
      <c r="DD2369" s="325"/>
      <c r="DE2369" s="325"/>
      <c r="DF2369" s="325"/>
      <c r="DG2369" s="325"/>
      <c r="DH2369" s="325"/>
      <c r="DI2369" s="325"/>
    </row>
    <row r="2370" spans="68:113" x14ac:dyDescent="0.2">
      <c r="BP2370" s="369"/>
      <c r="BQ2370" s="372"/>
      <c r="BR2370" s="372"/>
      <c r="BS2370" s="372"/>
      <c r="BT2370" s="369"/>
      <c r="BU2370" s="369"/>
      <c r="BV2370" s="369"/>
      <c r="BW2370" s="369"/>
      <c r="BX2370" s="369"/>
      <c r="BY2370" s="369"/>
      <c r="BZ2370" s="369"/>
      <c r="CA2370" s="369"/>
      <c r="CB2370" s="369"/>
      <c r="CC2370" s="369"/>
      <c r="CD2370" s="369"/>
      <c r="CE2370" s="369"/>
      <c r="CF2370" s="369"/>
      <c r="CG2370" s="369"/>
      <c r="CH2370" s="369"/>
      <c r="CI2370" s="325"/>
      <c r="CJ2370" s="369"/>
      <c r="CK2370" s="369"/>
      <c r="CL2370" s="369"/>
      <c r="CM2370" s="369"/>
      <c r="CN2370" s="369"/>
      <c r="CO2370" s="369"/>
      <c r="CP2370" s="369"/>
      <c r="CQ2370" s="369"/>
      <c r="CR2370" s="369"/>
      <c r="CS2370" s="369"/>
      <c r="CT2370" s="369"/>
      <c r="CU2370" s="369"/>
      <c r="CV2370" s="369"/>
      <c r="CW2370" s="369"/>
      <c r="CX2370" s="369"/>
      <c r="CY2370" s="325"/>
      <c r="CZ2370" s="325"/>
      <c r="DA2370" s="325"/>
      <c r="DB2370" s="325"/>
      <c r="DC2370" s="325"/>
      <c r="DD2370" s="325"/>
      <c r="DE2370" s="325"/>
      <c r="DF2370" s="325"/>
      <c r="DG2370" s="325"/>
      <c r="DH2370" s="325"/>
      <c r="DI2370" s="325"/>
    </row>
    <row r="2371" spans="68:113" x14ac:dyDescent="0.2">
      <c r="BP2371" s="369"/>
      <c r="BQ2371" s="372"/>
      <c r="BR2371" s="372"/>
      <c r="BS2371" s="372"/>
      <c r="BT2371" s="369"/>
      <c r="BU2371" s="369"/>
      <c r="BV2371" s="369"/>
      <c r="BW2371" s="369"/>
      <c r="BX2371" s="369"/>
      <c r="BY2371" s="369"/>
      <c r="BZ2371" s="369"/>
      <c r="CA2371" s="369"/>
      <c r="CB2371" s="369"/>
      <c r="CC2371" s="369"/>
      <c r="CD2371" s="369"/>
      <c r="CE2371" s="369"/>
      <c r="CF2371" s="369"/>
      <c r="CG2371" s="369"/>
      <c r="CH2371" s="369"/>
      <c r="CI2371" s="325"/>
      <c r="CJ2371" s="369"/>
      <c r="CK2371" s="369"/>
      <c r="CL2371" s="369"/>
      <c r="CM2371" s="369"/>
      <c r="CN2371" s="369"/>
      <c r="CO2371" s="369"/>
      <c r="CP2371" s="369"/>
      <c r="CQ2371" s="369"/>
      <c r="CR2371" s="369"/>
      <c r="CS2371" s="369"/>
      <c r="CT2371" s="369"/>
      <c r="CU2371" s="369"/>
      <c r="CV2371" s="369"/>
      <c r="CW2371" s="369"/>
      <c r="CX2371" s="369"/>
      <c r="CY2371" s="325"/>
      <c r="CZ2371" s="325"/>
      <c r="DA2371" s="325"/>
      <c r="DB2371" s="325"/>
      <c r="DC2371" s="325"/>
      <c r="DD2371" s="325"/>
      <c r="DE2371" s="325"/>
      <c r="DF2371" s="325"/>
      <c r="DG2371" s="325"/>
      <c r="DH2371" s="325"/>
      <c r="DI2371" s="325"/>
    </row>
    <row r="2372" spans="68:113" x14ac:dyDescent="0.2">
      <c r="BP2372" s="369"/>
      <c r="BQ2372" s="372"/>
      <c r="BR2372" s="372"/>
      <c r="BS2372" s="372"/>
      <c r="BT2372" s="369"/>
      <c r="BU2372" s="369"/>
      <c r="BV2372" s="369"/>
      <c r="BW2372" s="369"/>
      <c r="BX2372" s="369"/>
      <c r="BY2372" s="369"/>
      <c r="BZ2372" s="369"/>
      <c r="CA2372" s="369"/>
      <c r="CB2372" s="369"/>
      <c r="CC2372" s="369"/>
      <c r="CD2372" s="369"/>
      <c r="CE2372" s="369"/>
      <c r="CF2372" s="369"/>
      <c r="CG2372" s="369"/>
      <c r="CH2372" s="369"/>
      <c r="CI2372" s="325"/>
      <c r="CJ2372" s="369"/>
      <c r="CK2372" s="369"/>
      <c r="CL2372" s="369"/>
      <c r="CM2372" s="369"/>
      <c r="CN2372" s="369"/>
      <c r="CO2372" s="369"/>
      <c r="CP2372" s="369"/>
      <c r="CQ2372" s="369"/>
      <c r="CR2372" s="369"/>
      <c r="CS2372" s="369"/>
      <c r="CT2372" s="369"/>
      <c r="CU2372" s="369"/>
      <c r="CV2372" s="369"/>
      <c r="CW2372" s="369"/>
      <c r="CX2372" s="369"/>
      <c r="CY2372" s="325"/>
      <c r="CZ2372" s="325"/>
      <c r="DA2372" s="325"/>
      <c r="DB2372" s="325"/>
      <c r="DC2372" s="325"/>
      <c r="DD2372" s="325"/>
      <c r="DE2372" s="325"/>
      <c r="DF2372" s="325"/>
      <c r="DG2372" s="325"/>
      <c r="DH2372" s="325"/>
      <c r="DI2372" s="325"/>
    </row>
    <row r="2373" spans="68:113" x14ac:dyDescent="0.2">
      <c r="BP2373" s="369"/>
      <c r="BQ2373" s="372"/>
      <c r="BR2373" s="372"/>
      <c r="BS2373" s="372"/>
      <c r="BT2373" s="369"/>
      <c r="BU2373" s="369"/>
      <c r="BV2373" s="369"/>
      <c r="BW2373" s="369"/>
      <c r="BX2373" s="369"/>
      <c r="BY2373" s="369"/>
      <c r="BZ2373" s="369"/>
      <c r="CA2373" s="369"/>
      <c r="CB2373" s="369"/>
      <c r="CC2373" s="369"/>
      <c r="CD2373" s="369"/>
      <c r="CE2373" s="369"/>
      <c r="CF2373" s="369"/>
      <c r="CG2373" s="369"/>
      <c r="CH2373" s="369"/>
      <c r="CI2373" s="325"/>
      <c r="CJ2373" s="369"/>
      <c r="CK2373" s="369"/>
      <c r="CL2373" s="369"/>
      <c r="CM2373" s="369"/>
      <c r="CN2373" s="369"/>
      <c r="CO2373" s="369"/>
      <c r="CP2373" s="369"/>
      <c r="CQ2373" s="369"/>
      <c r="CR2373" s="369"/>
      <c r="CS2373" s="369"/>
      <c r="CT2373" s="369"/>
      <c r="CU2373" s="369"/>
      <c r="CV2373" s="369"/>
      <c r="CW2373" s="369"/>
      <c r="CX2373" s="369"/>
      <c r="CY2373" s="325"/>
      <c r="CZ2373" s="325"/>
      <c r="DA2373" s="325"/>
      <c r="DB2373" s="325"/>
      <c r="DC2373" s="325"/>
      <c r="DD2373" s="325"/>
      <c r="DE2373" s="325"/>
      <c r="DF2373" s="325"/>
      <c r="DG2373" s="325"/>
      <c r="DH2373" s="325"/>
      <c r="DI2373" s="325"/>
    </row>
    <row r="2374" spans="68:113" x14ac:dyDescent="0.2">
      <c r="BP2374" s="369"/>
      <c r="BQ2374" s="372"/>
      <c r="BR2374" s="372"/>
      <c r="BS2374" s="372"/>
      <c r="BT2374" s="369"/>
      <c r="BU2374" s="369"/>
      <c r="BV2374" s="369"/>
      <c r="BW2374" s="369"/>
      <c r="BX2374" s="369"/>
      <c r="BY2374" s="369"/>
      <c r="BZ2374" s="369"/>
      <c r="CA2374" s="369"/>
      <c r="CB2374" s="369"/>
      <c r="CC2374" s="369"/>
      <c r="CD2374" s="369"/>
      <c r="CE2374" s="369"/>
      <c r="CF2374" s="369"/>
      <c r="CG2374" s="369"/>
      <c r="CH2374" s="369"/>
      <c r="CI2374" s="325"/>
      <c r="CJ2374" s="369"/>
      <c r="CK2374" s="369"/>
      <c r="CL2374" s="369"/>
      <c r="CM2374" s="369"/>
      <c r="CN2374" s="369"/>
      <c r="CO2374" s="369"/>
      <c r="CP2374" s="369"/>
      <c r="CQ2374" s="369"/>
      <c r="CR2374" s="369"/>
      <c r="CS2374" s="369"/>
      <c r="CT2374" s="369"/>
      <c r="CU2374" s="369"/>
      <c r="CV2374" s="369"/>
      <c r="CW2374" s="369"/>
      <c r="CX2374" s="369"/>
      <c r="CY2374" s="325"/>
      <c r="CZ2374" s="325"/>
      <c r="DA2374" s="325"/>
      <c r="DB2374" s="325"/>
      <c r="DC2374" s="325"/>
      <c r="DD2374" s="325"/>
      <c r="DE2374" s="325"/>
      <c r="DF2374" s="325"/>
      <c r="DG2374" s="325"/>
      <c r="DH2374" s="325"/>
      <c r="DI2374" s="325"/>
    </row>
    <row r="2375" spans="68:113" x14ac:dyDescent="0.2">
      <c r="BP2375" s="369"/>
      <c r="BQ2375" s="372"/>
      <c r="BR2375" s="372"/>
      <c r="BS2375" s="372"/>
      <c r="BT2375" s="369"/>
      <c r="BU2375" s="369"/>
      <c r="BV2375" s="369"/>
      <c r="BW2375" s="369"/>
      <c r="BX2375" s="369"/>
      <c r="BY2375" s="369"/>
      <c r="BZ2375" s="369"/>
      <c r="CA2375" s="369"/>
      <c r="CB2375" s="369"/>
      <c r="CC2375" s="369"/>
      <c r="CD2375" s="369"/>
      <c r="CE2375" s="369"/>
      <c r="CF2375" s="369"/>
      <c r="CG2375" s="369"/>
      <c r="CH2375" s="369"/>
      <c r="CI2375" s="325"/>
      <c r="CJ2375" s="369"/>
      <c r="CK2375" s="369"/>
      <c r="CL2375" s="369"/>
      <c r="CM2375" s="369"/>
      <c r="CN2375" s="369"/>
      <c r="CO2375" s="369"/>
      <c r="CP2375" s="369"/>
      <c r="CQ2375" s="369"/>
      <c r="CR2375" s="369"/>
      <c r="CS2375" s="369"/>
      <c r="CT2375" s="369"/>
      <c r="CU2375" s="369"/>
      <c r="CV2375" s="369"/>
      <c r="CW2375" s="369"/>
      <c r="CX2375" s="369"/>
      <c r="CY2375" s="325"/>
      <c r="CZ2375" s="325"/>
      <c r="DA2375" s="325"/>
      <c r="DB2375" s="325"/>
      <c r="DC2375" s="325"/>
      <c r="DD2375" s="325"/>
      <c r="DE2375" s="325"/>
      <c r="DF2375" s="325"/>
      <c r="DG2375" s="325"/>
      <c r="DH2375" s="325"/>
      <c r="DI2375" s="325"/>
    </row>
    <row r="2376" spans="68:113" x14ac:dyDescent="0.2">
      <c r="BP2376" s="369"/>
      <c r="BQ2376" s="372"/>
      <c r="BR2376" s="372"/>
      <c r="BS2376" s="372"/>
      <c r="BT2376" s="369"/>
      <c r="BU2376" s="369"/>
      <c r="BV2376" s="369"/>
      <c r="BW2376" s="369"/>
      <c r="BX2376" s="369"/>
      <c r="BY2376" s="369"/>
      <c r="BZ2376" s="369"/>
      <c r="CA2376" s="369"/>
      <c r="CB2376" s="369"/>
      <c r="CC2376" s="369"/>
      <c r="CD2376" s="369"/>
      <c r="CE2376" s="369"/>
      <c r="CF2376" s="369"/>
      <c r="CG2376" s="369"/>
      <c r="CH2376" s="369"/>
      <c r="CI2376" s="325"/>
      <c r="CJ2376" s="369"/>
      <c r="CK2376" s="369"/>
      <c r="CL2376" s="369"/>
      <c r="CM2376" s="369"/>
      <c r="CN2376" s="369"/>
      <c r="CO2376" s="369"/>
      <c r="CP2376" s="369"/>
      <c r="CQ2376" s="369"/>
      <c r="CR2376" s="369"/>
      <c r="CS2376" s="369"/>
      <c r="CT2376" s="369"/>
      <c r="CU2376" s="369"/>
      <c r="CV2376" s="369"/>
      <c r="CW2376" s="369"/>
      <c r="CX2376" s="369"/>
      <c r="CY2376" s="325"/>
      <c r="CZ2376" s="325"/>
      <c r="DA2376" s="325"/>
      <c r="DB2376" s="325"/>
      <c r="DC2376" s="325"/>
      <c r="DD2376" s="325"/>
      <c r="DE2376" s="325"/>
      <c r="DF2376" s="325"/>
      <c r="DG2376" s="325"/>
      <c r="DH2376" s="325"/>
      <c r="DI2376" s="325"/>
    </row>
    <row r="2377" spans="68:113" x14ac:dyDescent="0.2">
      <c r="BP2377" s="369"/>
      <c r="BQ2377" s="372"/>
      <c r="BR2377" s="372"/>
      <c r="BS2377" s="372"/>
      <c r="BT2377" s="369"/>
      <c r="BU2377" s="369"/>
      <c r="BV2377" s="369"/>
      <c r="BW2377" s="369"/>
      <c r="BX2377" s="369"/>
      <c r="BY2377" s="369"/>
      <c r="BZ2377" s="369"/>
      <c r="CA2377" s="369"/>
      <c r="CB2377" s="369"/>
      <c r="CC2377" s="369"/>
      <c r="CD2377" s="369"/>
      <c r="CE2377" s="369"/>
      <c r="CF2377" s="369"/>
      <c r="CG2377" s="369"/>
      <c r="CH2377" s="369"/>
      <c r="CI2377" s="325"/>
      <c r="CJ2377" s="369"/>
      <c r="CK2377" s="369"/>
      <c r="CL2377" s="369"/>
      <c r="CM2377" s="369"/>
      <c r="CN2377" s="369"/>
      <c r="CO2377" s="369"/>
      <c r="CP2377" s="369"/>
      <c r="CQ2377" s="369"/>
      <c r="CR2377" s="369"/>
      <c r="CS2377" s="369"/>
      <c r="CT2377" s="369"/>
      <c r="CU2377" s="369"/>
      <c r="CV2377" s="369"/>
      <c r="CW2377" s="369"/>
      <c r="CX2377" s="369"/>
      <c r="CY2377" s="325"/>
      <c r="CZ2377" s="325"/>
      <c r="DA2377" s="325"/>
      <c r="DB2377" s="325"/>
      <c r="DC2377" s="325"/>
      <c r="DD2377" s="325"/>
      <c r="DE2377" s="325"/>
      <c r="DF2377" s="325"/>
      <c r="DG2377" s="325"/>
      <c r="DH2377" s="325"/>
      <c r="DI2377" s="325"/>
    </row>
    <row r="2378" spans="68:113" x14ac:dyDescent="0.2">
      <c r="BP2378" s="369"/>
      <c r="BQ2378" s="372"/>
      <c r="BR2378" s="372"/>
      <c r="BS2378" s="372"/>
      <c r="BT2378" s="369"/>
      <c r="BU2378" s="369"/>
      <c r="BV2378" s="369"/>
      <c r="BW2378" s="369"/>
      <c r="BX2378" s="369"/>
      <c r="BY2378" s="369"/>
      <c r="BZ2378" s="369"/>
      <c r="CA2378" s="369"/>
      <c r="CB2378" s="369"/>
      <c r="CC2378" s="369"/>
      <c r="CD2378" s="369"/>
      <c r="CE2378" s="369"/>
      <c r="CF2378" s="369"/>
      <c r="CG2378" s="369"/>
      <c r="CH2378" s="369"/>
      <c r="CI2378" s="325"/>
      <c r="CJ2378" s="369"/>
      <c r="CK2378" s="369"/>
      <c r="CL2378" s="369"/>
      <c r="CM2378" s="369"/>
      <c r="CN2378" s="369"/>
      <c r="CO2378" s="369"/>
      <c r="CP2378" s="369"/>
      <c r="CQ2378" s="369"/>
      <c r="CR2378" s="369"/>
      <c r="CS2378" s="369"/>
      <c r="CT2378" s="369"/>
      <c r="CU2378" s="369"/>
      <c r="CV2378" s="369"/>
      <c r="CW2378" s="369"/>
      <c r="CX2378" s="369"/>
      <c r="CY2378" s="325"/>
      <c r="CZ2378" s="325"/>
      <c r="DA2378" s="325"/>
      <c r="DB2378" s="325"/>
      <c r="DC2378" s="325"/>
      <c r="DD2378" s="325"/>
      <c r="DE2378" s="325"/>
      <c r="DF2378" s="325"/>
      <c r="DG2378" s="325"/>
      <c r="DH2378" s="325"/>
      <c r="DI2378" s="325"/>
    </row>
    <row r="2379" spans="68:113" x14ac:dyDescent="0.2">
      <c r="BP2379" s="369"/>
      <c r="BQ2379" s="372"/>
      <c r="BR2379" s="372"/>
      <c r="BS2379" s="372"/>
      <c r="BT2379" s="369"/>
      <c r="BU2379" s="369"/>
      <c r="BV2379" s="369"/>
      <c r="BW2379" s="369"/>
      <c r="BX2379" s="369"/>
      <c r="BY2379" s="369"/>
      <c r="BZ2379" s="369"/>
      <c r="CA2379" s="369"/>
      <c r="CB2379" s="369"/>
      <c r="CC2379" s="369"/>
      <c r="CD2379" s="369"/>
      <c r="CE2379" s="369"/>
      <c r="CF2379" s="369"/>
      <c r="CG2379" s="369"/>
      <c r="CH2379" s="369"/>
      <c r="CI2379" s="325"/>
      <c r="CJ2379" s="369"/>
      <c r="CK2379" s="369"/>
      <c r="CL2379" s="369"/>
      <c r="CM2379" s="369"/>
      <c r="CN2379" s="369"/>
      <c r="CO2379" s="369"/>
      <c r="CP2379" s="369"/>
      <c r="CQ2379" s="369"/>
      <c r="CR2379" s="369"/>
      <c r="CS2379" s="369"/>
      <c r="CT2379" s="369"/>
      <c r="CU2379" s="369"/>
      <c r="CV2379" s="369"/>
      <c r="CW2379" s="369"/>
      <c r="CX2379" s="369"/>
      <c r="CY2379" s="325"/>
      <c r="CZ2379" s="325"/>
      <c r="DA2379" s="325"/>
      <c r="DB2379" s="325"/>
      <c r="DC2379" s="325"/>
      <c r="DD2379" s="325"/>
      <c r="DE2379" s="325"/>
      <c r="DF2379" s="325"/>
      <c r="DG2379" s="325"/>
      <c r="DH2379" s="325"/>
      <c r="DI2379" s="325"/>
    </row>
    <row r="2380" spans="68:113" x14ac:dyDescent="0.2">
      <c r="BP2380" s="369"/>
      <c r="BQ2380" s="372"/>
      <c r="BR2380" s="372"/>
      <c r="BS2380" s="372"/>
      <c r="BT2380" s="369"/>
      <c r="BU2380" s="369"/>
      <c r="BV2380" s="369"/>
      <c r="BW2380" s="369"/>
      <c r="BX2380" s="369"/>
      <c r="BY2380" s="369"/>
      <c r="BZ2380" s="369"/>
      <c r="CA2380" s="369"/>
      <c r="CB2380" s="369"/>
      <c r="CC2380" s="369"/>
      <c r="CD2380" s="369"/>
      <c r="CE2380" s="369"/>
      <c r="CF2380" s="369"/>
      <c r="CG2380" s="369"/>
      <c r="CH2380" s="369"/>
      <c r="CI2380" s="325"/>
      <c r="CJ2380" s="369"/>
      <c r="CK2380" s="369"/>
      <c r="CL2380" s="369"/>
      <c r="CM2380" s="369"/>
      <c r="CN2380" s="369"/>
      <c r="CO2380" s="369"/>
      <c r="CP2380" s="369"/>
      <c r="CQ2380" s="369"/>
      <c r="CR2380" s="369"/>
      <c r="CS2380" s="369"/>
      <c r="CT2380" s="369"/>
      <c r="CU2380" s="369"/>
      <c r="CV2380" s="369"/>
      <c r="CW2380" s="369"/>
      <c r="CX2380" s="369"/>
      <c r="CY2380" s="325"/>
      <c r="CZ2380" s="325"/>
      <c r="DA2380" s="325"/>
      <c r="DB2380" s="325"/>
      <c r="DC2380" s="325"/>
      <c r="DD2380" s="325"/>
      <c r="DE2380" s="325"/>
      <c r="DF2380" s="325"/>
      <c r="DG2380" s="325"/>
      <c r="DH2380" s="325"/>
      <c r="DI2380" s="325"/>
    </row>
    <row r="2381" spans="68:113" x14ac:dyDescent="0.2">
      <c r="BP2381" s="369"/>
      <c r="BQ2381" s="372"/>
      <c r="BR2381" s="372"/>
      <c r="BS2381" s="372"/>
      <c r="BT2381" s="369"/>
      <c r="BU2381" s="369"/>
      <c r="BV2381" s="369"/>
      <c r="BW2381" s="369"/>
      <c r="BX2381" s="369"/>
      <c r="BY2381" s="369"/>
      <c r="BZ2381" s="369"/>
      <c r="CA2381" s="369"/>
      <c r="CB2381" s="369"/>
      <c r="CC2381" s="369"/>
      <c r="CD2381" s="369"/>
      <c r="CE2381" s="369"/>
      <c r="CF2381" s="369"/>
      <c r="CG2381" s="369"/>
      <c r="CH2381" s="369"/>
      <c r="CI2381" s="325"/>
      <c r="CJ2381" s="369"/>
      <c r="CK2381" s="369"/>
      <c r="CL2381" s="369"/>
      <c r="CM2381" s="369"/>
      <c r="CN2381" s="369"/>
      <c r="CO2381" s="369"/>
      <c r="CP2381" s="369"/>
      <c r="CQ2381" s="369"/>
      <c r="CR2381" s="369"/>
      <c r="CS2381" s="369"/>
      <c r="CT2381" s="369"/>
      <c r="CU2381" s="369"/>
      <c r="CV2381" s="369"/>
      <c r="CW2381" s="369"/>
      <c r="CX2381" s="369"/>
      <c r="CY2381" s="325"/>
      <c r="CZ2381" s="325"/>
      <c r="DA2381" s="325"/>
      <c r="DB2381" s="325"/>
      <c r="DC2381" s="325"/>
      <c r="DD2381" s="325"/>
      <c r="DE2381" s="325"/>
      <c r="DF2381" s="325"/>
      <c r="DG2381" s="325"/>
      <c r="DH2381" s="325"/>
      <c r="DI2381" s="325"/>
    </row>
    <row r="2382" spans="68:113" x14ac:dyDescent="0.2">
      <c r="BP2382" s="369"/>
      <c r="BQ2382" s="372"/>
      <c r="BR2382" s="372"/>
      <c r="BS2382" s="372"/>
      <c r="BT2382" s="369"/>
      <c r="BU2382" s="369"/>
      <c r="BV2382" s="369"/>
      <c r="BW2382" s="369"/>
      <c r="BX2382" s="369"/>
      <c r="BY2382" s="369"/>
      <c r="BZ2382" s="369"/>
      <c r="CA2382" s="369"/>
      <c r="CB2382" s="369"/>
      <c r="CC2382" s="369"/>
      <c r="CD2382" s="369"/>
      <c r="CE2382" s="369"/>
      <c r="CF2382" s="369"/>
      <c r="CG2382" s="369"/>
      <c r="CH2382" s="369"/>
      <c r="CI2382" s="325"/>
      <c r="CJ2382" s="369"/>
      <c r="CK2382" s="369"/>
      <c r="CL2382" s="369"/>
      <c r="CM2382" s="369"/>
      <c r="CN2382" s="369"/>
      <c r="CO2382" s="369"/>
      <c r="CP2382" s="369"/>
      <c r="CQ2382" s="369"/>
      <c r="CR2382" s="369"/>
      <c r="CS2382" s="369"/>
      <c r="CT2382" s="369"/>
      <c r="CU2382" s="369"/>
      <c r="CV2382" s="369"/>
      <c r="CW2382" s="369"/>
      <c r="CX2382" s="369"/>
      <c r="CY2382" s="325"/>
      <c r="CZ2382" s="325"/>
      <c r="DA2382" s="325"/>
      <c r="DB2382" s="325"/>
      <c r="DC2382" s="325"/>
      <c r="DD2382" s="325"/>
      <c r="DE2382" s="325"/>
      <c r="DF2382" s="325"/>
      <c r="DG2382" s="325"/>
      <c r="DH2382" s="325"/>
      <c r="DI2382" s="325"/>
    </row>
    <row r="2383" spans="68:113" x14ac:dyDescent="0.2">
      <c r="BP2383" s="369"/>
      <c r="BQ2383" s="372"/>
      <c r="BR2383" s="372"/>
      <c r="BS2383" s="372"/>
      <c r="BT2383" s="369"/>
      <c r="BU2383" s="369"/>
      <c r="BV2383" s="369"/>
      <c r="BW2383" s="369"/>
      <c r="BX2383" s="369"/>
      <c r="BY2383" s="369"/>
      <c r="BZ2383" s="369"/>
      <c r="CA2383" s="369"/>
      <c r="CB2383" s="369"/>
      <c r="CC2383" s="369"/>
      <c r="CD2383" s="369"/>
      <c r="CE2383" s="369"/>
      <c r="CF2383" s="369"/>
      <c r="CG2383" s="369"/>
      <c r="CH2383" s="369"/>
      <c r="CI2383" s="325"/>
      <c r="CJ2383" s="369"/>
      <c r="CK2383" s="369"/>
      <c r="CL2383" s="369"/>
      <c r="CM2383" s="369"/>
      <c r="CN2383" s="369"/>
      <c r="CO2383" s="369"/>
      <c r="CP2383" s="369"/>
      <c r="CQ2383" s="369"/>
      <c r="CR2383" s="369"/>
      <c r="CS2383" s="369"/>
      <c r="CT2383" s="369"/>
      <c r="CU2383" s="369"/>
      <c r="CV2383" s="369"/>
      <c r="CW2383" s="369"/>
      <c r="CX2383" s="369"/>
      <c r="CY2383" s="325"/>
      <c r="CZ2383" s="325"/>
      <c r="DA2383" s="325"/>
      <c r="DB2383" s="325"/>
      <c r="DC2383" s="325"/>
      <c r="DD2383" s="325"/>
      <c r="DE2383" s="325"/>
      <c r="DF2383" s="325"/>
      <c r="DG2383" s="325"/>
      <c r="DH2383" s="325"/>
      <c r="DI2383" s="325"/>
    </row>
    <row r="2384" spans="68:113" x14ac:dyDescent="0.2">
      <c r="BP2384" s="369"/>
      <c r="BQ2384" s="372"/>
      <c r="BR2384" s="372"/>
      <c r="BS2384" s="372"/>
      <c r="BT2384" s="369"/>
      <c r="BU2384" s="369"/>
      <c r="BV2384" s="369"/>
      <c r="BW2384" s="369"/>
      <c r="BX2384" s="369"/>
      <c r="BY2384" s="369"/>
      <c r="BZ2384" s="369"/>
      <c r="CA2384" s="369"/>
      <c r="CB2384" s="369"/>
      <c r="CC2384" s="369"/>
      <c r="CD2384" s="369"/>
      <c r="CE2384" s="369"/>
      <c r="CF2384" s="369"/>
      <c r="CG2384" s="369"/>
      <c r="CH2384" s="369"/>
      <c r="CI2384" s="325"/>
      <c r="CJ2384" s="369"/>
      <c r="CK2384" s="369"/>
      <c r="CL2384" s="369"/>
      <c r="CM2384" s="369"/>
      <c r="CN2384" s="369"/>
      <c r="CO2384" s="369"/>
      <c r="CP2384" s="369"/>
      <c r="CQ2384" s="369"/>
      <c r="CR2384" s="369"/>
      <c r="CS2384" s="369"/>
      <c r="CT2384" s="369"/>
      <c r="CU2384" s="369"/>
      <c r="CV2384" s="369"/>
      <c r="CW2384" s="369"/>
      <c r="CX2384" s="369"/>
      <c r="CY2384" s="325"/>
      <c r="CZ2384" s="325"/>
      <c r="DA2384" s="325"/>
      <c r="DB2384" s="325"/>
      <c r="DC2384" s="325"/>
      <c r="DD2384" s="325"/>
      <c r="DE2384" s="325"/>
      <c r="DF2384" s="325"/>
      <c r="DG2384" s="325"/>
      <c r="DH2384" s="325"/>
      <c r="DI2384" s="325"/>
    </row>
    <row r="2385" spans="68:113" x14ac:dyDescent="0.2">
      <c r="BP2385" s="369"/>
      <c r="BQ2385" s="372"/>
      <c r="BR2385" s="372"/>
      <c r="BS2385" s="372"/>
      <c r="BT2385" s="369"/>
      <c r="BU2385" s="369"/>
      <c r="BV2385" s="369"/>
      <c r="BW2385" s="369"/>
      <c r="BX2385" s="369"/>
      <c r="BY2385" s="369"/>
      <c r="BZ2385" s="369"/>
      <c r="CA2385" s="369"/>
      <c r="CB2385" s="369"/>
      <c r="CC2385" s="369"/>
      <c r="CD2385" s="369"/>
      <c r="CE2385" s="369"/>
      <c r="CF2385" s="369"/>
      <c r="CG2385" s="369"/>
      <c r="CH2385" s="369"/>
      <c r="CI2385" s="325"/>
      <c r="CJ2385" s="369"/>
      <c r="CK2385" s="369"/>
      <c r="CL2385" s="369"/>
      <c r="CM2385" s="369"/>
      <c r="CN2385" s="369"/>
      <c r="CO2385" s="369"/>
      <c r="CP2385" s="369"/>
      <c r="CQ2385" s="369"/>
      <c r="CR2385" s="369"/>
      <c r="CS2385" s="369"/>
      <c r="CT2385" s="369"/>
      <c r="CU2385" s="369"/>
      <c r="CV2385" s="369"/>
      <c r="CW2385" s="369"/>
      <c r="CX2385" s="369"/>
      <c r="CY2385" s="325"/>
      <c r="CZ2385" s="325"/>
      <c r="DA2385" s="325"/>
      <c r="DB2385" s="325"/>
      <c r="DC2385" s="325"/>
      <c r="DD2385" s="325"/>
      <c r="DE2385" s="325"/>
      <c r="DF2385" s="325"/>
      <c r="DG2385" s="325"/>
      <c r="DH2385" s="325"/>
      <c r="DI2385" s="325"/>
    </row>
    <row r="2386" spans="68:113" x14ac:dyDescent="0.2">
      <c r="BP2386" s="369"/>
      <c r="BQ2386" s="372"/>
      <c r="BR2386" s="372"/>
      <c r="BS2386" s="372"/>
      <c r="BT2386" s="369"/>
      <c r="BU2386" s="369"/>
      <c r="BV2386" s="369"/>
      <c r="BW2386" s="369"/>
      <c r="BX2386" s="369"/>
      <c r="BY2386" s="369"/>
      <c r="BZ2386" s="369"/>
      <c r="CA2386" s="369"/>
      <c r="CB2386" s="369"/>
      <c r="CC2386" s="369"/>
      <c r="CD2386" s="369"/>
      <c r="CE2386" s="369"/>
      <c r="CF2386" s="369"/>
      <c r="CG2386" s="369"/>
      <c r="CH2386" s="369"/>
      <c r="CI2386" s="325"/>
      <c r="CJ2386" s="369"/>
      <c r="CK2386" s="369"/>
      <c r="CL2386" s="369"/>
      <c r="CM2386" s="369"/>
      <c r="CN2386" s="369"/>
      <c r="CO2386" s="369"/>
      <c r="CP2386" s="369"/>
      <c r="CQ2386" s="369"/>
      <c r="CR2386" s="369"/>
      <c r="CS2386" s="369"/>
      <c r="CT2386" s="369"/>
      <c r="CU2386" s="369"/>
      <c r="CV2386" s="369"/>
      <c r="CW2386" s="369"/>
      <c r="CX2386" s="369"/>
      <c r="CY2386" s="325"/>
      <c r="CZ2386" s="325"/>
      <c r="DA2386" s="325"/>
      <c r="DB2386" s="325"/>
      <c r="DC2386" s="325"/>
      <c r="DD2386" s="325"/>
      <c r="DE2386" s="325"/>
      <c r="DF2386" s="325"/>
      <c r="DG2386" s="325"/>
      <c r="DH2386" s="325"/>
      <c r="DI2386" s="325"/>
    </row>
    <row r="2387" spans="68:113" x14ac:dyDescent="0.2">
      <c r="BP2387" s="369"/>
      <c r="BQ2387" s="372"/>
      <c r="BR2387" s="372"/>
      <c r="BS2387" s="372"/>
      <c r="BT2387" s="369"/>
      <c r="BU2387" s="369"/>
      <c r="BV2387" s="369"/>
      <c r="BW2387" s="369"/>
      <c r="BX2387" s="369"/>
      <c r="BY2387" s="369"/>
      <c r="BZ2387" s="369"/>
      <c r="CA2387" s="369"/>
      <c r="CB2387" s="369"/>
      <c r="CC2387" s="369"/>
      <c r="CD2387" s="369"/>
      <c r="CE2387" s="369"/>
      <c r="CF2387" s="369"/>
      <c r="CG2387" s="369"/>
      <c r="CH2387" s="369"/>
      <c r="CI2387" s="325"/>
      <c r="CJ2387" s="369"/>
      <c r="CK2387" s="369"/>
      <c r="CL2387" s="369"/>
      <c r="CM2387" s="369"/>
      <c r="CN2387" s="369"/>
      <c r="CO2387" s="369"/>
      <c r="CP2387" s="369"/>
      <c r="CQ2387" s="369"/>
      <c r="CR2387" s="369"/>
      <c r="CS2387" s="369"/>
      <c r="CT2387" s="369"/>
      <c r="CU2387" s="369"/>
      <c r="CV2387" s="369"/>
      <c r="CW2387" s="369"/>
      <c r="CX2387" s="369"/>
      <c r="CY2387" s="325"/>
      <c r="CZ2387" s="325"/>
      <c r="DA2387" s="325"/>
      <c r="DB2387" s="325"/>
      <c r="DC2387" s="325"/>
      <c r="DD2387" s="325"/>
      <c r="DE2387" s="325"/>
      <c r="DF2387" s="325"/>
      <c r="DG2387" s="325"/>
      <c r="DH2387" s="325"/>
      <c r="DI2387" s="325"/>
    </row>
    <row r="2388" spans="68:113" x14ac:dyDescent="0.2">
      <c r="BP2388" s="369"/>
      <c r="BQ2388" s="372"/>
      <c r="BR2388" s="372"/>
      <c r="BS2388" s="372"/>
      <c r="BT2388" s="369"/>
      <c r="BU2388" s="369"/>
      <c r="BV2388" s="369"/>
      <c r="BW2388" s="369"/>
      <c r="BX2388" s="369"/>
      <c r="BY2388" s="369"/>
      <c r="BZ2388" s="369"/>
      <c r="CA2388" s="369"/>
      <c r="CB2388" s="369"/>
      <c r="CC2388" s="369"/>
      <c r="CD2388" s="369"/>
      <c r="CE2388" s="369"/>
      <c r="CF2388" s="369"/>
      <c r="CG2388" s="369"/>
      <c r="CH2388" s="369"/>
      <c r="CI2388" s="325"/>
      <c r="CJ2388" s="369"/>
      <c r="CK2388" s="369"/>
      <c r="CL2388" s="369"/>
      <c r="CM2388" s="369"/>
      <c r="CN2388" s="369"/>
      <c r="CO2388" s="369"/>
      <c r="CP2388" s="369"/>
      <c r="CQ2388" s="369"/>
      <c r="CR2388" s="369"/>
      <c r="CS2388" s="369"/>
      <c r="CT2388" s="369"/>
      <c r="CU2388" s="369"/>
      <c r="CV2388" s="369"/>
      <c r="CW2388" s="369"/>
      <c r="CX2388" s="369"/>
      <c r="CY2388" s="325"/>
      <c r="CZ2388" s="325"/>
      <c r="DA2388" s="325"/>
      <c r="DB2388" s="325"/>
      <c r="DC2388" s="325"/>
      <c r="DD2388" s="325"/>
      <c r="DE2388" s="325"/>
      <c r="DF2388" s="325"/>
      <c r="DG2388" s="325"/>
      <c r="DH2388" s="325"/>
      <c r="DI2388" s="325"/>
    </row>
    <row r="2389" spans="68:113" x14ac:dyDescent="0.2">
      <c r="BP2389" s="369"/>
      <c r="BQ2389" s="372"/>
      <c r="BR2389" s="372"/>
      <c r="BS2389" s="372"/>
      <c r="BT2389" s="369"/>
      <c r="BU2389" s="369"/>
      <c r="BV2389" s="369"/>
      <c r="BW2389" s="369"/>
      <c r="BX2389" s="369"/>
      <c r="BY2389" s="369"/>
      <c r="BZ2389" s="369"/>
      <c r="CA2389" s="369"/>
      <c r="CB2389" s="369"/>
      <c r="CC2389" s="369"/>
      <c r="CD2389" s="369"/>
      <c r="CE2389" s="369"/>
      <c r="CF2389" s="369"/>
      <c r="CG2389" s="369"/>
      <c r="CH2389" s="369"/>
      <c r="CI2389" s="325"/>
      <c r="CJ2389" s="369"/>
      <c r="CK2389" s="369"/>
      <c r="CL2389" s="369"/>
      <c r="CM2389" s="369"/>
      <c r="CN2389" s="369"/>
      <c r="CO2389" s="369"/>
      <c r="CP2389" s="369"/>
      <c r="CQ2389" s="369"/>
      <c r="CR2389" s="369"/>
      <c r="CS2389" s="369"/>
      <c r="CT2389" s="369"/>
      <c r="CU2389" s="369"/>
      <c r="CV2389" s="369"/>
      <c r="CW2389" s="369"/>
      <c r="CX2389" s="369"/>
      <c r="CY2389" s="325"/>
      <c r="CZ2389" s="325"/>
      <c r="DA2389" s="325"/>
      <c r="DB2389" s="325"/>
      <c r="DC2389" s="325"/>
      <c r="DD2389" s="325"/>
      <c r="DE2389" s="325"/>
      <c r="DF2389" s="325"/>
      <c r="DG2389" s="325"/>
      <c r="DH2389" s="325"/>
      <c r="DI2389" s="325"/>
    </row>
    <row r="2390" spans="68:113" x14ac:dyDescent="0.2">
      <c r="BP2390" s="369"/>
      <c r="BQ2390" s="372"/>
      <c r="BR2390" s="372"/>
      <c r="BS2390" s="372"/>
      <c r="BT2390" s="369"/>
      <c r="BU2390" s="369"/>
      <c r="BV2390" s="369"/>
      <c r="BW2390" s="369"/>
      <c r="BX2390" s="369"/>
      <c r="BY2390" s="369"/>
      <c r="BZ2390" s="369"/>
      <c r="CA2390" s="369"/>
      <c r="CB2390" s="369"/>
      <c r="CC2390" s="369"/>
      <c r="CD2390" s="369"/>
      <c r="CE2390" s="369"/>
      <c r="CF2390" s="369"/>
      <c r="CG2390" s="369"/>
      <c r="CH2390" s="369"/>
      <c r="CI2390" s="325"/>
      <c r="CJ2390" s="369"/>
      <c r="CK2390" s="369"/>
      <c r="CL2390" s="369"/>
      <c r="CM2390" s="369"/>
      <c r="CN2390" s="369"/>
      <c r="CO2390" s="369"/>
      <c r="CP2390" s="369"/>
      <c r="CQ2390" s="369"/>
      <c r="CR2390" s="369"/>
      <c r="CS2390" s="369"/>
      <c r="CT2390" s="369"/>
      <c r="CU2390" s="369"/>
      <c r="CV2390" s="369"/>
      <c r="CW2390" s="369"/>
      <c r="CX2390" s="369"/>
      <c r="CY2390" s="325"/>
      <c r="CZ2390" s="325"/>
      <c r="DA2390" s="325"/>
      <c r="DB2390" s="325"/>
      <c r="DC2390" s="325"/>
      <c r="DD2390" s="325"/>
      <c r="DE2390" s="325"/>
      <c r="DF2390" s="325"/>
      <c r="DG2390" s="325"/>
      <c r="DH2390" s="325"/>
      <c r="DI2390" s="325"/>
    </row>
    <row r="2391" spans="68:113" x14ac:dyDescent="0.2">
      <c r="BP2391" s="369"/>
      <c r="BQ2391" s="372"/>
      <c r="BR2391" s="372"/>
      <c r="BS2391" s="372"/>
      <c r="BT2391" s="369"/>
      <c r="BU2391" s="369"/>
      <c r="BV2391" s="369"/>
      <c r="BW2391" s="369"/>
      <c r="BX2391" s="369"/>
      <c r="BY2391" s="369"/>
      <c r="BZ2391" s="369"/>
      <c r="CA2391" s="369"/>
      <c r="CB2391" s="369"/>
      <c r="CC2391" s="369"/>
      <c r="CD2391" s="369"/>
      <c r="CE2391" s="369"/>
      <c r="CF2391" s="369"/>
      <c r="CG2391" s="369"/>
      <c r="CH2391" s="369"/>
      <c r="CI2391" s="325"/>
      <c r="CJ2391" s="369"/>
      <c r="CK2391" s="369"/>
      <c r="CL2391" s="369"/>
      <c r="CM2391" s="369"/>
      <c r="CN2391" s="369"/>
      <c r="CO2391" s="369"/>
      <c r="CP2391" s="369"/>
      <c r="CQ2391" s="369"/>
      <c r="CR2391" s="369"/>
      <c r="CS2391" s="369"/>
      <c r="CT2391" s="369"/>
      <c r="CU2391" s="369"/>
      <c r="CV2391" s="369"/>
      <c r="CW2391" s="369"/>
      <c r="CX2391" s="369"/>
      <c r="CY2391" s="325"/>
      <c r="CZ2391" s="325"/>
      <c r="DA2391" s="325"/>
      <c r="DB2391" s="325"/>
      <c r="DC2391" s="325"/>
      <c r="DD2391" s="325"/>
      <c r="DE2391" s="325"/>
      <c r="DF2391" s="325"/>
      <c r="DG2391" s="325"/>
      <c r="DH2391" s="325"/>
      <c r="DI2391" s="325"/>
    </row>
    <row r="2392" spans="68:113" x14ac:dyDescent="0.2">
      <c r="BP2392" s="369"/>
      <c r="BQ2392" s="372"/>
      <c r="BR2392" s="372"/>
      <c r="BS2392" s="372"/>
      <c r="BT2392" s="369"/>
      <c r="BU2392" s="369"/>
      <c r="BV2392" s="369"/>
      <c r="BW2392" s="369"/>
      <c r="BX2392" s="369"/>
      <c r="BY2392" s="369"/>
      <c r="BZ2392" s="369"/>
      <c r="CA2392" s="369"/>
      <c r="CB2392" s="369"/>
      <c r="CC2392" s="369"/>
      <c r="CD2392" s="369"/>
      <c r="CE2392" s="369"/>
      <c r="CF2392" s="369"/>
      <c r="CG2392" s="369"/>
      <c r="CH2392" s="369"/>
      <c r="CI2392" s="325"/>
      <c r="CJ2392" s="369"/>
      <c r="CK2392" s="369"/>
      <c r="CL2392" s="369"/>
      <c r="CM2392" s="369"/>
      <c r="CN2392" s="369"/>
      <c r="CO2392" s="369"/>
      <c r="CP2392" s="369"/>
      <c r="CQ2392" s="369"/>
      <c r="CR2392" s="369"/>
      <c r="CS2392" s="369"/>
      <c r="CT2392" s="369"/>
      <c r="CU2392" s="369"/>
      <c r="CV2392" s="369"/>
      <c r="CW2392" s="369"/>
      <c r="CX2392" s="369"/>
      <c r="CY2392" s="325"/>
      <c r="CZ2392" s="325"/>
      <c r="DA2392" s="325"/>
      <c r="DB2392" s="325"/>
      <c r="DC2392" s="325"/>
      <c r="DD2392" s="325"/>
      <c r="DE2392" s="325"/>
      <c r="DF2392" s="325"/>
      <c r="DG2392" s="325"/>
      <c r="DH2392" s="325"/>
      <c r="DI2392" s="325"/>
    </row>
    <row r="2393" spans="68:113" x14ac:dyDescent="0.2">
      <c r="BP2393" s="369"/>
      <c r="BQ2393" s="372"/>
      <c r="BR2393" s="372"/>
      <c r="BS2393" s="372"/>
      <c r="BT2393" s="369"/>
      <c r="BU2393" s="369"/>
      <c r="BV2393" s="369"/>
      <c r="BW2393" s="369"/>
      <c r="BX2393" s="369"/>
      <c r="BY2393" s="369"/>
      <c r="BZ2393" s="369"/>
      <c r="CA2393" s="369"/>
      <c r="CB2393" s="369"/>
      <c r="CC2393" s="369"/>
      <c r="CD2393" s="369"/>
      <c r="CE2393" s="369"/>
      <c r="CF2393" s="369"/>
      <c r="CG2393" s="369"/>
      <c r="CH2393" s="369"/>
      <c r="CI2393" s="325"/>
      <c r="CJ2393" s="369"/>
      <c r="CK2393" s="369"/>
      <c r="CL2393" s="369"/>
      <c r="CM2393" s="369"/>
      <c r="CN2393" s="369"/>
      <c r="CO2393" s="369"/>
      <c r="CP2393" s="369"/>
      <c r="CQ2393" s="369"/>
      <c r="CR2393" s="369"/>
      <c r="CS2393" s="369"/>
      <c r="CT2393" s="369"/>
      <c r="CU2393" s="369"/>
      <c r="CV2393" s="369"/>
      <c r="CW2393" s="369"/>
      <c r="CX2393" s="369"/>
      <c r="CY2393" s="325"/>
      <c r="CZ2393" s="325"/>
      <c r="DA2393" s="325"/>
      <c r="DB2393" s="325"/>
      <c r="DC2393" s="325"/>
      <c r="DD2393" s="325"/>
      <c r="DE2393" s="325"/>
      <c r="DF2393" s="325"/>
      <c r="DG2393" s="325"/>
      <c r="DH2393" s="325"/>
      <c r="DI2393" s="325"/>
    </row>
    <row r="2394" spans="68:113" x14ac:dyDescent="0.2">
      <c r="BP2394" s="369"/>
      <c r="BQ2394" s="372"/>
      <c r="BR2394" s="372"/>
      <c r="BS2394" s="372"/>
      <c r="BT2394" s="369"/>
      <c r="BU2394" s="369"/>
      <c r="BV2394" s="369"/>
      <c r="BW2394" s="369"/>
      <c r="BX2394" s="369"/>
      <c r="BY2394" s="369"/>
      <c r="BZ2394" s="369"/>
      <c r="CA2394" s="369"/>
      <c r="CB2394" s="369"/>
      <c r="CC2394" s="369"/>
      <c r="CD2394" s="369"/>
      <c r="CE2394" s="369"/>
      <c r="CF2394" s="369"/>
      <c r="CG2394" s="369"/>
      <c r="CH2394" s="369"/>
      <c r="CI2394" s="325"/>
      <c r="CJ2394" s="369"/>
      <c r="CK2394" s="369"/>
      <c r="CL2394" s="369"/>
      <c r="CM2394" s="369"/>
      <c r="CN2394" s="369"/>
      <c r="CO2394" s="369"/>
      <c r="CP2394" s="369"/>
      <c r="CQ2394" s="369"/>
      <c r="CR2394" s="369"/>
      <c r="CS2394" s="369"/>
      <c r="CT2394" s="369"/>
      <c r="CU2394" s="369"/>
      <c r="CV2394" s="369"/>
      <c r="CW2394" s="369"/>
      <c r="CX2394" s="369"/>
      <c r="CY2394" s="325"/>
      <c r="CZ2394" s="325"/>
      <c r="DA2394" s="325"/>
      <c r="DB2394" s="325"/>
      <c r="DC2394" s="325"/>
      <c r="DD2394" s="325"/>
      <c r="DE2394" s="325"/>
      <c r="DF2394" s="325"/>
      <c r="DG2394" s="325"/>
      <c r="DH2394" s="325"/>
      <c r="DI2394" s="325"/>
    </row>
    <row r="2395" spans="68:113" x14ac:dyDescent="0.2">
      <c r="BP2395" s="369"/>
      <c r="BQ2395" s="372"/>
      <c r="BR2395" s="372"/>
      <c r="BS2395" s="372"/>
      <c r="BT2395" s="369"/>
      <c r="BU2395" s="369"/>
      <c r="BV2395" s="369"/>
      <c r="BW2395" s="369"/>
      <c r="BX2395" s="369"/>
      <c r="BY2395" s="369"/>
      <c r="BZ2395" s="369"/>
      <c r="CA2395" s="369"/>
      <c r="CB2395" s="369"/>
      <c r="CC2395" s="369"/>
      <c r="CD2395" s="369"/>
      <c r="CE2395" s="369"/>
      <c r="CF2395" s="369"/>
      <c r="CG2395" s="369"/>
      <c r="CH2395" s="369"/>
      <c r="CI2395" s="325"/>
      <c r="CJ2395" s="369"/>
      <c r="CK2395" s="369"/>
      <c r="CL2395" s="369"/>
      <c r="CM2395" s="369"/>
      <c r="CN2395" s="369"/>
      <c r="CO2395" s="369"/>
      <c r="CP2395" s="369"/>
      <c r="CQ2395" s="369"/>
      <c r="CR2395" s="369"/>
      <c r="CS2395" s="369"/>
      <c r="CT2395" s="369"/>
      <c r="CU2395" s="369"/>
      <c r="CV2395" s="369"/>
      <c r="CW2395" s="369"/>
      <c r="CX2395" s="369"/>
      <c r="CY2395" s="325"/>
      <c r="CZ2395" s="325"/>
      <c r="DA2395" s="325"/>
      <c r="DB2395" s="325"/>
      <c r="DC2395" s="325"/>
      <c r="DD2395" s="325"/>
      <c r="DE2395" s="325"/>
      <c r="DF2395" s="325"/>
      <c r="DG2395" s="325"/>
      <c r="DH2395" s="325"/>
      <c r="DI2395" s="325"/>
    </row>
    <row r="2396" spans="68:113" x14ac:dyDescent="0.2">
      <c r="BP2396" s="369"/>
      <c r="BQ2396" s="372"/>
      <c r="BR2396" s="372"/>
      <c r="BS2396" s="372"/>
      <c r="BT2396" s="369"/>
      <c r="BU2396" s="369"/>
      <c r="BV2396" s="369"/>
      <c r="BW2396" s="369"/>
      <c r="BX2396" s="369"/>
      <c r="BY2396" s="369"/>
      <c r="BZ2396" s="369"/>
      <c r="CA2396" s="369"/>
      <c r="CB2396" s="369"/>
      <c r="CC2396" s="369"/>
      <c r="CD2396" s="369"/>
      <c r="CE2396" s="369"/>
      <c r="CF2396" s="369"/>
      <c r="CG2396" s="369"/>
      <c r="CH2396" s="369"/>
      <c r="CI2396" s="325"/>
      <c r="CJ2396" s="369"/>
      <c r="CK2396" s="369"/>
      <c r="CL2396" s="369"/>
      <c r="CM2396" s="369"/>
      <c r="CN2396" s="369"/>
      <c r="CO2396" s="369"/>
      <c r="CP2396" s="369"/>
      <c r="CQ2396" s="369"/>
      <c r="CR2396" s="369"/>
      <c r="CS2396" s="369"/>
      <c r="CT2396" s="369"/>
      <c r="CU2396" s="369"/>
      <c r="CV2396" s="369"/>
      <c r="CW2396" s="369"/>
      <c r="CX2396" s="369"/>
      <c r="CY2396" s="325"/>
      <c r="CZ2396" s="325"/>
      <c r="DA2396" s="325"/>
      <c r="DB2396" s="325"/>
      <c r="DC2396" s="325"/>
      <c r="DD2396" s="325"/>
      <c r="DE2396" s="325"/>
      <c r="DF2396" s="325"/>
      <c r="DG2396" s="325"/>
      <c r="DH2396" s="325"/>
      <c r="DI2396" s="325"/>
    </row>
    <row r="2397" spans="68:113" x14ac:dyDescent="0.2">
      <c r="BP2397" s="369"/>
      <c r="BQ2397" s="372"/>
      <c r="BR2397" s="372"/>
      <c r="BS2397" s="372"/>
      <c r="BT2397" s="369"/>
      <c r="BU2397" s="369"/>
      <c r="BV2397" s="369"/>
      <c r="BW2397" s="369"/>
      <c r="BX2397" s="369"/>
      <c r="BY2397" s="369"/>
      <c r="BZ2397" s="369"/>
      <c r="CA2397" s="369"/>
      <c r="CB2397" s="369"/>
      <c r="CC2397" s="369"/>
      <c r="CD2397" s="369"/>
      <c r="CE2397" s="369"/>
      <c r="CF2397" s="369"/>
      <c r="CG2397" s="369"/>
      <c r="CH2397" s="369"/>
      <c r="CI2397" s="325"/>
      <c r="CJ2397" s="369"/>
      <c r="CK2397" s="369"/>
      <c r="CL2397" s="369"/>
      <c r="CM2397" s="369"/>
      <c r="CN2397" s="369"/>
      <c r="CO2397" s="369"/>
      <c r="CP2397" s="369"/>
      <c r="CQ2397" s="369"/>
      <c r="CR2397" s="369"/>
      <c r="CS2397" s="369"/>
      <c r="CT2397" s="369"/>
      <c r="CU2397" s="369"/>
      <c r="CV2397" s="369"/>
      <c r="CW2397" s="369"/>
      <c r="CX2397" s="369"/>
      <c r="CY2397" s="325"/>
      <c r="CZ2397" s="325"/>
      <c r="DA2397" s="325"/>
      <c r="DB2397" s="325"/>
      <c r="DC2397" s="325"/>
      <c r="DD2397" s="325"/>
      <c r="DE2397" s="325"/>
      <c r="DF2397" s="325"/>
      <c r="DG2397" s="325"/>
      <c r="DH2397" s="325"/>
      <c r="DI2397" s="325"/>
    </row>
    <row r="2398" spans="68:113" x14ac:dyDescent="0.2">
      <c r="BP2398" s="369"/>
      <c r="BQ2398" s="372"/>
      <c r="BR2398" s="372"/>
      <c r="BS2398" s="372"/>
      <c r="BT2398" s="369"/>
      <c r="BU2398" s="369"/>
      <c r="BV2398" s="369"/>
      <c r="BW2398" s="369"/>
      <c r="BX2398" s="369"/>
      <c r="BY2398" s="369"/>
      <c r="BZ2398" s="369"/>
      <c r="CA2398" s="369"/>
      <c r="CB2398" s="369"/>
      <c r="CC2398" s="369"/>
      <c r="CD2398" s="369"/>
      <c r="CE2398" s="369"/>
      <c r="CF2398" s="369"/>
      <c r="CG2398" s="369"/>
      <c r="CH2398" s="369"/>
      <c r="CI2398" s="325"/>
      <c r="CJ2398" s="369"/>
      <c r="CK2398" s="369"/>
      <c r="CL2398" s="369"/>
      <c r="CM2398" s="369"/>
      <c r="CN2398" s="369"/>
      <c r="CO2398" s="369"/>
      <c r="CP2398" s="369"/>
      <c r="CQ2398" s="369"/>
      <c r="CR2398" s="369"/>
      <c r="CS2398" s="369"/>
      <c r="CT2398" s="369"/>
      <c r="CU2398" s="369"/>
      <c r="CV2398" s="369"/>
      <c r="CW2398" s="369"/>
      <c r="CX2398" s="369"/>
      <c r="CY2398" s="325"/>
      <c r="CZ2398" s="325"/>
      <c r="DA2398" s="325"/>
      <c r="DB2398" s="325"/>
      <c r="DC2398" s="325"/>
      <c r="DD2398" s="325"/>
      <c r="DE2398" s="325"/>
      <c r="DF2398" s="325"/>
      <c r="DG2398" s="325"/>
      <c r="DH2398" s="325"/>
      <c r="DI2398" s="325"/>
    </row>
    <row r="2399" spans="68:113" x14ac:dyDescent="0.2">
      <c r="BP2399" s="369"/>
      <c r="BQ2399" s="372"/>
      <c r="BR2399" s="372"/>
      <c r="BS2399" s="372"/>
      <c r="BT2399" s="369"/>
      <c r="BU2399" s="369"/>
      <c r="BV2399" s="369"/>
      <c r="BW2399" s="369"/>
      <c r="BX2399" s="369"/>
      <c r="BY2399" s="369"/>
      <c r="BZ2399" s="369"/>
      <c r="CA2399" s="369"/>
      <c r="CB2399" s="369"/>
      <c r="CC2399" s="369"/>
      <c r="CD2399" s="369"/>
      <c r="CE2399" s="369"/>
      <c r="CF2399" s="369"/>
      <c r="CG2399" s="369"/>
      <c r="CH2399" s="369"/>
      <c r="CI2399" s="325"/>
      <c r="CJ2399" s="369"/>
      <c r="CK2399" s="369"/>
      <c r="CL2399" s="369"/>
      <c r="CM2399" s="369"/>
      <c r="CN2399" s="369"/>
      <c r="CO2399" s="369"/>
      <c r="CP2399" s="369"/>
      <c r="CQ2399" s="369"/>
      <c r="CR2399" s="369"/>
      <c r="CS2399" s="369"/>
      <c r="CT2399" s="369"/>
      <c r="CU2399" s="369"/>
      <c r="CV2399" s="369"/>
      <c r="CW2399" s="369"/>
      <c r="CX2399" s="369"/>
      <c r="CY2399" s="325"/>
      <c r="CZ2399" s="325"/>
      <c r="DA2399" s="325"/>
      <c r="DB2399" s="325"/>
      <c r="DC2399" s="325"/>
      <c r="DD2399" s="325"/>
      <c r="DE2399" s="325"/>
      <c r="DF2399" s="325"/>
      <c r="DG2399" s="325"/>
      <c r="DH2399" s="325"/>
      <c r="DI2399" s="325"/>
    </row>
    <row r="2400" spans="68:113" x14ac:dyDescent="0.2">
      <c r="BP2400" s="369"/>
      <c r="BQ2400" s="372"/>
      <c r="BR2400" s="372"/>
      <c r="BS2400" s="372"/>
      <c r="BT2400" s="369"/>
      <c r="BU2400" s="369"/>
      <c r="BV2400" s="369"/>
      <c r="BW2400" s="369"/>
      <c r="BX2400" s="369"/>
      <c r="BY2400" s="369"/>
      <c r="BZ2400" s="369"/>
      <c r="CA2400" s="369"/>
      <c r="CB2400" s="369"/>
      <c r="CC2400" s="369"/>
      <c r="CD2400" s="369"/>
      <c r="CE2400" s="369"/>
      <c r="CF2400" s="369"/>
      <c r="CG2400" s="369"/>
      <c r="CH2400" s="369"/>
      <c r="CI2400" s="325"/>
      <c r="CJ2400" s="369"/>
      <c r="CK2400" s="369"/>
      <c r="CL2400" s="369"/>
      <c r="CM2400" s="369"/>
      <c r="CN2400" s="369"/>
      <c r="CO2400" s="369"/>
      <c r="CP2400" s="369"/>
      <c r="CQ2400" s="369"/>
      <c r="CR2400" s="369"/>
      <c r="CS2400" s="369"/>
      <c r="CT2400" s="369"/>
      <c r="CU2400" s="369"/>
      <c r="CV2400" s="369"/>
      <c r="CW2400" s="369"/>
      <c r="CX2400" s="369"/>
      <c r="CY2400" s="325"/>
      <c r="CZ2400" s="325"/>
      <c r="DA2400" s="325"/>
      <c r="DB2400" s="325"/>
      <c r="DC2400" s="325"/>
      <c r="DD2400" s="325"/>
      <c r="DE2400" s="325"/>
      <c r="DF2400" s="325"/>
      <c r="DG2400" s="325"/>
      <c r="DH2400" s="325"/>
      <c r="DI2400" s="325"/>
    </row>
    <row r="2401" spans="68:113" x14ac:dyDescent="0.2">
      <c r="BP2401" s="369"/>
      <c r="BQ2401" s="372"/>
      <c r="BR2401" s="372"/>
      <c r="BS2401" s="372"/>
      <c r="BT2401" s="369"/>
      <c r="BU2401" s="369"/>
      <c r="BV2401" s="369"/>
      <c r="BW2401" s="369"/>
      <c r="BX2401" s="369"/>
      <c r="BY2401" s="369"/>
      <c r="BZ2401" s="369"/>
      <c r="CA2401" s="369"/>
      <c r="CB2401" s="369"/>
      <c r="CC2401" s="369"/>
      <c r="CD2401" s="369"/>
      <c r="CE2401" s="369"/>
      <c r="CF2401" s="369"/>
      <c r="CG2401" s="369"/>
      <c r="CH2401" s="369"/>
      <c r="CI2401" s="325"/>
      <c r="CJ2401" s="369"/>
      <c r="CK2401" s="369"/>
      <c r="CL2401" s="369"/>
      <c r="CM2401" s="369"/>
      <c r="CN2401" s="369"/>
      <c r="CO2401" s="369"/>
      <c r="CP2401" s="369"/>
      <c r="CQ2401" s="369"/>
      <c r="CR2401" s="369"/>
      <c r="CS2401" s="369"/>
      <c r="CT2401" s="369"/>
      <c r="CU2401" s="369"/>
      <c r="CV2401" s="369"/>
      <c r="CW2401" s="369"/>
      <c r="CX2401" s="369"/>
      <c r="CY2401" s="325"/>
      <c r="CZ2401" s="325"/>
      <c r="DA2401" s="325"/>
      <c r="DB2401" s="325"/>
      <c r="DC2401" s="325"/>
      <c r="DD2401" s="325"/>
      <c r="DE2401" s="325"/>
      <c r="DF2401" s="325"/>
      <c r="DG2401" s="325"/>
      <c r="DH2401" s="325"/>
      <c r="DI2401" s="325"/>
    </row>
    <row r="2402" spans="68:113" x14ac:dyDescent="0.2">
      <c r="BP2402" s="369"/>
      <c r="BQ2402" s="372"/>
      <c r="BR2402" s="372"/>
      <c r="BS2402" s="372"/>
      <c r="BT2402" s="369"/>
      <c r="BU2402" s="369"/>
      <c r="BV2402" s="369"/>
      <c r="BW2402" s="369"/>
      <c r="BX2402" s="369"/>
      <c r="BY2402" s="369"/>
      <c r="BZ2402" s="369"/>
      <c r="CA2402" s="369"/>
      <c r="CB2402" s="369"/>
      <c r="CC2402" s="369"/>
      <c r="CD2402" s="369"/>
      <c r="CE2402" s="369"/>
      <c r="CF2402" s="369"/>
      <c r="CG2402" s="369"/>
      <c r="CH2402" s="369"/>
      <c r="CI2402" s="325"/>
      <c r="CJ2402" s="369"/>
      <c r="CK2402" s="369"/>
      <c r="CL2402" s="369"/>
      <c r="CM2402" s="369"/>
      <c r="CN2402" s="369"/>
      <c r="CO2402" s="369"/>
      <c r="CP2402" s="369"/>
      <c r="CQ2402" s="369"/>
      <c r="CR2402" s="369"/>
      <c r="CS2402" s="369"/>
      <c r="CT2402" s="369"/>
      <c r="CU2402" s="369"/>
      <c r="CV2402" s="369"/>
      <c r="CW2402" s="369"/>
      <c r="CX2402" s="369"/>
      <c r="CY2402" s="325"/>
      <c r="CZ2402" s="325"/>
      <c r="DA2402" s="325"/>
      <c r="DB2402" s="325"/>
      <c r="DC2402" s="325"/>
      <c r="DD2402" s="325"/>
      <c r="DE2402" s="325"/>
      <c r="DF2402" s="325"/>
      <c r="DG2402" s="325"/>
      <c r="DH2402" s="325"/>
      <c r="DI2402" s="325"/>
    </row>
    <row r="2403" spans="68:113" x14ac:dyDescent="0.2">
      <c r="BP2403" s="369"/>
      <c r="BQ2403" s="372"/>
      <c r="BR2403" s="372"/>
      <c r="BS2403" s="372"/>
      <c r="BT2403" s="369"/>
      <c r="BU2403" s="369"/>
      <c r="BV2403" s="369"/>
      <c r="BW2403" s="369"/>
      <c r="BX2403" s="369"/>
      <c r="BY2403" s="369"/>
      <c r="BZ2403" s="369"/>
      <c r="CA2403" s="369"/>
      <c r="CB2403" s="369"/>
      <c r="CC2403" s="369"/>
      <c r="CD2403" s="369"/>
      <c r="CE2403" s="369"/>
      <c r="CF2403" s="369"/>
      <c r="CG2403" s="369"/>
      <c r="CH2403" s="369"/>
      <c r="CI2403" s="325"/>
      <c r="CJ2403" s="369"/>
      <c r="CK2403" s="369"/>
      <c r="CL2403" s="369"/>
      <c r="CM2403" s="369"/>
      <c r="CN2403" s="369"/>
      <c r="CO2403" s="369"/>
      <c r="CP2403" s="369"/>
      <c r="CQ2403" s="369"/>
      <c r="CR2403" s="369"/>
      <c r="CS2403" s="369"/>
      <c r="CT2403" s="369"/>
      <c r="CU2403" s="369"/>
      <c r="CV2403" s="369"/>
      <c r="CW2403" s="369"/>
      <c r="CX2403" s="369"/>
      <c r="CY2403" s="325"/>
      <c r="CZ2403" s="325"/>
      <c r="DA2403" s="325"/>
      <c r="DB2403" s="325"/>
      <c r="DC2403" s="325"/>
      <c r="DD2403" s="325"/>
      <c r="DE2403" s="325"/>
      <c r="DF2403" s="325"/>
      <c r="DG2403" s="325"/>
      <c r="DH2403" s="325"/>
      <c r="DI2403" s="325"/>
    </row>
    <row r="2404" spans="68:113" x14ac:dyDescent="0.2">
      <c r="BP2404" s="369"/>
      <c r="BQ2404" s="372"/>
      <c r="BR2404" s="372"/>
      <c r="BS2404" s="372"/>
      <c r="BT2404" s="369"/>
      <c r="BU2404" s="369"/>
      <c r="BV2404" s="369"/>
      <c r="BW2404" s="369"/>
      <c r="BX2404" s="369"/>
      <c r="BY2404" s="369"/>
      <c r="BZ2404" s="369"/>
      <c r="CA2404" s="369"/>
      <c r="CB2404" s="369"/>
      <c r="CC2404" s="369"/>
      <c r="CD2404" s="369"/>
      <c r="CE2404" s="369"/>
      <c r="CF2404" s="369"/>
      <c r="CG2404" s="369"/>
      <c r="CH2404" s="369"/>
      <c r="CI2404" s="325"/>
      <c r="CJ2404" s="369"/>
      <c r="CK2404" s="369"/>
      <c r="CL2404" s="369"/>
      <c r="CM2404" s="369"/>
      <c r="CN2404" s="369"/>
      <c r="CO2404" s="369"/>
      <c r="CP2404" s="369"/>
      <c r="CQ2404" s="369"/>
      <c r="CR2404" s="369"/>
      <c r="CS2404" s="369"/>
      <c r="CT2404" s="369"/>
      <c r="CU2404" s="369"/>
      <c r="CV2404" s="369"/>
      <c r="CW2404" s="369"/>
      <c r="CX2404" s="369"/>
      <c r="CY2404" s="325"/>
      <c r="CZ2404" s="325"/>
      <c r="DA2404" s="325"/>
      <c r="DB2404" s="325"/>
      <c r="DC2404" s="325"/>
      <c r="DD2404" s="325"/>
      <c r="DE2404" s="325"/>
      <c r="DF2404" s="325"/>
      <c r="DG2404" s="325"/>
      <c r="DH2404" s="325"/>
      <c r="DI2404" s="325"/>
    </row>
    <row r="2405" spans="68:113" x14ac:dyDescent="0.2">
      <c r="BP2405" s="369"/>
      <c r="BQ2405" s="372"/>
      <c r="BR2405" s="372"/>
      <c r="BS2405" s="372"/>
      <c r="BT2405" s="369"/>
      <c r="BU2405" s="369"/>
      <c r="BV2405" s="369"/>
      <c r="BW2405" s="369"/>
      <c r="BX2405" s="369"/>
      <c r="BY2405" s="369"/>
      <c r="BZ2405" s="369"/>
      <c r="CA2405" s="369"/>
      <c r="CB2405" s="369"/>
      <c r="CC2405" s="369"/>
      <c r="CD2405" s="369"/>
      <c r="CE2405" s="369"/>
      <c r="CF2405" s="369"/>
      <c r="CG2405" s="369"/>
      <c r="CH2405" s="369"/>
      <c r="CI2405" s="325"/>
      <c r="CJ2405" s="369"/>
      <c r="CK2405" s="369"/>
      <c r="CL2405" s="369"/>
      <c r="CM2405" s="369"/>
      <c r="CN2405" s="369"/>
      <c r="CO2405" s="369"/>
      <c r="CP2405" s="369"/>
      <c r="CQ2405" s="369"/>
      <c r="CR2405" s="369"/>
      <c r="CS2405" s="369"/>
      <c r="CT2405" s="369"/>
      <c r="CU2405" s="369"/>
      <c r="CV2405" s="369"/>
      <c r="CW2405" s="369"/>
      <c r="CX2405" s="369"/>
      <c r="CY2405" s="325"/>
      <c r="CZ2405" s="325"/>
      <c r="DA2405" s="325"/>
      <c r="DB2405" s="325"/>
      <c r="DC2405" s="325"/>
      <c r="DD2405" s="325"/>
      <c r="DE2405" s="325"/>
      <c r="DF2405" s="325"/>
      <c r="DG2405" s="325"/>
      <c r="DH2405" s="325"/>
      <c r="DI2405" s="325"/>
    </row>
    <row r="2406" spans="68:113" x14ac:dyDescent="0.2">
      <c r="BP2406" s="369"/>
      <c r="BQ2406" s="372"/>
      <c r="BR2406" s="372"/>
      <c r="BS2406" s="372"/>
      <c r="BT2406" s="369"/>
      <c r="BU2406" s="369"/>
      <c r="BV2406" s="369"/>
      <c r="BW2406" s="369"/>
      <c r="BX2406" s="369"/>
      <c r="BY2406" s="369"/>
      <c r="BZ2406" s="369"/>
      <c r="CA2406" s="369"/>
      <c r="CB2406" s="369"/>
      <c r="CC2406" s="369"/>
      <c r="CD2406" s="369"/>
      <c r="CE2406" s="369"/>
      <c r="CF2406" s="369"/>
      <c r="CG2406" s="369"/>
      <c r="CH2406" s="369"/>
      <c r="CI2406" s="325"/>
      <c r="CJ2406" s="369"/>
      <c r="CK2406" s="369"/>
      <c r="CL2406" s="369"/>
      <c r="CM2406" s="369"/>
      <c r="CN2406" s="369"/>
      <c r="CO2406" s="369"/>
      <c r="CP2406" s="369"/>
      <c r="CQ2406" s="369"/>
      <c r="CR2406" s="369"/>
      <c r="CS2406" s="369"/>
      <c r="CT2406" s="369"/>
      <c r="CU2406" s="369"/>
      <c r="CV2406" s="369"/>
      <c r="CW2406" s="369"/>
      <c r="CX2406" s="369"/>
      <c r="CY2406" s="325"/>
      <c r="CZ2406" s="325"/>
      <c r="DA2406" s="325"/>
      <c r="DB2406" s="325"/>
      <c r="DC2406" s="325"/>
      <c r="DD2406" s="325"/>
      <c r="DE2406" s="325"/>
      <c r="DF2406" s="325"/>
      <c r="DG2406" s="325"/>
      <c r="DH2406" s="325"/>
      <c r="DI2406" s="325"/>
    </row>
    <row r="2407" spans="68:113" x14ac:dyDescent="0.2">
      <c r="BP2407" s="369"/>
      <c r="BQ2407" s="372"/>
      <c r="BR2407" s="372"/>
      <c r="BS2407" s="372"/>
      <c r="BT2407" s="369"/>
      <c r="BU2407" s="369"/>
      <c r="BV2407" s="369"/>
      <c r="BW2407" s="369"/>
      <c r="BX2407" s="369"/>
      <c r="BY2407" s="369"/>
      <c r="BZ2407" s="369"/>
      <c r="CA2407" s="369"/>
      <c r="CB2407" s="369"/>
      <c r="CC2407" s="369"/>
      <c r="CD2407" s="369"/>
      <c r="CE2407" s="369"/>
      <c r="CF2407" s="369"/>
      <c r="CG2407" s="369"/>
      <c r="CH2407" s="369"/>
      <c r="CI2407" s="325"/>
      <c r="CJ2407" s="369"/>
      <c r="CK2407" s="369"/>
      <c r="CL2407" s="369"/>
      <c r="CM2407" s="369"/>
      <c r="CN2407" s="369"/>
      <c r="CO2407" s="369"/>
      <c r="CP2407" s="369"/>
      <c r="CQ2407" s="369"/>
      <c r="CR2407" s="369"/>
      <c r="CS2407" s="369"/>
      <c r="CT2407" s="369"/>
      <c r="CU2407" s="369"/>
      <c r="CV2407" s="369"/>
      <c r="CW2407" s="369"/>
      <c r="CX2407" s="369"/>
      <c r="CY2407" s="325"/>
      <c r="CZ2407" s="325"/>
      <c r="DA2407" s="325"/>
      <c r="DB2407" s="325"/>
      <c r="DC2407" s="325"/>
      <c r="DD2407" s="325"/>
      <c r="DE2407" s="325"/>
      <c r="DF2407" s="325"/>
      <c r="DG2407" s="325"/>
      <c r="DH2407" s="325"/>
      <c r="DI2407" s="325"/>
    </row>
    <row r="2408" spans="68:113" x14ac:dyDescent="0.2">
      <c r="BP2408" s="369"/>
      <c r="BQ2408" s="372"/>
      <c r="BR2408" s="372"/>
      <c r="BS2408" s="372"/>
      <c r="BT2408" s="369"/>
      <c r="BU2408" s="369"/>
      <c r="BV2408" s="369"/>
      <c r="BW2408" s="369"/>
      <c r="BX2408" s="369"/>
      <c r="BY2408" s="369"/>
      <c r="BZ2408" s="369"/>
      <c r="CA2408" s="369"/>
      <c r="CB2408" s="369"/>
      <c r="CC2408" s="369"/>
      <c r="CD2408" s="369"/>
      <c r="CE2408" s="369"/>
      <c r="CF2408" s="369"/>
      <c r="CG2408" s="369"/>
      <c r="CH2408" s="369"/>
      <c r="CI2408" s="325"/>
      <c r="CJ2408" s="369"/>
      <c r="CK2408" s="369"/>
      <c r="CL2408" s="369"/>
      <c r="CM2408" s="369"/>
      <c r="CN2408" s="369"/>
      <c r="CO2408" s="369"/>
      <c r="CP2408" s="369"/>
      <c r="CQ2408" s="369"/>
      <c r="CR2408" s="369"/>
      <c r="CS2408" s="369"/>
      <c r="CT2408" s="369"/>
      <c r="CU2408" s="369"/>
      <c r="CV2408" s="369"/>
      <c r="CW2408" s="369"/>
      <c r="CX2408" s="369"/>
      <c r="CY2408" s="325"/>
      <c r="CZ2408" s="325"/>
      <c r="DA2408" s="325"/>
      <c r="DB2408" s="325"/>
      <c r="DC2408" s="325"/>
      <c r="DD2408" s="325"/>
      <c r="DE2408" s="325"/>
      <c r="DF2408" s="325"/>
      <c r="DG2408" s="325"/>
      <c r="DH2408" s="325"/>
      <c r="DI2408" s="325"/>
    </row>
    <row r="2409" spans="68:113" x14ac:dyDescent="0.2">
      <c r="BP2409" s="369"/>
      <c r="BQ2409" s="372"/>
      <c r="BR2409" s="372"/>
      <c r="BS2409" s="372"/>
      <c r="BT2409" s="369"/>
      <c r="BU2409" s="369"/>
      <c r="BV2409" s="369"/>
      <c r="BW2409" s="369"/>
      <c r="BX2409" s="369"/>
      <c r="BY2409" s="369"/>
      <c r="BZ2409" s="369"/>
      <c r="CA2409" s="369"/>
      <c r="CB2409" s="369"/>
      <c r="CC2409" s="369"/>
      <c r="CD2409" s="369"/>
      <c r="CE2409" s="369"/>
      <c r="CF2409" s="369"/>
      <c r="CG2409" s="369"/>
      <c r="CH2409" s="369"/>
      <c r="CI2409" s="325"/>
      <c r="CJ2409" s="369"/>
      <c r="CK2409" s="369"/>
      <c r="CL2409" s="369"/>
      <c r="CM2409" s="369"/>
      <c r="CN2409" s="369"/>
      <c r="CO2409" s="369"/>
      <c r="CP2409" s="369"/>
      <c r="CQ2409" s="369"/>
      <c r="CR2409" s="369"/>
      <c r="CS2409" s="369"/>
      <c r="CT2409" s="369"/>
      <c r="CU2409" s="369"/>
      <c r="CV2409" s="369"/>
      <c r="CW2409" s="369"/>
      <c r="CX2409" s="369"/>
      <c r="CY2409" s="325"/>
      <c r="CZ2409" s="325"/>
      <c r="DA2409" s="325"/>
      <c r="DB2409" s="325"/>
      <c r="DC2409" s="325"/>
      <c r="DD2409" s="325"/>
      <c r="DE2409" s="325"/>
      <c r="DF2409" s="325"/>
      <c r="DG2409" s="325"/>
      <c r="DH2409" s="325"/>
      <c r="DI2409" s="325"/>
    </row>
    <row r="2410" spans="68:113" x14ac:dyDescent="0.2">
      <c r="BP2410" s="369"/>
      <c r="BQ2410" s="372"/>
      <c r="BR2410" s="372"/>
      <c r="BS2410" s="372"/>
      <c r="BT2410" s="369"/>
      <c r="BU2410" s="369"/>
      <c r="BV2410" s="369"/>
      <c r="BW2410" s="369"/>
      <c r="BX2410" s="369"/>
      <c r="BY2410" s="369"/>
      <c r="BZ2410" s="369"/>
      <c r="CA2410" s="369"/>
      <c r="CB2410" s="369"/>
      <c r="CC2410" s="369"/>
      <c r="CD2410" s="369"/>
      <c r="CE2410" s="369"/>
      <c r="CF2410" s="369"/>
      <c r="CG2410" s="369"/>
      <c r="CH2410" s="369"/>
      <c r="CI2410" s="325"/>
      <c r="CJ2410" s="369"/>
      <c r="CK2410" s="369"/>
      <c r="CL2410" s="369"/>
      <c r="CM2410" s="369"/>
      <c r="CN2410" s="369"/>
      <c r="CO2410" s="369"/>
      <c r="CP2410" s="369"/>
      <c r="CQ2410" s="369"/>
      <c r="CR2410" s="369"/>
      <c r="CS2410" s="369"/>
      <c r="CT2410" s="369"/>
      <c r="CU2410" s="369"/>
      <c r="CV2410" s="369"/>
      <c r="CW2410" s="369"/>
      <c r="CX2410" s="369"/>
      <c r="CY2410" s="325"/>
      <c r="CZ2410" s="325"/>
      <c r="DA2410" s="325"/>
      <c r="DB2410" s="325"/>
      <c r="DC2410" s="325"/>
      <c r="DD2410" s="325"/>
      <c r="DE2410" s="325"/>
      <c r="DF2410" s="325"/>
      <c r="DG2410" s="325"/>
      <c r="DH2410" s="325"/>
      <c r="DI2410" s="325"/>
    </row>
    <row r="2411" spans="68:113" x14ac:dyDescent="0.2">
      <c r="BP2411" s="369"/>
      <c r="BQ2411" s="372"/>
      <c r="BR2411" s="372"/>
      <c r="BS2411" s="372"/>
      <c r="BT2411" s="369"/>
      <c r="BU2411" s="369"/>
      <c r="BV2411" s="369"/>
      <c r="BW2411" s="369"/>
      <c r="BX2411" s="369"/>
      <c r="BY2411" s="369"/>
      <c r="BZ2411" s="369"/>
      <c r="CA2411" s="369"/>
      <c r="CB2411" s="369"/>
      <c r="CC2411" s="369"/>
      <c r="CD2411" s="369"/>
      <c r="CE2411" s="369"/>
      <c r="CF2411" s="369"/>
      <c r="CG2411" s="369"/>
      <c r="CH2411" s="369"/>
      <c r="CI2411" s="325"/>
      <c r="CJ2411" s="369"/>
      <c r="CK2411" s="369"/>
      <c r="CL2411" s="369"/>
      <c r="CM2411" s="369"/>
      <c r="CN2411" s="369"/>
      <c r="CO2411" s="369"/>
      <c r="CP2411" s="369"/>
      <c r="CQ2411" s="369"/>
      <c r="CR2411" s="369"/>
      <c r="CS2411" s="369"/>
      <c r="CT2411" s="369"/>
      <c r="CU2411" s="369"/>
      <c r="CV2411" s="369"/>
      <c r="CW2411" s="369"/>
      <c r="CX2411" s="369"/>
      <c r="CY2411" s="325"/>
      <c r="CZ2411" s="325"/>
      <c r="DA2411" s="325"/>
      <c r="DB2411" s="325"/>
      <c r="DC2411" s="325"/>
      <c r="DD2411" s="325"/>
      <c r="DE2411" s="325"/>
      <c r="DF2411" s="325"/>
      <c r="DG2411" s="325"/>
      <c r="DH2411" s="325"/>
      <c r="DI2411" s="325"/>
    </row>
    <row r="2412" spans="68:113" x14ac:dyDescent="0.2">
      <c r="BP2412" s="369"/>
      <c r="BQ2412" s="372"/>
      <c r="BR2412" s="372"/>
      <c r="BS2412" s="372"/>
      <c r="BT2412" s="369"/>
      <c r="BU2412" s="369"/>
      <c r="BV2412" s="369"/>
      <c r="BW2412" s="369"/>
      <c r="BX2412" s="369"/>
      <c r="BY2412" s="369"/>
      <c r="BZ2412" s="369"/>
      <c r="CA2412" s="369"/>
      <c r="CB2412" s="369"/>
      <c r="CC2412" s="369"/>
      <c r="CD2412" s="369"/>
      <c r="CE2412" s="369"/>
      <c r="CF2412" s="369"/>
      <c r="CG2412" s="369"/>
      <c r="CH2412" s="369"/>
      <c r="CI2412" s="325"/>
      <c r="CJ2412" s="369"/>
      <c r="CK2412" s="369"/>
      <c r="CL2412" s="369"/>
      <c r="CM2412" s="369"/>
      <c r="CN2412" s="369"/>
      <c r="CO2412" s="369"/>
      <c r="CP2412" s="369"/>
      <c r="CQ2412" s="369"/>
      <c r="CR2412" s="369"/>
      <c r="CS2412" s="369"/>
      <c r="CT2412" s="369"/>
      <c r="CU2412" s="369"/>
      <c r="CV2412" s="369"/>
      <c r="CW2412" s="369"/>
      <c r="CX2412" s="369"/>
      <c r="CY2412" s="325"/>
      <c r="CZ2412" s="325"/>
      <c r="DA2412" s="325"/>
      <c r="DB2412" s="325"/>
      <c r="DC2412" s="325"/>
      <c r="DD2412" s="325"/>
      <c r="DE2412" s="325"/>
      <c r="DF2412" s="325"/>
      <c r="DG2412" s="325"/>
      <c r="DH2412" s="325"/>
      <c r="DI2412" s="325"/>
    </row>
    <row r="2413" spans="68:113" x14ac:dyDescent="0.2">
      <c r="BP2413" s="369"/>
      <c r="BQ2413" s="372"/>
      <c r="BR2413" s="372"/>
      <c r="BS2413" s="372"/>
      <c r="BT2413" s="369"/>
      <c r="BU2413" s="369"/>
      <c r="BV2413" s="369"/>
      <c r="BW2413" s="369"/>
      <c r="BX2413" s="369"/>
      <c r="BY2413" s="369"/>
      <c r="BZ2413" s="369"/>
      <c r="CA2413" s="369"/>
      <c r="CB2413" s="369"/>
      <c r="CC2413" s="369"/>
      <c r="CD2413" s="369"/>
      <c r="CE2413" s="369"/>
      <c r="CF2413" s="369"/>
      <c r="CG2413" s="369"/>
      <c r="CH2413" s="369"/>
      <c r="CI2413" s="325"/>
      <c r="CJ2413" s="369"/>
      <c r="CK2413" s="369"/>
      <c r="CL2413" s="369"/>
      <c r="CM2413" s="369"/>
      <c r="CN2413" s="369"/>
      <c r="CO2413" s="369"/>
      <c r="CP2413" s="369"/>
      <c r="CQ2413" s="369"/>
      <c r="CR2413" s="369"/>
      <c r="CS2413" s="369"/>
      <c r="CT2413" s="369"/>
      <c r="CU2413" s="369"/>
      <c r="CV2413" s="369"/>
      <c r="CW2413" s="369"/>
      <c r="CX2413" s="369"/>
      <c r="CY2413" s="325"/>
      <c r="CZ2413" s="325"/>
      <c r="DA2413" s="325"/>
      <c r="DB2413" s="325"/>
      <c r="DC2413" s="325"/>
      <c r="DD2413" s="325"/>
      <c r="DE2413" s="325"/>
      <c r="DF2413" s="325"/>
      <c r="DG2413" s="325"/>
      <c r="DH2413" s="325"/>
      <c r="DI2413" s="325"/>
    </row>
    <row r="2414" spans="68:113" x14ac:dyDescent="0.2">
      <c r="BP2414" s="369"/>
      <c r="BQ2414" s="372"/>
      <c r="BR2414" s="372"/>
      <c r="BS2414" s="372"/>
      <c r="BT2414" s="369"/>
      <c r="BU2414" s="369"/>
      <c r="BV2414" s="369"/>
      <c r="BW2414" s="369"/>
      <c r="BX2414" s="369"/>
      <c r="BY2414" s="369"/>
      <c r="BZ2414" s="369"/>
      <c r="CA2414" s="369"/>
      <c r="CB2414" s="369"/>
      <c r="CC2414" s="369"/>
      <c r="CD2414" s="369"/>
      <c r="CE2414" s="369"/>
      <c r="CF2414" s="369"/>
      <c r="CG2414" s="369"/>
      <c r="CH2414" s="369"/>
      <c r="CI2414" s="325"/>
      <c r="CJ2414" s="369"/>
      <c r="CK2414" s="369"/>
      <c r="CL2414" s="369"/>
      <c r="CM2414" s="369"/>
      <c r="CN2414" s="369"/>
      <c r="CO2414" s="369"/>
      <c r="CP2414" s="369"/>
      <c r="CQ2414" s="369"/>
      <c r="CR2414" s="369"/>
      <c r="CS2414" s="369"/>
      <c r="CT2414" s="369"/>
      <c r="CU2414" s="369"/>
      <c r="CV2414" s="369"/>
      <c r="CW2414" s="369"/>
      <c r="CX2414" s="369"/>
      <c r="CY2414" s="325"/>
      <c r="CZ2414" s="325"/>
      <c r="DA2414" s="325"/>
      <c r="DB2414" s="325"/>
      <c r="DC2414" s="325"/>
      <c r="DD2414" s="325"/>
      <c r="DE2414" s="325"/>
      <c r="DF2414" s="325"/>
      <c r="DG2414" s="325"/>
      <c r="DH2414" s="325"/>
      <c r="DI2414" s="325"/>
    </row>
    <row r="2415" spans="68:113" x14ac:dyDescent="0.2">
      <c r="BP2415" s="369"/>
      <c r="BQ2415" s="372"/>
      <c r="BR2415" s="372"/>
      <c r="BS2415" s="372"/>
      <c r="BT2415" s="369"/>
      <c r="BU2415" s="369"/>
      <c r="BV2415" s="369"/>
      <c r="BW2415" s="369"/>
      <c r="BX2415" s="369"/>
      <c r="BY2415" s="369"/>
      <c r="BZ2415" s="369"/>
      <c r="CA2415" s="369"/>
      <c r="CB2415" s="369"/>
      <c r="CC2415" s="369"/>
      <c r="CD2415" s="369"/>
      <c r="CE2415" s="369"/>
      <c r="CF2415" s="369"/>
      <c r="CG2415" s="369"/>
      <c r="CH2415" s="369"/>
      <c r="CI2415" s="325"/>
      <c r="CJ2415" s="369"/>
      <c r="CK2415" s="369"/>
      <c r="CL2415" s="369"/>
      <c r="CM2415" s="369"/>
      <c r="CN2415" s="369"/>
      <c r="CO2415" s="369"/>
      <c r="CP2415" s="369"/>
      <c r="CQ2415" s="369"/>
      <c r="CR2415" s="369"/>
      <c r="CS2415" s="369"/>
      <c r="CT2415" s="369"/>
      <c r="CU2415" s="369"/>
      <c r="CV2415" s="369"/>
      <c r="CW2415" s="369"/>
      <c r="CX2415" s="369"/>
      <c r="CY2415" s="325"/>
      <c r="CZ2415" s="325"/>
      <c r="DA2415" s="325"/>
      <c r="DB2415" s="325"/>
      <c r="DC2415" s="325"/>
      <c r="DD2415" s="325"/>
      <c r="DE2415" s="325"/>
      <c r="DF2415" s="325"/>
      <c r="DG2415" s="325"/>
      <c r="DH2415" s="325"/>
      <c r="DI2415" s="325"/>
    </row>
    <row r="2416" spans="68:113" x14ac:dyDescent="0.2">
      <c r="BP2416" s="369"/>
      <c r="BQ2416" s="372"/>
      <c r="BR2416" s="372"/>
      <c r="BS2416" s="372"/>
      <c r="BT2416" s="369"/>
      <c r="BU2416" s="369"/>
      <c r="BV2416" s="369"/>
      <c r="BW2416" s="369"/>
      <c r="BX2416" s="369"/>
      <c r="BY2416" s="369"/>
      <c r="BZ2416" s="369"/>
      <c r="CA2416" s="369"/>
      <c r="CB2416" s="369"/>
      <c r="CC2416" s="369"/>
      <c r="CD2416" s="369"/>
      <c r="CE2416" s="369"/>
      <c r="CF2416" s="369"/>
      <c r="CG2416" s="369"/>
      <c r="CH2416" s="369"/>
      <c r="CI2416" s="325"/>
      <c r="CJ2416" s="369"/>
      <c r="CK2416" s="369"/>
      <c r="CL2416" s="369"/>
      <c r="CM2416" s="369"/>
      <c r="CN2416" s="369"/>
      <c r="CO2416" s="369"/>
      <c r="CP2416" s="369"/>
      <c r="CQ2416" s="369"/>
      <c r="CR2416" s="369"/>
      <c r="CS2416" s="369"/>
      <c r="CT2416" s="369"/>
      <c r="CU2416" s="369"/>
      <c r="CV2416" s="369"/>
      <c r="CW2416" s="369"/>
      <c r="CX2416" s="369"/>
      <c r="CY2416" s="325"/>
      <c r="CZ2416" s="325"/>
      <c r="DA2416" s="325"/>
      <c r="DB2416" s="325"/>
      <c r="DC2416" s="325"/>
      <c r="DD2416" s="325"/>
      <c r="DE2416" s="325"/>
      <c r="DF2416" s="325"/>
      <c r="DG2416" s="325"/>
      <c r="DH2416" s="325"/>
      <c r="DI2416" s="325"/>
    </row>
    <row r="2417" spans="68:113" x14ac:dyDescent="0.2">
      <c r="BP2417" s="369"/>
      <c r="BQ2417" s="372"/>
      <c r="BR2417" s="372"/>
      <c r="BS2417" s="372"/>
      <c r="BT2417" s="369"/>
      <c r="BU2417" s="369"/>
      <c r="BV2417" s="369"/>
      <c r="BW2417" s="369"/>
      <c r="BX2417" s="369"/>
      <c r="BY2417" s="369"/>
      <c r="BZ2417" s="369"/>
      <c r="CA2417" s="369"/>
      <c r="CB2417" s="369"/>
      <c r="CC2417" s="369"/>
      <c r="CD2417" s="369"/>
      <c r="CE2417" s="369"/>
      <c r="CF2417" s="369"/>
      <c r="CG2417" s="369"/>
      <c r="CH2417" s="369"/>
      <c r="CI2417" s="325"/>
      <c r="CJ2417" s="369"/>
      <c r="CK2417" s="369"/>
      <c r="CL2417" s="369"/>
      <c r="CM2417" s="369"/>
      <c r="CN2417" s="369"/>
      <c r="CO2417" s="369"/>
      <c r="CP2417" s="369"/>
      <c r="CQ2417" s="369"/>
      <c r="CR2417" s="369"/>
      <c r="CS2417" s="369"/>
      <c r="CT2417" s="369"/>
      <c r="CU2417" s="369"/>
      <c r="CV2417" s="369"/>
      <c r="CW2417" s="369"/>
      <c r="CX2417" s="369"/>
      <c r="CY2417" s="325"/>
      <c r="CZ2417" s="325"/>
      <c r="DA2417" s="325"/>
      <c r="DB2417" s="325"/>
      <c r="DC2417" s="325"/>
      <c r="DD2417" s="325"/>
      <c r="DE2417" s="325"/>
      <c r="DF2417" s="325"/>
      <c r="DG2417" s="325"/>
      <c r="DH2417" s="325"/>
      <c r="DI2417" s="325"/>
    </row>
    <row r="2418" spans="68:113" x14ac:dyDescent="0.2">
      <c r="BP2418" s="369"/>
      <c r="BQ2418" s="372"/>
      <c r="BR2418" s="372"/>
      <c r="BS2418" s="372"/>
      <c r="BT2418" s="369"/>
      <c r="BU2418" s="369"/>
      <c r="BV2418" s="369"/>
      <c r="BW2418" s="369"/>
      <c r="BX2418" s="369"/>
      <c r="BY2418" s="369"/>
      <c r="BZ2418" s="369"/>
      <c r="CA2418" s="369"/>
      <c r="CB2418" s="369"/>
      <c r="CC2418" s="369"/>
      <c r="CD2418" s="369"/>
      <c r="CE2418" s="369"/>
      <c r="CF2418" s="369"/>
      <c r="CG2418" s="369"/>
      <c r="CH2418" s="369"/>
      <c r="CI2418" s="325"/>
      <c r="CJ2418" s="369"/>
      <c r="CK2418" s="369"/>
      <c r="CL2418" s="369"/>
      <c r="CM2418" s="369"/>
      <c r="CN2418" s="369"/>
      <c r="CO2418" s="369"/>
      <c r="CP2418" s="369"/>
      <c r="CQ2418" s="369"/>
      <c r="CR2418" s="369"/>
      <c r="CS2418" s="369"/>
      <c r="CT2418" s="369"/>
      <c r="CU2418" s="369"/>
      <c r="CV2418" s="369"/>
      <c r="CW2418" s="369"/>
      <c r="CX2418" s="369"/>
      <c r="CY2418" s="325"/>
      <c r="CZ2418" s="325"/>
      <c r="DA2418" s="325"/>
      <c r="DB2418" s="325"/>
      <c r="DC2418" s="325"/>
      <c r="DD2418" s="325"/>
      <c r="DE2418" s="325"/>
      <c r="DF2418" s="325"/>
      <c r="DG2418" s="325"/>
      <c r="DH2418" s="325"/>
      <c r="DI2418" s="325"/>
    </row>
    <row r="2419" spans="68:113" x14ac:dyDescent="0.2">
      <c r="BP2419" s="369"/>
      <c r="BQ2419" s="372"/>
      <c r="BR2419" s="372"/>
      <c r="BS2419" s="372"/>
      <c r="BT2419" s="369"/>
      <c r="BU2419" s="369"/>
      <c r="BV2419" s="369"/>
      <c r="BW2419" s="369"/>
      <c r="BX2419" s="369"/>
      <c r="BY2419" s="369"/>
      <c r="BZ2419" s="369"/>
      <c r="CA2419" s="369"/>
      <c r="CB2419" s="369"/>
      <c r="CC2419" s="369"/>
      <c r="CD2419" s="369"/>
      <c r="CE2419" s="369"/>
      <c r="CF2419" s="369"/>
      <c r="CG2419" s="369"/>
      <c r="CH2419" s="369"/>
      <c r="CI2419" s="325"/>
      <c r="CJ2419" s="369"/>
      <c r="CK2419" s="369"/>
      <c r="CL2419" s="369"/>
      <c r="CM2419" s="369"/>
      <c r="CN2419" s="369"/>
      <c r="CO2419" s="369"/>
      <c r="CP2419" s="369"/>
      <c r="CQ2419" s="369"/>
      <c r="CR2419" s="369"/>
      <c r="CS2419" s="369"/>
      <c r="CT2419" s="369"/>
      <c r="CU2419" s="369"/>
      <c r="CV2419" s="369"/>
      <c r="CW2419" s="369"/>
      <c r="CX2419" s="369"/>
      <c r="CY2419" s="325"/>
      <c r="CZ2419" s="325"/>
      <c r="DA2419" s="325"/>
      <c r="DB2419" s="325"/>
      <c r="DC2419" s="325"/>
      <c r="DD2419" s="325"/>
      <c r="DE2419" s="325"/>
      <c r="DF2419" s="325"/>
      <c r="DG2419" s="325"/>
      <c r="DH2419" s="325"/>
      <c r="DI2419" s="325"/>
    </row>
    <row r="2420" spans="68:113" x14ac:dyDescent="0.2">
      <c r="BP2420" s="369"/>
      <c r="BQ2420" s="372"/>
      <c r="BR2420" s="372"/>
      <c r="BS2420" s="372"/>
      <c r="BT2420" s="369"/>
      <c r="BU2420" s="369"/>
      <c r="BV2420" s="369"/>
      <c r="BW2420" s="369"/>
      <c r="BX2420" s="369"/>
      <c r="BY2420" s="369"/>
      <c r="BZ2420" s="369"/>
      <c r="CA2420" s="369"/>
      <c r="CB2420" s="369"/>
      <c r="CC2420" s="369"/>
      <c r="CD2420" s="369"/>
      <c r="CE2420" s="369"/>
      <c r="CF2420" s="369"/>
      <c r="CG2420" s="369"/>
      <c r="CH2420" s="369"/>
      <c r="CI2420" s="325"/>
      <c r="CJ2420" s="369"/>
      <c r="CK2420" s="369"/>
      <c r="CL2420" s="369"/>
      <c r="CM2420" s="369"/>
      <c r="CN2420" s="369"/>
      <c r="CO2420" s="369"/>
      <c r="CP2420" s="369"/>
      <c r="CQ2420" s="369"/>
      <c r="CR2420" s="369"/>
      <c r="CS2420" s="369"/>
      <c r="CT2420" s="369"/>
      <c r="CU2420" s="369"/>
      <c r="CV2420" s="369"/>
      <c r="CW2420" s="369"/>
      <c r="CX2420" s="369"/>
      <c r="CY2420" s="325"/>
      <c r="CZ2420" s="325"/>
      <c r="DA2420" s="325"/>
      <c r="DB2420" s="325"/>
      <c r="DC2420" s="325"/>
      <c r="DD2420" s="325"/>
      <c r="DE2420" s="325"/>
      <c r="DF2420" s="325"/>
      <c r="DG2420" s="325"/>
      <c r="DH2420" s="325"/>
      <c r="DI2420" s="325"/>
    </row>
    <row r="2421" spans="68:113" x14ac:dyDescent="0.2">
      <c r="BP2421" s="369"/>
      <c r="BQ2421" s="372"/>
      <c r="BR2421" s="372"/>
      <c r="BS2421" s="372"/>
      <c r="BT2421" s="369"/>
      <c r="BU2421" s="369"/>
      <c r="BV2421" s="369"/>
      <c r="BW2421" s="369"/>
      <c r="BX2421" s="369"/>
      <c r="BY2421" s="369"/>
      <c r="BZ2421" s="369"/>
      <c r="CA2421" s="369"/>
      <c r="CB2421" s="369"/>
      <c r="CC2421" s="369"/>
      <c r="CD2421" s="369"/>
      <c r="CE2421" s="369"/>
      <c r="CF2421" s="369"/>
      <c r="CG2421" s="369"/>
      <c r="CH2421" s="369"/>
      <c r="CI2421" s="325"/>
      <c r="CJ2421" s="369"/>
      <c r="CK2421" s="369"/>
      <c r="CL2421" s="369"/>
      <c r="CM2421" s="369"/>
      <c r="CN2421" s="369"/>
      <c r="CO2421" s="369"/>
      <c r="CP2421" s="369"/>
      <c r="CQ2421" s="369"/>
      <c r="CR2421" s="369"/>
      <c r="CS2421" s="369"/>
      <c r="CT2421" s="369"/>
      <c r="CU2421" s="369"/>
      <c r="CV2421" s="369"/>
      <c r="CW2421" s="369"/>
      <c r="CX2421" s="369"/>
      <c r="CY2421" s="325"/>
      <c r="CZ2421" s="325"/>
      <c r="DA2421" s="325"/>
      <c r="DB2421" s="325"/>
      <c r="DC2421" s="325"/>
      <c r="DD2421" s="325"/>
      <c r="DE2421" s="325"/>
      <c r="DF2421" s="325"/>
      <c r="DG2421" s="325"/>
      <c r="DH2421" s="325"/>
      <c r="DI2421" s="325"/>
    </row>
    <row r="2422" spans="68:113" x14ac:dyDescent="0.2">
      <c r="BP2422" s="369"/>
      <c r="BQ2422" s="372"/>
      <c r="BR2422" s="372"/>
      <c r="BS2422" s="372"/>
      <c r="BT2422" s="369"/>
      <c r="BU2422" s="369"/>
      <c r="BV2422" s="369"/>
      <c r="BW2422" s="369"/>
      <c r="BX2422" s="369"/>
      <c r="BY2422" s="369"/>
      <c r="BZ2422" s="369"/>
      <c r="CA2422" s="369"/>
      <c r="CB2422" s="369"/>
      <c r="CC2422" s="369"/>
      <c r="CD2422" s="369"/>
      <c r="CE2422" s="369"/>
      <c r="CF2422" s="369"/>
      <c r="CG2422" s="369"/>
      <c r="CH2422" s="369"/>
      <c r="CI2422" s="325"/>
      <c r="CJ2422" s="369"/>
      <c r="CK2422" s="369"/>
      <c r="CL2422" s="369"/>
      <c r="CM2422" s="369"/>
      <c r="CN2422" s="369"/>
      <c r="CO2422" s="369"/>
      <c r="CP2422" s="369"/>
      <c r="CQ2422" s="369"/>
      <c r="CR2422" s="369"/>
      <c r="CS2422" s="369"/>
      <c r="CT2422" s="369"/>
      <c r="CU2422" s="369"/>
      <c r="CV2422" s="369"/>
      <c r="CW2422" s="369"/>
      <c r="CX2422" s="369"/>
      <c r="CY2422" s="325"/>
      <c r="CZ2422" s="325"/>
      <c r="DA2422" s="325"/>
      <c r="DB2422" s="325"/>
      <c r="DC2422" s="325"/>
      <c r="DD2422" s="325"/>
      <c r="DE2422" s="325"/>
      <c r="DF2422" s="325"/>
      <c r="DG2422" s="325"/>
      <c r="DH2422" s="325"/>
      <c r="DI2422" s="325"/>
    </row>
    <row r="2423" spans="68:113" x14ac:dyDescent="0.2">
      <c r="BP2423" s="369"/>
      <c r="BQ2423" s="372"/>
      <c r="BR2423" s="372"/>
      <c r="BS2423" s="372"/>
      <c r="BT2423" s="369"/>
      <c r="BU2423" s="369"/>
      <c r="BV2423" s="369"/>
      <c r="BW2423" s="369"/>
      <c r="BX2423" s="369"/>
      <c r="BY2423" s="369"/>
      <c r="BZ2423" s="369"/>
      <c r="CA2423" s="369"/>
      <c r="CB2423" s="369"/>
      <c r="CC2423" s="369"/>
      <c r="CD2423" s="369"/>
      <c r="CE2423" s="369"/>
      <c r="CF2423" s="369"/>
      <c r="CG2423" s="369"/>
      <c r="CH2423" s="369"/>
      <c r="CI2423" s="325"/>
      <c r="CJ2423" s="369"/>
      <c r="CK2423" s="369"/>
      <c r="CL2423" s="369"/>
      <c r="CM2423" s="369"/>
      <c r="CN2423" s="369"/>
      <c r="CO2423" s="369"/>
      <c r="CP2423" s="369"/>
      <c r="CQ2423" s="369"/>
      <c r="CR2423" s="369"/>
      <c r="CS2423" s="369"/>
      <c r="CT2423" s="369"/>
      <c r="CU2423" s="369"/>
      <c r="CV2423" s="369"/>
      <c r="CW2423" s="369"/>
      <c r="CX2423" s="369"/>
      <c r="CY2423" s="325"/>
      <c r="CZ2423" s="325"/>
      <c r="DA2423" s="325"/>
      <c r="DB2423" s="325"/>
      <c r="DC2423" s="325"/>
      <c r="DD2423" s="325"/>
      <c r="DE2423" s="325"/>
      <c r="DF2423" s="325"/>
      <c r="DG2423" s="325"/>
      <c r="DH2423" s="325"/>
      <c r="DI2423" s="325"/>
    </row>
    <row r="2424" spans="68:113" x14ac:dyDescent="0.2">
      <c r="BP2424" s="369"/>
      <c r="BQ2424" s="372"/>
      <c r="BR2424" s="372"/>
      <c r="BS2424" s="372"/>
      <c r="BT2424" s="369"/>
      <c r="BU2424" s="369"/>
      <c r="BV2424" s="369"/>
      <c r="BW2424" s="369"/>
      <c r="BX2424" s="369"/>
      <c r="BY2424" s="369"/>
      <c r="BZ2424" s="369"/>
      <c r="CA2424" s="369"/>
      <c r="CB2424" s="369"/>
      <c r="CC2424" s="369"/>
      <c r="CD2424" s="369"/>
      <c r="CE2424" s="369"/>
      <c r="CF2424" s="369"/>
      <c r="CG2424" s="369"/>
      <c r="CH2424" s="369"/>
      <c r="CI2424" s="325"/>
      <c r="CJ2424" s="369"/>
      <c r="CK2424" s="369"/>
      <c r="CL2424" s="369"/>
      <c r="CM2424" s="369"/>
      <c r="CN2424" s="369"/>
      <c r="CO2424" s="369"/>
      <c r="CP2424" s="369"/>
      <c r="CQ2424" s="369"/>
      <c r="CR2424" s="369"/>
      <c r="CS2424" s="369"/>
      <c r="CT2424" s="369"/>
      <c r="CU2424" s="369"/>
      <c r="CV2424" s="369"/>
      <c r="CW2424" s="369"/>
      <c r="CX2424" s="369"/>
      <c r="CY2424" s="325"/>
      <c r="CZ2424" s="325"/>
      <c r="DA2424" s="325"/>
      <c r="DB2424" s="325"/>
      <c r="DC2424" s="325"/>
      <c r="DD2424" s="325"/>
      <c r="DE2424" s="325"/>
      <c r="DF2424" s="325"/>
      <c r="DG2424" s="325"/>
      <c r="DH2424" s="325"/>
      <c r="DI2424" s="325"/>
    </row>
    <row r="2425" spans="68:113" x14ac:dyDescent="0.2">
      <c r="BP2425" s="369"/>
      <c r="BQ2425" s="372"/>
      <c r="BR2425" s="372"/>
      <c r="BS2425" s="372"/>
      <c r="BT2425" s="369"/>
      <c r="BU2425" s="369"/>
      <c r="BV2425" s="369"/>
      <c r="BW2425" s="369"/>
      <c r="BX2425" s="369"/>
      <c r="BY2425" s="369"/>
      <c r="BZ2425" s="369"/>
      <c r="CA2425" s="369"/>
      <c r="CB2425" s="369"/>
      <c r="CC2425" s="369"/>
      <c r="CD2425" s="369"/>
      <c r="CE2425" s="369"/>
      <c r="CF2425" s="369"/>
      <c r="CG2425" s="369"/>
      <c r="CH2425" s="369"/>
      <c r="CI2425" s="325"/>
      <c r="CJ2425" s="369"/>
      <c r="CK2425" s="369"/>
      <c r="CL2425" s="369"/>
      <c r="CM2425" s="369"/>
      <c r="CN2425" s="369"/>
      <c r="CO2425" s="369"/>
      <c r="CP2425" s="369"/>
      <c r="CQ2425" s="369"/>
      <c r="CR2425" s="369"/>
      <c r="CS2425" s="369"/>
      <c r="CT2425" s="369"/>
      <c r="CU2425" s="369"/>
      <c r="CV2425" s="369"/>
      <c r="CW2425" s="369"/>
      <c r="CX2425" s="369"/>
      <c r="CY2425" s="325"/>
      <c r="CZ2425" s="325"/>
      <c r="DA2425" s="325"/>
      <c r="DB2425" s="325"/>
      <c r="DC2425" s="325"/>
      <c r="DD2425" s="325"/>
      <c r="DE2425" s="325"/>
      <c r="DF2425" s="325"/>
      <c r="DG2425" s="325"/>
      <c r="DH2425" s="325"/>
      <c r="DI2425" s="325"/>
    </row>
    <row r="2426" spans="68:113" x14ac:dyDescent="0.2">
      <c r="BP2426" s="369"/>
      <c r="BQ2426" s="372"/>
      <c r="BR2426" s="372"/>
      <c r="BS2426" s="372"/>
      <c r="BT2426" s="369"/>
      <c r="BU2426" s="369"/>
      <c r="BV2426" s="369"/>
      <c r="BW2426" s="369"/>
      <c r="BX2426" s="369"/>
      <c r="BY2426" s="369"/>
      <c r="BZ2426" s="369"/>
      <c r="CA2426" s="369"/>
      <c r="CB2426" s="369"/>
      <c r="CC2426" s="369"/>
      <c r="CD2426" s="369"/>
      <c r="CE2426" s="369"/>
      <c r="CF2426" s="369"/>
      <c r="CG2426" s="369"/>
      <c r="CH2426" s="369"/>
      <c r="CI2426" s="325"/>
      <c r="CJ2426" s="369"/>
      <c r="CK2426" s="369"/>
      <c r="CL2426" s="369"/>
      <c r="CM2426" s="369"/>
      <c r="CN2426" s="369"/>
      <c r="CO2426" s="369"/>
      <c r="CP2426" s="369"/>
      <c r="CQ2426" s="369"/>
      <c r="CR2426" s="369"/>
      <c r="CS2426" s="369"/>
      <c r="CT2426" s="369"/>
      <c r="CU2426" s="369"/>
      <c r="CV2426" s="369"/>
      <c r="CW2426" s="369"/>
      <c r="CX2426" s="369"/>
      <c r="CY2426" s="325"/>
      <c r="CZ2426" s="325"/>
      <c r="DA2426" s="325"/>
      <c r="DB2426" s="325"/>
      <c r="DC2426" s="325"/>
      <c r="DD2426" s="325"/>
      <c r="DE2426" s="325"/>
      <c r="DF2426" s="325"/>
      <c r="DG2426" s="325"/>
      <c r="DH2426" s="325"/>
      <c r="DI2426" s="325"/>
    </row>
    <row r="2427" spans="68:113" x14ac:dyDescent="0.2">
      <c r="BP2427" s="369"/>
      <c r="BQ2427" s="372"/>
      <c r="BR2427" s="372"/>
      <c r="BS2427" s="372"/>
      <c r="BT2427" s="369"/>
      <c r="BU2427" s="369"/>
      <c r="BV2427" s="369"/>
      <c r="BW2427" s="369"/>
      <c r="BX2427" s="369"/>
      <c r="BY2427" s="369"/>
      <c r="BZ2427" s="369"/>
      <c r="CA2427" s="369"/>
      <c r="CB2427" s="369"/>
      <c r="CC2427" s="369"/>
      <c r="CD2427" s="369"/>
      <c r="CE2427" s="369"/>
      <c r="CF2427" s="369"/>
      <c r="CG2427" s="369"/>
      <c r="CH2427" s="369"/>
      <c r="CI2427" s="325"/>
      <c r="CJ2427" s="369"/>
      <c r="CK2427" s="369"/>
      <c r="CL2427" s="369"/>
      <c r="CM2427" s="369"/>
      <c r="CN2427" s="369"/>
      <c r="CO2427" s="369"/>
      <c r="CP2427" s="369"/>
      <c r="CQ2427" s="369"/>
      <c r="CR2427" s="369"/>
      <c r="CS2427" s="369"/>
      <c r="CT2427" s="369"/>
      <c r="CU2427" s="369"/>
      <c r="CV2427" s="369"/>
      <c r="CW2427" s="369"/>
      <c r="CX2427" s="369"/>
      <c r="CY2427" s="325"/>
      <c r="CZ2427" s="325"/>
      <c r="DA2427" s="325"/>
      <c r="DB2427" s="325"/>
      <c r="DC2427" s="325"/>
      <c r="DD2427" s="325"/>
      <c r="DE2427" s="325"/>
      <c r="DF2427" s="325"/>
      <c r="DG2427" s="325"/>
      <c r="DH2427" s="325"/>
      <c r="DI2427" s="325"/>
    </row>
    <row r="2428" spans="68:113" x14ac:dyDescent="0.2">
      <c r="BP2428" s="369"/>
      <c r="BQ2428" s="372"/>
      <c r="BR2428" s="372"/>
      <c r="BS2428" s="372"/>
      <c r="BT2428" s="369"/>
      <c r="BU2428" s="369"/>
      <c r="BV2428" s="369"/>
      <c r="BW2428" s="369"/>
      <c r="BX2428" s="369"/>
      <c r="BY2428" s="369"/>
      <c r="BZ2428" s="369"/>
      <c r="CA2428" s="369"/>
      <c r="CB2428" s="369"/>
      <c r="CC2428" s="369"/>
      <c r="CD2428" s="369"/>
      <c r="CE2428" s="369"/>
      <c r="CF2428" s="369"/>
      <c r="CG2428" s="369"/>
      <c r="CH2428" s="369"/>
      <c r="CI2428" s="325"/>
      <c r="CJ2428" s="369"/>
      <c r="CK2428" s="369"/>
      <c r="CL2428" s="369"/>
      <c r="CM2428" s="369"/>
      <c r="CN2428" s="369"/>
      <c r="CO2428" s="369"/>
      <c r="CP2428" s="369"/>
      <c r="CQ2428" s="369"/>
      <c r="CR2428" s="369"/>
      <c r="CS2428" s="369"/>
      <c r="CT2428" s="369"/>
      <c r="CU2428" s="369"/>
      <c r="CV2428" s="369"/>
      <c r="CW2428" s="369"/>
      <c r="CX2428" s="369"/>
      <c r="CY2428" s="325"/>
      <c r="CZ2428" s="325"/>
      <c r="DA2428" s="325"/>
      <c r="DB2428" s="325"/>
      <c r="DC2428" s="325"/>
      <c r="DD2428" s="325"/>
      <c r="DE2428" s="325"/>
      <c r="DF2428" s="325"/>
      <c r="DG2428" s="325"/>
      <c r="DH2428" s="325"/>
      <c r="DI2428" s="325"/>
    </row>
    <row r="2429" spans="68:113" x14ac:dyDescent="0.2">
      <c r="BP2429" s="369"/>
      <c r="BQ2429" s="372"/>
      <c r="BR2429" s="372"/>
      <c r="BS2429" s="372"/>
      <c r="BT2429" s="369"/>
      <c r="BU2429" s="369"/>
      <c r="BV2429" s="369"/>
      <c r="BW2429" s="369"/>
      <c r="BX2429" s="369"/>
      <c r="BY2429" s="369"/>
      <c r="BZ2429" s="369"/>
      <c r="CA2429" s="369"/>
      <c r="CB2429" s="369"/>
      <c r="CC2429" s="369"/>
      <c r="CD2429" s="369"/>
      <c r="CE2429" s="369"/>
      <c r="CF2429" s="369"/>
      <c r="CG2429" s="369"/>
      <c r="CH2429" s="369"/>
      <c r="CI2429" s="325"/>
      <c r="CJ2429" s="369"/>
      <c r="CK2429" s="369"/>
      <c r="CL2429" s="369"/>
      <c r="CM2429" s="369"/>
      <c r="CN2429" s="369"/>
      <c r="CO2429" s="369"/>
      <c r="CP2429" s="369"/>
      <c r="CQ2429" s="369"/>
      <c r="CR2429" s="369"/>
      <c r="CS2429" s="369"/>
      <c r="CT2429" s="369"/>
      <c r="CU2429" s="369"/>
      <c r="CV2429" s="369"/>
      <c r="CW2429" s="369"/>
      <c r="CX2429" s="369"/>
      <c r="CY2429" s="325"/>
      <c r="CZ2429" s="325"/>
      <c r="DA2429" s="325"/>
      <c r="DB2429" s="325"/>
      <c r="DC2429" s="325"/>
      <c r="DD2429" s="325"/>
      <c r="DE2429" s="325"/>
      <c r="DF2429" s="325"/>
      <c r="DG2429" s="325"/>
      <c r="DH2429" s="325"/>
      <c r="DI2429" s="325"/>
    </row>
    <row r="2430" spans="68:113" x14ac:dyDescent="0.2">
      <c r="BP2430" s="369"/>
      <c r="BQ2430" s="372"/>
      <c r="BR2430" s="372"/>
      <c r="BS2430" s="372"/>
      <c r="BT2430" s="369"/>
      <c r="BU2430" s="369"/>
      <c r="BV2430" s="369"/>
      <c r="BW2430" s="369"/>
      <c r="BX2430" s="369"/>
      <c r="BY2430" s="369"/>
      <c r="BZ2430" s="369"/>
      <c r="CA2430" s="369"/>
      <c r="CB2430" s="369"/>
      <c r="CC2430" s="369"/>
      <c r="CD2430" s="369"/>
      <c r="CE2430" s="369"/>
      <c r="CF2430" s="369"/>
      <c r="CG2430" s="369"/>
      <c r="CH2430" s="369"/>
      <c r="CI2430" s="325"/>
      <c r="CJ2430" s="369"/>
      <c r="CK2430" s="369"/>
      <c r="CL2430" s="369"/>
      <c r="CM2430" s="369"/>
      <c r="CN2430" s="369"/>
      <c r="CO2430" s="369"/>
      <c r="CP2430" s="369"/>
      <c r="CQ2430" s="369"/>
      <c r="CR2430" s="369"/>
      <c r="CS2430" s="369"/>
      <c r="CT2430" s="369"/>
      <c r="CU2430" s="369"/>
      <c r="CV2430" s="369"/>
      <c r="CW2430" s="369"/>
      <c r="CX2430" s="369"/>
      <c r="CY2430" s="325"/>
      <c r="CZ2430" s="325"/>
      <c r="DA2430" s="325"/>
      <c r="DB2430" s="325"/>
      <c r="DC2430" s="325"/>
      <c r="DD2430" s="325"/>
      <c r="DE2430" s="325"/>
      <c r="DF2430" s="325"/>
      <c r="DG2430" s="325"/>
      <c r="DH2430" s="325"/>
      <c r="DI2430" s="325"/>
    </row>
    <row r="2431" spans="68:113" x14ac:dyDescent="0.2">
      <c r="BP2431" s="369"/>
      <c r="BQ2431" s="372"/>
      <c r="BR2431" s="372"/>
      <c r="BS2431" s="372"/>
      <c r="BT2431" s="369"/>
      <c r="BU2431" s="369"/>
      <c r="BV2431" s="369"/>
      <c r="BW2431" s="369"/>
      <c r="BX2431" s="369"/>
      <c r="BY2431" s="369"/>
      <c r="BZ2431" s="369"/>
      <c r="CA2431" s="369"/>
      <c r="CB2431" s="369"/>
      <c r="CC2431" s="369"/>
      <c r="CD2431" s="369"/>
      <c r="CE2431" s="369"/>
      <c r="CF2431" s="369"/>
      <c r="CG2431" s="369"/>
      <c r="CH2431" s="369"/>
      <c r="CI2431" s="325"/>
      <c r="CJ2431" s="369"/>
      <c r="CK2431" s="369"/>
      <c r="CL2431" s="369"/>
      <c r="CM2431" s="369"/>
      <c r="CN2431" s="369"/>
      <c r="CO2431" s="369"/>
      <c r="CP2431" s="369"/>
      <c r="CQ2431" s="369"/>
      <c r="CR2431" s="369"/>
      <c r="CS2431" s="369"/>
      <c r="CT2431" s="369"/>
      <c r="CU2431" s="369"/>
      <c r="CV2431" s="369"/>
      <c r="CW2431" s="369"/>
      <c r="CX2431" s="369"/>
      <c r="CY2431" s="325"/>
      <c r="CZ2431" s="325"/>
      <c r="DA2431" s="325"/>
      <c r="DB2431" s="325"/>
      <c r="DC2431" s="325"/>
      <c r="DD2431" s="325"/>
      <c r="DE2431" s="325"/>
      <c r="DF2431" s="325"/>
      <c r="DG2431" s="325"/>
      <c r="DH2431" s="325"/>
      <c r="DI2431" s="325"/>
    </row>
    <row r="2432" spans="68:113" x14ac:dyDescent="0.2">
      <c r="BP2432" s="369"/>
      <c r="BQ2432" s="372"/>
      <c r="BR2432" s="372"/>
      <c r="BS2432" s="372"/>
      <c r="BT2432" s="369"/>
      <c r="BU2432" s="369"/>
      <c r="BV2432" s="369"/>
      <c r="BW2432" s="369"/>
      <c r="BX2432" s="369"/>
      <c r="BY2432" s="369"/>
      <c r="BZ2432" s="369"/>
      <c r="CA2432" s="369"/>
      <c r="CB2432" s="369"/>
      <c r="CC2432" s="369"/>
      <c r="CD2432" s="369"/>
      <c r="CE2432" s="369"/>
      <c r="CF2432" s="369"/>
      <c r="CG2432" s="369"/>
      <c r="CH2432" s="369"/>
      <c r="CI2432" s="325"/>
      <c r="CJ2432" s="369"/>
      <c r="CK2432" s="369"/>
      <c r="CL2432" s="369"/>
      <c r="CM2432" s="369"/>
      <c r="CN2432" s="369"/>
      <c r="CO2432" s="369"/>
      <c r="CP2432" s="369"/>
      <c r="CQ2432" s="369"/>
      <c r="CR2432" s="369"/>
      <c r="CS2432" s="369"/>
      <c r="CT2432" s="369"/>
      <c r="CU2432" s="369"/>
      <c r="CV2432" s="369"/>
      <c r="CW2432" s="369"/>
      <c r="CX2432" s="369"/>
      <c r="CY2432" s="325"/>
      <c r="CZ2432" s="325"/>
      <c r="DA2432" s="325"/>
      <c r="DB2432" s="325"/>
      <c r="DC2432" s="325"/>
      <c r="DD2432" s="325"/>
      <c r="DE2432" s="325"/>
      <c r="DF2432" s="325"/>
      <c r="DG2432" s="325"/>
      <c r="DH2432" s="325"/>
      <c r="DI2432" s="325"/>
    </row>
    <row r="2433" spans="68:113" x14ac:dyDescent="0.2">
      <c r="BP2433" s="369"/>
      <c r="BQ2433" s="372"/>
      <c r="BR2433" s="372"/>
      <c r="BS2433" s="372"/>
      <c r="BT2433" s="369"/>
      <c r="BU2433" s="369"/>
      <c r="BV2433" s="369"/>
      <c r="BW2433" s="369"/>
      <c r="BX2433" s="369"/>
      <c r="BY2433" s="369"/>
      <c r="BZ2433" s="369"/>
      <c r="CA2433" s="369"/>
      <c r="CB2433" s="369"/>
      <c r="CC2433" s="369"/>
      <c r="CD2433" s="369"/>
      <c r="CE2433" s="369"/>
      <c r="CF2433" s="369"/>
      <c r="CG2433" s="369"/>
      <c r="CH2433" s="369"/>
      <c r="CI2433" s="325"/>
      <c r="CJ2433" s="369"/>
      <c r="CK2433" s="369"/>
      <c r="CL2433" s="369"/>
      <c r="CM2433" s="369"/>
      <c r="CN2433" s="369"/>
      <c r="CO2433" s="369"/>
      <c r="CP2433" s="369"/>
      <c r="CQ2433" s="369"/>
      <c r="CR2433" s="369"/>
      <c r="CS2433" s="369"/>
      <c r="CT2433" s="369"/>
      <c r="CU2433" s="369"/>
      <c r="CV2433" s="369"/>
      <c r="CW2433" s="369"/>
      <c r="CX2433" s="369"/>
      <c r="CY2433" s="325"/>
      <c r="CZ2433" s="325"/>
      <c r="DA2433" s="325"/>
      <c r="DB2433" s="325"/>
      <c r="DC2433" s="325"/>
      <c r="DD2433" s="325"/>
      <c r="DE2433" s="325"/>
      <c r="DF2433" s="325"/>
      <c r="DG2433" s="325"/>
      <c r="DH2433" s="325"/>
      <c r="DI2433" s="325"/>
    </row>
    <row r="2434" spans="68:113" x14ac:dyDescent="0.2">
      <c r="BP2434" s="369"/>
      <c r="BQ2434" s="372"/>
      <c r="BR2434" s="372"/>
      <c r="BS2434" s="372"/>
      <c r="BT2434" s="369"/>
      <c r="BU2434" s="369"/>
      <c r="BV2434" s="369"/>
      <c r="BW2434" s="369"/>
      <c r="BX2434" s="369"/>
      <c r="BY2434" s="369"/>
      <c r="BZ2434" s="369"/>
      <c r="CA2434" s="369"/>
      <c r="CB2434" s="369"/>
      <c r="CC2434" s="369"/>
      <c r="CD2434" s="369"/>
      <c r="CE2434" s="369"/>
      <c r="CF2434" s="369"/>
      <c r="CG2434" s="369"/>
      <c r="CH2434" s="369"/>
      <c r="CI2434" s="325"/>
      <c r="CJ2434" s="369"/>
      <c r="CK2434" s="369"/>
      <c r="CL2434" s="369"/>
      <c r="CM2434" s="369"/>
      <c r="CN2434" s="369"/>
      <c r="CO2434" s="369"/>
      <c r="CP2434" s="369"/>
      <c r="CQ2434" s="369"/>
      <c r="CR2434" s="369"/>
      <c r="CS2434" s="369"/>
      <c r="CT2434" s="369"/>
      <c r="CU2434" s="369"/>
      <c r="CV2434" s="369"/>
      <c r="CW2434" s="369"/>
      <c r="CX2434" s="369"/>
      <c r="CY2434" s="325"/>
      <c r="CZ2434" s="325"/>
      <c r="DA2434" s="325"/>
      <c r="DB2434" s="325"/>
      <c r="DC2434" s="325"/>
      <c r="DD2434" s="325"/>
      <c r="DE2434" s="325"/>
      <c r="DF2434" s="325"/>
      <c r="DG2434" s="325"/>
      <c r="DH2434" s="325"/>
      <c r="DI2434" s="325"/>
    </row>
    <row r="2435" spans="68:113" x14ac:dyDescent="0.2">
      <c r="BP2435" s="369"/>
      <c r="BQ2435" s="372"/>
      <c r="BR2435" s="372"/>
      <c r="BS2435" s="372"/>
      <c r="BT2435" s="369"/>
      <c r="BU2435" s="369"/>
      <c r="BV2435" s="369"/>
      <c r="BW2435" s="369"/>
      <c r="BX2435" s="369"/>
      <c r="BY2435" s="369"/>
      <c r="BZ2435" s="369"/>
      <c r="CA2435" s="369"/>
      <c r="CB2435" s="369"/>
      <c r="CC2435" s="369"/>
      <c r="CD2435" s="369"/>
      <c r="CE2435" s="369"/>
      <c r="CF2435" s="369"/>
      <c r="CG2435" s="369"/>
      <c r="CH2435" s="369"/>
      <c r="CI2435" s="325"/>
      <c r="CJ2435" s="369"/>
      <c r="CK2435" s="369"/>
      <c r="CL2435" s="369"/>
      <c r="CM2435" s="369"/>
      <c r="CN2435" s="369"/>
      <c r="CO2435" s="369"/>
      <c r="CP2435" s="369"/>
      <c r="CQ2435" s="369"/>
      <c r="CR2435" s="369"/>
      <c r="CS2435" s="369"/>
      <c r="CT2435" s="369"/>
      <c r="CU2435" s="369"/>
      <c r="CV2435" s="369"/>
      <c r="CW2435" s="369"/>
      <c r="CX2435" s="369"/>
      <c r="CY2435" s="325"/>
      <c r="CZ2435" s="325"/>
      <c r="DA2435" s="325"/>
      <c r="DB2435" s="325"/>
      <c r="DC2435" s="325"/>
      <c r="DD2435" s="325"/>
      <c r="DE2435" s="325"/>
      <c r="DF2435" s="325"/>
      <c r="DG2435" s="325"/>
      <c r="DH2435" s="325"/>
      <c r="DI2435" s="325"/>
    </row>
    <row r="2436" spans="68:113" x14ac:dyDescent="0.2">
      <c r="BP2436" s="369"/>
      <c r="BQ2436" s="372"/>
      <c r="BR2436" s="372"/>
      <c r="BS2436" s="372"/>
      <c r="BT2436" s="369"/>
      <c r="BU2436" s="369"/>
      <c r="BV2436" s="369"/>
      <c r="BW2436" s="369"/>
      <c r="BX2436" s="369"/>
      <c r="BY2436" s="369"/>
      <c r="BZ2436" s="369"/>
      <c r="CA2436" s="369"/>
      <c r="CB2436" s="369"/>
      <c r="CC2436" s="369"/>
      <c r="CD2436" s="369"/>
      <c r="CE2436" s="369"/>
      <c r="CF2436" s="369"/>
      <c r="CG2436" s="369"/>
      <c r="CH2436" s="369"/>
      <c r="CI2436" s="325"/>
      <c r="CJ2436" s="369"/>
      <c r="CK2436" s="369"/>
      <c r="CL2436" s="369"/>
      <c r="CM2436" s="369"/>
      <c r="CN2436" s="369"/>
      <c r="CO2436" s="369"/>
      <c r="CP2436" s="369"/>
      <c r="CQ2436" s="369"/>
      <c r="CR2436" s="369"/>
      <c r="CS2436" s="369"/>
      <c r="CT2436" s="369"/>
      <c r="CU2436" s="369"/>
      <c r="CV2436" s="369"/>
      <c r="CW2436" s="369"/>
      <c r="CX2436" s="369"/>
      <c r="CY2436" s="325"/>
      <c r="CZ2436" s="325"/>
      <c r="DA2436" s="325"/>
      <c r="DB2436" s="325"/>
      <c r="DC2436" s="325"/>
      <c r="DD2436" s="325"/>
      <c r="DE2436" s="325"/>
      <c r="DF2436" s="325"/>
      <c r="DG2436" s="325"/>
      <c r="DH2436" s="325"/>
      <c r="DI2436" s="325"/>
    </row>
    <row r="2437" spans="68:113" x14ac:dyDescent="0.2">
      <c r="BP2437" s="369"/>
      <c r="BQ2437" s="372"/>
      <c r="BR2437" s="372"/>
      <c r="BS2437" s="372"/>
      <c r="BT2437" s="369"/>
      <c r="BU2437" s="369"/>
      <c r="BV2437" s="369"/>
      <c r="BW2437" s="369"/>
      <c r="BX2437" s="369"/>
      <c r="BY2437" s="369"/>
      <c r="BZ2437" s="369"/>
      <c r="CA2437" s="369"/>
      <c r="CB2437" s="369"/>
      <c r="CC2437" s="369"/>
      <c r="CD2437" s="369"/>
      <c r="CE2437" s="369"/>
      <c r="CF2437" s="369"/>
      <c r="CG2437" s="369"/>
      <c r="CH2437" s="369"/>
      <c r="CI2437" s="325"/>
      <c r="CJ2437" s="369"/>
      <c r="CK2437" s="369"/>
      <c r="CL2437" s="369"/>
      <c r="CM2437" s="369"/>
      <c r="CN2437" s="369"/>
      <c r="CO2437" s="369"/>
      <c r="CP2437" s="369"/>
      <c r="CQ2437" s="369"/>
      <c r="CR2437" s="369"/>
      <c r="CS2437" s="369"/>
      <c r="CT2437" s="369"/>
      <c r="CU2437" s="369"/>
      <c r="CV2437" s="369"/>
      <c r="CW2437" s="369"/>
      <c r="CX2437" s="369"/>
      <c r="CY2437" s="325"/>
      <c r="CZ2437" s="325"/>
      <c r="DA2437" s="325"/>
      <c r="DB2437" s="325"/>
      <c r="DC2437" s="325"/>
      <c r="DD2437" s="325"/>
      <c r="DE2437" s="325"/>
      <c r="DF2437" s="325"/>
      <c r="DG2437" s="325"/>
      <c r="DH2437" s="325"/>
      <c r="DI2437" s="325"/>
    </row>
    <row r="2438" spans="68:113" x14ac:dyDescent="0.2">
      <c r="BP2438" s="369"/>
      <c r="BQ2438" s="372"/>
      <c r="BR2438" s="372"/>
      <c r="BS2438" s="372"/>
      <c r="BT2438" s="369"/>
      <c r="BU2438" s="369"/>
      <c r="BV2438" s="369"/>
      <c r="BW2438" s="369"/>
      <c r="BX2438" s="369"/>
      <c r="BY2438" s="369"/>
      <c r="BZ2438" s="369"/>
      <c r="CA2438" s="369"/>
      <c r="CB2438" s="369"/>
      <c r="CC2438" s="369"/>
      <c r="CD2438" s="369"/>
      <c r="CE2438" s="369"/>
      <c r="CF2438" s="369"/>
      <c r="CG2438" s="369"/>
      <c r="CH2438" s="369"/>
      <c r="CI2438" s="325"/>
      <c r="CJ2438" s="369"/>
      <c r="CK2438" s="369"/>
      <c r="CL2438" s="369"/>
      <c r="CM2438" s="369"/>
      <c r="CN2438" s="369"/>
      <c r="CO2438" s="369"/>
      <c r="CP2438" s="369"/>
      <c r="CQ2438" s="369"/>
      <c r="CR2438" s="369"/>
      <c r="CS2438" s="369"/>
      <c r="CT2438" s="369"/>
      <c r="CU2438" s="369"/>
      <c r="CV2438" s="369"/>
      <c r="CW2438" s="369"/>
      <c r="CX2438" s="369"/>
      <c r="CY2438" s="325"/>
      <c r="CZ2438" s="325"/>
      <c r="DA2438" s="325"/>
      <c r="DB2438" s="325"/>
      <c r="DC2438" s="325"/>
      <c r="DD2438" s="325"/>
      <c r="DE2438" s="325"/>
      <c r="DF2438" s="325"/>
      <c r="DG2438" s="325"/>
      <c r="DH2438" s="325"/>
      <c r="DI2438" s="325"/>
    </row>
    <row r="2439" spans="68:113" x14ac:dyDescent="0.2">
      <c r="BP2439" s="369"/>
      <c r="BQ2439" s="372"/>
      <c r="BR2439" s="372"/>
      <c r="BS2439" s="372"/>
      <c r="BT2439" s="369"/>
      <c r="BU2439" s="369"/>
      <c r="BV2439" s="369"/>
      <c r="BW2439" s="369"/>
      <c r="BX2439" s="369"/>
      <c r="BY2439" s="369"/>
      <c r="BZ2439" s="369"/>
      <c r="CA2439" s="369"/>
      <c r="CB2439" s="369"/>
      <c r="CC2439" s="369"/>
      <c r="CD2439" s="369"/>
      <c r="CE2439" s="369"/>
      <c r="CF2439" s="369"/>
      <c r="CG2439" s="369"/>
      <c r="CH2439" s="369"/>
      <c r="CI2439" s="325"/>
      <c r="CJ2439" s="369"/>
      <c r="CK2439" s="369"/>
      <c r="CL2439" s="369"/>
      <c r="CM2439" s="369"/>
      <c r="CN2439" s="369"/>
      <c r="CO2439" s="369"/>
      <c r="CP2439" s="369"/>
      <c r="CQ2439" s="369"/>
      <c r="CR2439" s="369"/>
      <c r="CS2439" s="369"/>
      <c r="CT2439" s="369"/>
      <c r="CU2439" s="369"/>
      <c r="CV2439" s="369"/>
      <c r="CW2439" s="369"/>
      <c r="CX2439" s="369"/>
      <c r="CY2439" s="325"/>
      <c r="CZ2439" s="325"/>
      <c r="DA2439" s="325"/>
      <c r="DB2439" s="325"/>
      <c r="DC2439" s="325"/>
      <c r="DD2439" s="325"/>
      <c r="DE2439" s="325"/>
      <c r="DF2439" s="325"/>
      <c r="DG2439" s="325"/>
      <c r="DH2439" s="325"/>
      <c r="DI2439" s="325"/>
    </row>
    <row r="2440" spans="68:113" x14ac:dyDescent="0.2">
      <c r="BP2440" s="369"/>
      <c r="BQ2440" s="372"/>
      <c r="BR2440" s="372"/>
      <c r="BS2440" s="372"/>
      <c r="BT2440" s="369"/>
      <c r="BU2440" s="369"/>
      <c r="BV2440" s="369"/>
      <c r="BW2440" s="369"/>
      <c r="BX2440" s="369"/>
      <c r="BY2440" s="369"/>
      <c r="BZ2440" s="369"/>
      <c r="CA2440" s="369"/>
      <c r="CB2440" s="369"/>
      <c r="CC2440" s="369"/>
      <c r="CD2440" s="369"/>
      <c r="CE2440" s="369"/>
      <c r="CF2440" s="369"/>
      <c r="CG2440" s="369"/>
      <c r="CH2440" s="369"/>
      <c r="CI2440" s="325"/>
      <c r="CJ2440" s="369"/>
      <c r="CK2440" s="369"/>
      <c r="CL2440" s="369"/>
      <c r="CM2440" s="369"/>
      <c r="CN2440" s="369"/>
      <c r="CO2440" s="369"/>
      <c r="CP2440" s="369"/>
      <c r="CQ2440" s="369"/>
      <c r="CR2440" s="369"/>
      <c r="CS2440" s="369"/>
      <c r="CT2440" s="369"/>
      <c r="CU2440" s="369"/>
      <c r="CV2440" s="369"/>
      <c r="CW2440" s="369"/>
      <c r="CX2440" s="369"/>
      <c r="CY2440" s="325"/>
      <c r="CZ2440" s="325"/>
      <c r="DA2440" s="325"/>
      <c r="DB2440" s="325"/>
      <c r="DC2440" s="325"/>
      <c r="DD2440" s="325"/>
      <c r="DE2440" s="325"/>
      <c r="DF2440" s="325"/>
      <c r="DG2440" s="325"/>
      <c r="DH2440" s="325"/>
      <c r="DI2440" s="325"/>
    </row>
    <row r="2441" spans="68:113" x14ac:dyDescent="0.2">
      <c r="BP2441" s="369"/>
      <c r="BQ2441" s="372"/>
      <c r="BR2441" s="372"/>
      <c r="BS2441" s="372"/>
      <c r="BT2441" s="369"/>
      <c r="BU2441" s="369"/>
      <c r="BV2441" s="369"/>
      <c r="BW2441" s="369"/>
      <c r="BX2441" s="369"/>
      <c r="BY2441" s="369"/>
      <c r="BZ2441" s="369"/>
      <c r="CA2441" s="369"/>
      <c r="CB2441" s="369"/>
      <c r="CC2441" s="369"/>
      <c r="CD2441" s="369"/>
      <c r="CE2441" s="369"/>
      <c r="CF2441" s="369"/>
      <c r="CG2441" s="369"/>
      <c r="CH2441" s="369"/>
      <c r="CI2441" s="325"/>
      <c r="CJ2441" s="369"/>
      <c r="CK2441" s="369"/>
      <c r="CL2441" s="369"/>
      <c r="CM2441" s="369"/>
      <c r="CN2441" s="369"/>
      <c r="CO2441" s="369"/>
      <c r="CP2441" s="369"/>
      <c r="CQ2441" s="369"/>
      <c r="CR2441" s="369"/>
      <c r="CS2441" s="369"/>
      <c r="CT2441" s="369"/>
      <c r="CU2441" s="369"/>
      <c r="CV2441" s="369"/>
      <c r="CW2441" s="369"/>
      <c r="CX2441" s="369"/>
      <c r="CY2441" s="325"/>
      <c r="CZ2441" s="325"/>
      <c r="DA2441" s="325"/>
      <c r="DB2441" s="325"/>
      <c r="DC2441" s="325"/>
      <c r="DD2441" s="325"/>
      <c r="DE2441" s="325"/>
      <c r="DF2441" s="325"/>
      <c r="DG2441" s="325"/>
      <c r="DH2441" s="325"/>
      <c r="DI2441" s="325"/>
    </row>
    <row r="2442" spans="68:113" x14ac:dyDescent="0.2">
      <c r="BP2442" s="369"/>
      <c r="BQ2442" s="372"/>
      <c r="BR2442" s="372"/>
      <c r="BS2442" s="372"/>
      <c r="BT2442" s="369"/>
      <c r="BU2442" s="369"/>
      <c r="BV2442" s="369"/>
      <c r="BW2442" s="369"/>
      <c r="BX2442" s="369"/>
      <c r="BY2442" s="369"/>
      <c r="BZ2442" s="369"/>
      <c r="CA2442" s="369"/>
      <c r="CB2442" s="369"/>
      <c r="CC2442" s="369"/>
      <c r="CD2442" s="369"/>
      <c r="CE2442" s="369"/>
      <c r="CF2442" s="369"/>
      <c r="CG2442" s="369"/>
      <c r="CH2442" s="369"/>
      <c r="CI2442" s="325"/>
      <c r="CJ2442" s="369"/>
      <c r="CK2442" s="369"/>
      <c r="CL2442" s="369"/>
      <c r="CM2442" s="369"/>
      <c r="CN2442" s="369"/>
      <c r="CO2442" s="369"/>
      <c r="CP2442" s="369"/>
      <c r="CQ2442" s="369"/>
      <c r="CR2442" s="369"/>
      <c r="CS2442" s="369"/>
      <c r="CT2442" s="369"/>
      <c r="CU2442" s="369"/>
      <c r="CV2442" s="369"/>
      <c r="CW2442" s="369"/>
      <c r="CX2442" s="369"/>
      <c r="CY2442" s="325"/>
      <c r="CZ2442" s="325"/>
      <c r="DA2442" s="325"/>
      <c r="DB2442" s="325"/>
      <c r="DC2442" s="325"/>
      <c r="DD2442" s="325"/>
      <c r="DE2442" s="325"/>
      <c r="DF2442" s="325"/>
      <c r="DG2442" s="325"/>
      <c r="DH2442" s="325"/>
      <c r="DI2442" s="325"/>
    </row>
    <row r="2443" spans="68:113" x14ac:dyDescent="0.2">
      <c r="BP2443" s="369"/>
      <c r="BQ2443" s="372"/>
      <c r="BR2443" s="372"/>
      <c r="BS2443" s="372"/>
      <c r="BT2443" s="369"/>
      <c r="BU2443" s="369"/>
      <c r="BV2443" s="369"/>
      <c r="BW2443" s="369"/>
      <c r="BX2443" s="369"/>
      <c r="BY2443" s="369"/>
      <c r="BZ2443" s="369"/>
      <c r="CA2443" s="369"/>
      <c r="CB2443" s="369"/>
      <c r="CC2443" s="369"/>
      <c r="CD2443" s="369"/>
      <c r="CE2443" s="369"/>
      <c r="CF2443" s="369"/>
      <c r="CG2443" s="369"/>
      <c r="CH2443" s="369"/>
      <c r="CI2443" s="325"/>
      <c r="CJ2443" s="369"/>
      <c r="CK2443" s="369"/>
      <c r="CL2443" s="369"/>
      <c r="CM2443" s="369"/>
      <c r="CN2443" s="369"/>
      <c r="CO2443" s="369"/>
      <c r="CP2443" s="369"/>
      <c r="CQ2443" s="369"/>
      <c r="CR2443" s="369"/>
      <c r="CS2443" s="369"/>
      <c r="CT2443" s="369"/>
      <c r="CU2443" s="369"/>
      <c r="CV2443" s="369"/>
      <c r="CW2443" s="369"/>
      <c r="CX2443" s="369"/>
      <c r="CY2443" s="325"/>
      <c r="CZ2443" s="325"/>
      <c r="DA2443" s="325"/>
      <c r="DB2443" s="325"/>
      <c r="DC2443" s="325"/>
      <c r="DD2443" s="325"/>
      <c r="DE2443" s="325"/>
      <c r="DF2443" s="325"/>
      <c r="DG2443" s="325"/>
      <c r="DH2443" s="325"/>
      <c r="DI2443" s="325"/>
    </row>
    <row r="2444" spans="68:113" x14ac:dyDescent="0.2">
      <c r="BP2444" s="369"/>
      <c r="BQ2444" s="372"/>
      <c r="BR2444" s="372"/>
      <c r="BS2444" s="372"/>
      <c r="BT2444" s="369"/>
      <c r="BU2444" s="369"/>
      <c r="BV2444" s="369"/>
      <c r="BW2444" s="369"/>
      <c r="BX2444" s="369"/>
      <c r="BY2444" s="369"/>
      <c r="BZ2444" s="369"/>
      <c r="CA2444" s="369"/>
      <c r="CB2444" s="369"/>
      <c r="CC2444" s="369"/>
      <c r="CD2444" s="369"/>
      <c r="CE2444" s="369"/>
      <c r="CF2444" s="369"/>
      <c r="CG2444" s="369"/>
      <c r="CH2444" s="369"/>
      <c r="CI2444" s="325"/>
      <c r="CJ2444" s="369"/>
      <c r="CK2444" s="369"/>
      <c r="CL2444" s="369"/>
      <c r="CM2444" s="369"/>
      <c r="CN2444" s="369"/>
      <c r="CO2444" s="369"/>
      <c r="CP2444" s="369"/>
      <c r="CQ2444" s="369"/>
      <c r="CR2444" s="369"/>
      <c r="CS2444" s="369"/>
      <c r="CT2444" s="369"/>
      <c r="CU2444" s="369"/>
      <c r="CV2444" s="369"/>
      <c r="CW2444" s="369"/>
      <c r="CX2444" s="369"/>
      <c r="CY2444" s="325"/>
      <c r="CZ2444" s="325"/>
      <c r="DA2444" s="325"/>
      <c r="DB2444" s="325"/>
      <c r="DC2444" s="325"/>
      <c r="DD2444" s="325"/>
      <c r="DE2444" s="325"/>
      <c r="DF2444" s="325"/>
      <c r="DG2444" s="325"/>
      <c r="DH2444" s="325"/>
      <c r="DI2444" s="325"/>
    </row>
    <row r="2445" spans="68:113" x14ac:dyDescent="0.2">
      <c r="BP2445" s="369"/>
      <c r="BQ2445" s="372"/>
      <c r="BR2445" s="372"/>
      <c r="BS2445" s="372"/>
      <c r="BT2445" s="369"/>
      <c r="BU2445" s="369"/>
      <c r="BV2445" s="369"/>
      <c r="BW2445" s="369"/>
      <c r="BX2445" s="369"/>
      <c r="BY2445" s="369"/>
      <c r="BZ2445" s="369"/>
      <c r="CA2445" s="369"/>
      <c r="CB2445" s="369"/>
      <c r="CC2445" s="369"/>
      <c r="CD2445" s="369"/>
      <c r="CE2445" s="369"/>
      <c r="CF2445" s="369"/>
      <c r="CG2445" s="369"/>
      <c r="CH2445" s="369"/>
      <c r="CI2445" s="325"/>
      <c r="CJ2445" s="369"/>
      <c r="CK2445" s="369"/>
      <c r="CL2445" s="369"/>
      <c r="CM2445" s="369"/>
      <c r="CN2445" s="369"/>
      <c r="CO2445" s="369"/>
      <c r="CP2445" s="369"/>
      <c r="CQ2445" s="369"/>
      <c r="CR2445" s="369"/>
      <c r="CS2445" s="369"/>
      <c r="CT2445" s="369"/>
      <c r="CU2445" s="369"/>
      <c r="CV2445" s="369"/>
      <c r="CW2445" s="369"/>
      <c r="CX2445" s="369"/>
      <c r="CY2445" s="325"/>
      <c r="CZ2445" s="325"/>
      <c r="DA2445" s="325"/>
      <c r="DB2445" s="325"/>
      <c r="DC2445" s="325"/>
      <c r="DD2445" s="325"/>
      <c r="DE2445" s="325"/>
      <c r="DF2445" s="325"/>
      <c r="DG2445" s="325"/>
      <c r="DH2445" s="325"/>
      <c r="DI2445" s="325"/>
    </row>
    <row r="2446" spans="68:113" x14ac:dyDescent="0.2">
      <c r="BP2446" s="369"/>
      <c r="BQ2446" s="372"/>
      <c r="BR2446" s="372"/>
      <c r="BS2446" s="372"/>
      <c r="BT2446" s="369"/>
      <c r="BU2446" s="369"/>
      <c r="BV2446" s="369"/>
      <c r="BW2446" s="369"/>
      <c r="BX2446" s="369"/>
      <c r="BY2446" s="369"/>
      <c r="BZ2446" s="369"/>
      <c r="CA2446" s="369"/>
      <c r="CB2446" s="369"/>
      <c r="CC2446" s="369"/>
      <c r="CD2446" s="369"/>
      <c r="CE2446" s="369"/>
      <c r="CF2446" s="369"/>
      <c r="CG2446" s="369"/>
      <c r="CH2446" s="369"/>
      <c r="CI2446" s="325"/>
      <c r="CJ2446" s="369"/>
      <c r="CK2446" s="369"/>
      <c r="CL2446" s="369"/>
      <c r="CM2446" s="369"/>
      <c r="CN2446" s="369"/>
      <c r="CO2446" s="369"/>
      <c r="CP2446" s="369"/>
      <c r="CQ2446" s="369"/>
      <c r="CR2446" s="369"/>
      <c r="CS2446" s="369"/>
      <c r="CT2446" s="369"/>
      <c r="CU2446" s="369"/>
      <c r="CV2446" s="369"/>
      <c r="CW2446" s="369"/>
      <c r="CX2446" s="369"/>
      <c r="CY2446" s="325"/>
      <c r="CZ2446" s="325"/>
      <c r="DA2446" s="325"/>
      <c r="DB2446" s="325"/>
      <c r="DC2446" s="325"/>
      <c r="DD2446" s="325"/>
      <c r="DE2446" s="325"/>
      <c r="DF2446" s="325"/>
      <c r="DG2446" s="325"/>
      <c r="DH2446" s="325"/>
      <c r="DI2446" s="325"/>
    </row>
    <row r="2447" spans="68:113" x14ac:dyDescent="0.2">
      <c r="BP2447" s="369"/>
      <c r="BQ2447" s="372"/>
      <c r="BR2447" s="372"/>
      <c r="BS2447" s="372"/>
      <c r="BT2447" s="369"/>
      <c r="BU2447" s="369"/>
      <c r="BV2447" s="369"/>
      <c r="BW2447" s="369"/>
      <c r="BX2447" s="369"/>
      <c r="BY2447" s="369"/>
      <c r="BZ2447" s="369"/>
      <c r="CA2447" s="369"/>
      <c r="CB2447" s="369"/>
      <c r="CC2447" s="369"/>
      <c r="CD2447" s="369"/>
      <c r="CE2447" s="369"/>
      <c r="CF2447" s="369"/>
      <c r="CG2447" s="369"/>
      <c r="CH2447" s="369"/>
      <c r="CI2447" s="325"/>
      <c r="CJ2447" s="369"/>
      <c r="CK2447" s="369"/>
      <c r="CL2447" s="369"/>
      <c r="CM2447" s="369"/>
      <c r="CN2447" s="369"/>
      <c r="CO2447" s="369"/>
      <c r="CP2447" s="369"/>
      <c r="CQ2447" s="369"/>
      <c r="CR2447" s="369"/>
      <c r="CS2447" s="369"/>
      <c r="CT2447" s="369"/>
      <c r="CU2447" s="369"/>
      <c r="CV2447" s="369"/>
      <c r="CW2447" s="369"/>
      <c r="CX2447" s="369"/>
      <c r="CY2447" s="325"/>
      <c r="CZ2447" s="325"/>
      <c r="DA2447" s="325"/>
      <c r="DB2447" s="325"/>
      <c r="DC2447" s="325"/>
      <c r="DD2447" s="325"/>
      <c r="DE2447" s="325"/>
      <c r="DF2447" s="325"/>
      <c r="DG2447" s="325"/>
      <c r="DH2447" s="325"/>
      <c r="DI2447" s="325"/>
    </row>
    <row r="2448" spans="68:113" x14ac:dyDescent="0.2">
      <c r="BP2448" s="369"/>
      <c r="BQ2448" s="372"/>
      <c r="BR2448" s="372"/>
      <c r="BS2448" s="372"/>
      <c r="BT2448" s="369"/>
      <c r="BU2448" s="369"/>
      <c r="BV2448" s="369"/>
      <c r="BW2448" s="369"/>
      <c r="BX2448" s="369"/>
      <c r="BY2448" s="369"/>
      <c r="BZ2448" s="369"/>
      <c r="CA2448" s="369"/>
      <c r="CB2448" s="369"/>
      <c r="CC2448" s="369"/>
      <c r="CD2448" s="369"/>
      <c r="CE2448" s="369"/>
      <c r="CF2448" s="369"/>
      <c r="CG2448" s="369"/>
      <c r="CH2448" s="369"/>
      <c r="CI2448" s="325"/>
      <c r="CJ2448" s="369"/>
      <c r="CK2448" s="369"/>
      <c r="CL2448" s="369"/>
      <c r="CM2448" s="369"/>
      <c r="CN2448" s="369"/>
      <c r="CO2448" s="369"/>
      <c r="CP2448" s="369"/>
      <c r="CQ2448" s="369"/>
      <c r="CR2448" s="369"/>
      <c r="CS2448" s="369"/>
      <c r="CT2448" s="369"/>
      <c r="CU2448" s="369"/>
      <c r="CV2448" s="369"/>
      <c r="CW2448" s="369"/>
      <c r="CX2448" s="369"/>
      <c r="CY2448" s="325"/>
      <c r="CZ2448" s="325"/>
      <c r="DA2448" s="325"/>
      <c r="DB2448" s="325"/>
      <c r="DC2448" s="325"/>
      <c r="DD2448" s="325"/>
      <c r="DE2448" s="325"/>
      <c r="DF2448" s="325"/>
      <c r="DG2448" s="325"/>
      <c r="DH2448" s="325"/>
      <c r="DI2448" s="325"/>
    </row>
    <row r="2449" spans="68:113" x14ac:dyDescent="0.2">
      <c r="BP2449" s="369"/>
      <c r="BQ2449" s="372"/>
      <c r="BR2449" s="372"/>
      <c r="BS2449" s="372"/>
      <c r="BT2449" s="369"/>
      <c r="BU2449" s="369"/>
      <c r="BV2449" s="369"/>
      <c r="BW2449" s="369"/>
      <c r="BX2449" s="369"/>
      <c r="BY2449" s="369"/>
      <c r="BZ2449" s="369"/>
      <c r="CA2449" s="369"/>
      <c r="CB2449" s="369"/>
      <c r="CC2449" s="369"/>
      <c r="CD2449" s="369"/>
      <c r="CE2449" s="369"/>
      <c r="CF2449" s="369"/>
      <c r="CG2449" s="369"/>
      <c r="CH2449" s="369"/>
      <c r="CI2449" s="325"/>
      <c r="CJ2449" s="369"/>
      <c r="CK2449" s="369"/>
      <c r="CL2449" s="369"/>
      <c r="CM2449" s="369"/>
      <c r="CN2449" s="369"/>
      <c r="CO2449" s="369"/>
      <c r="CP2449" s="369"/>
      <c r="CQ2449" s="369"/>
      <c r="CR2449" s="369"/>
      <c r="CS2449" s="369"/>
      <c r="CT2449" s="369"/>
      <c r="CU2449" s="369"/>
      <c r="CV2449" s="369"/>
      <c r="CW2449" s="369"/>
      <c r="CX2449" s="369"/>
      <c r="CY2449" s="325"/>
      <c r="CZ2449" s="325"/>
      <c r="DA2449" s="325"/>
      <c r="DB2449" s="325"/>
      <c r="DC2449" s="325"/>
      <c r="DD2449" s="325"/>
      <c r="DE2449" s="325"/>
      <c r="DF2449" s="325"/>
      <c r="DG2449" s="325"/>
      <c r="DH2449" s="325"/>
      <c r="DI2449" s="325"/>
    </row>
    <row r="2450" spans="68:113" x14ac:dyDescent="0.2">
      <c r="BP2450" s="369"/>
      <c r="BQ2450" s="372"/>
      <c r="BR2450" s="372"/>
      <c r="BS2450" s="372"/>
      <c r="BT2450" s="369"/>
      <c r="BU2450" s="369"/>
      <c r="BV2450" s="369"/>
      <c r="BW2450" s="369"/>
      <c r="BX2450" s="369"/>
      <c r="BY2450" s="369"/>
      <c r="BZ2450" s="369"/>
      <c r="CA2450" s="369"/>
      <c r="CB2450" s="369"/>
      <c r="CC2450" s="369"/>
      <c r="CD2450" s="369"/>
      <c r="CE2450" s="369"/>
      <c r="CF2450" s="369"/>
      <c r="CG2450" s="369"/>
      <c r="CH2450" s="369"/>
      <c r="CI2450" s="325"/>
      <c r="CJ2450" s="369"/>
      <c r="CK2450" s="369"/>
      <c r="CL2450" s="369"/>
      <c r="CM2450" s="369"/>
      <c r="CN2450" s="369"/>
      <c r="CO2450" s="369"/>
      <c r="CP2450" s="369"/>
      <c r="CQ2450" s="369"/>
      <c r="CR2450" s="369"/>
      <c r="CS2450" s="369"/>
      <c r="CT2450" s="369"/>
      <c r="CU2450" s="369"/>
      <c r="CV2450" s="369"/>
      <c r="CW2450" s="369"/>
      <c r="CX2450" s="369"/>
      <c r="CY2450" s="325"/>
      <c r="CZ2450" s="325"/>
      <c r="DA2450" s="325"/>
      <c r="DB2450" s="325"/>
      <c r="DC2450" s="325"/>
      <c r="DD2450" s="325"/>
      <c r="DE2450" s="325"/>
      <c r="DF2450" s="325"/>
      <c r="DG2450" s="325"/>
      <c r="DH2450" s="325"/>
      <c r="DI2450" s="325"/>
    </row>
    <row r="2451" spans="68:113" x14ac:dyDescent="0.2">
      <c r="BP2451" s="369"/>
      <c r="BQ2451" s="372"/>
      <c r="BR2451" s="372"/>
      <c r="BS2451" s="372"/>
      <c r="BT2451" s="369"/>
      <c r="BU2451" s="369"/>
      <c r="BV2451" s="369"/>
      <c r="BW2451" s="369"/>
      <c r="BX2451" s="369"/>
      <c r="BY2451" s="369"/>
      <c r="BZ2451" s="369"/>
      <c r="CA2451" s="369"/>
      <c r="CB2451" s="369"/>
      <c r="CC2451" s="369"/>
      <c r="CD2451" s="369"/>
      <c r="CE2451" s="369"/>
      <c r="CF2451" s="369"/>
      <c r="CG2451" s="369"/>
      <c r="CH2451" s="369"/>
      <c r="CI2451" s="325"/>
      <c r="CJ2451" s="369"/>
      <c r="CK2451" s="369"/>
      <c r="CL2451" s="369"/>
      <c r="CM2451" s="369"/>
      <c r="CN2451" s="369"/>
      <c r="CO2451" s="369"/>
      <c r="CP2451" s="369"/>
      <c r="CQ2451" s="369"/>
      <c r="CR2451" s="369"/>
      <c r="CS2451" s="369"/>
      <c r="CT2451" s="369"/>
      <c r="CU2451" s="369"/>
      <c r="CV2451" s="369"/>
      <c r="CW2451" s="369"/>
      <c r="CX2451" s="369"/>
      <c r="CY2451" s="325"/>
      <c r="CZ2451" s="325"/>
      <c r="DA2451" s="325"/>
      <c r="DB2451" s="325"/>
      <c r="DC2451" s="325"/>
      <c r="DD2451" s="325"/>
      <c r="DE2451" s="325"/>
      <c r="DF2451" s="325"/>
      <c r="DG2451" s="325"/>
      <c r="DH2451" s="325"/>
      <c r="DI2451" s="325"/>
    </row>
    <row r="2452" spans="68:113" x14ac:dyDescent="0.2">
      <c r="BP2452" s="369"/>
      <c r="BQ2452" s="372"/>
      <c r="BR2452" s="372"/>
      <c r="BS2452" s="372"/>
      <c r="BT2452" s="369"/>
      <c r="BU2452" s="369"/>
      <c r="BV2452" s="369"/>
      <c r="BW2452" s="369"/>
      <c r="BX2452" s="369"/>
      <c r="BY2452" s="369"/>
      <c r="BZ2452" s="369"/>
      <c r="CA2452" s="369"/>
      <c r="CB2452" s="369"/>
      <c r="CC2452" s="369"/>
      <c r="CD2452" s="369"/>
      <c r="CE2452" s="369"/>
      <c r="CF2452" s="369"/>
      <c r="CG2452" s="369"/>
      <c r="CH2452" s="369"/>
      <c r="CI2452" s="325"/>
      <c r="CJ2452" s="369"/>
      <c r="CK2452" s="369"/>
      <c r="CL2452" s="369"/>
      <c r="CM2452" s="369"/>
      <c r="CN2452" s="369"/>
      <c r="CO2452" s="369"/>
      <c r="CP2452" s="369"/>
      <c r="CQ2452" s="369"/>
      <c r="CR2452" s="369"/>
      <c r="CS2452" s="369"/>
      <c r="CT2452" s="369"/>
      <c r="CU2452" s="369"/>
      <c r="CV2452" s="369"/>
      <c r="CW2452" s="369"/>
      <c r="CX2452" s="369"/>
      <c r="CY2452" s="325"/>
      <c r="CZ2452" s="325"/>
      <c r="DA2452" s="325"/>
      <c r="DB2452" s="325"/>
      <c r="DC2452" s="325"/>
      <c r="DD2452" s="325"/>
      <c r="DE2452" s="325"/>
      <c r="DF2452" s="325"/>
      <c r="DG2452" s="325"/>
      <c r="DH2452" s="325"/>
      <c r="DI2452" s="325"/>
    </row>
    <row r="2453" spans="68:113" x14ac:dyDescent="0.2">
      <c r="BP2453" s="369"/>
      <c r="BQ2453" s="372"/>
      <c r="BR2453" s="372"/>
      <c r="BS2453" s="372"/>
      <c r="BT2453" s="369"/>
      <c r="BU2453" s="369"/>
      <c r="BV2453" s="369"/>
      <c r="BW2453" s="369"/>
      <c r="BX2453" s="369"/>
      <c r="BY2453" s="369"/>
      <c r="BZ2453" s="369"/>
      <c r="CA2453" s="369"/>
      <c r="CB2453" s="369"/>
      <c r="CC2453" s="369"/>
      <c r="CD2453" s="369"/>
      <c r="CE2453" s="369"/>
      <c r="CF2453" s="369"/>
      <c r="CG2453" s="369"/>
      <c r="CH2453" s="369"/>
      <c r="CI2453" s="325"/>
      <c r="CJ2453" s="369"/>
      <c r="CK2453" s="369"/>
      <c r="CL2453" s="369"/>
      <c r="CM2453" s="369"/>
      <c r="CN2453" s="369"/>
      <c r="CO2453" s="369"/>
      <c r="CP2453" s="369"/>
      <c r="CQ2453" s="369"/>
      <c r="CR2453" s="369"/>
      <c r="CS2453" s="369"/>
      <c r="CT2453" s="369"/>
      <c r="CU2453" s="369"/>
      <c r="CV2453" s="369"/>
      <c r="CW2453" s="369"/>
      <c r="CX2453" s="369"/>
      <c r="CY2453" s="325"/>
      <c r="CZ2453" s="325"/>
      <c r="DA2453" s="325"/>
      <c r="DB2453" s="325"/>
      <c r="DC2453" s="325"/>
      <c r="DD2453" s="325"/>
      <c r="DE2453" s="325"/>
      <c r="DF2453" s="325"/>
      <c r="DG2453" s="325"/>
      <c r="DH2453" s="325"/>
      <c r="DI2453" s="325"/>
    </row>
    <row r="2454" spans="68:113" x14ac:dyDescent="0.2">
      <c r="BP2454" s="369"/>
      <c r="BQ2454" s="372"/>
      <c r="BR2454" s="372"/>
      <c r="BS2454" s="372"/>
      <c r="BT2454" s="369"/>
      <c r="BU2454" s="369"/>
      <c r="BV2454" s="369"/>
      <c r="BW2454" s="369"/>
      <c r="BX2454" s="369"/>
      <c r="BY2454" s="369"/>
      <c r="BZ2454" s="369"/>
      <c r="CA2454" s="369"/>
      <c r="CB2454" s="369"/>
      <c r="CC2454" s="369"/>
      <c r="CD2454" s="369"/>
      <c r="CE2454" s="369"/>
      <c r="CF2454" s="369"/>
      <c r="CG2454" s="369"/>
      <c r="CH2454" s="369"/>
      <c r="CI2454" s="325"/>
      <c r="CJ2454" s="369"/>
      <c r="CK2454" s="369"/>
      <c r="CL2454" s="369"/>
      <c r="CM2454" s="369"/>
      <c r="CN2454" s="369"/>
      <c r="CO2454" s="369"/>
      <c r="CP2454" s="369"/>
      <c r="CQ2454" s="369"/>
      <c r="CR2454" s="369"/>
      <c r="CS2454" s="369"/>
      <c r="CT2454" s="369"/>
      <c r="CU2454" s="369"/>
      <c r="CV2454" s="369"/>
      <c r="CW2454" s="369"/>
      <c r="CX2454" s="369"/>
      <c r="CY2454" s="325"/>
      <c r="CZ2454" s="325"/>
      <c r="DA2454" s="325"/>
      <c r="DB2454" s="325"/>
      <c r="DC2454" s="325"/>
      <c r="DD2454" s="325"/>
      <c r="DE2454" s="325"/>
      <c r="DF2454" s="325"/>
      <c r="DG2454" s="325"/>
      <c r="DH2454" s="325"/>
      <c r="DI2454" s="325"/>
    </row>
    <row r="2455" spans="68:113" x14ac:dyDescent="0.2">
      <c r="BP2455" s="369"/>
      <c r="BQ2455" s="372"/>
      <c r="BR2455" s="372"/>
      <c r="BS2455" s="372"/>
      <c r="BT2455" s="369"/>
      <c r="BU2455" s="369"/>
      <c r="BV2455" s="369"/>
      <c r="BW2455" s="369"/>
      <c r="BX2455" s="369"/>
      <c r="BY2455" s="369"/>
      <c r="BZ2455" s="369"/>
      <c r="CA2455" s="369"/>
      <c r="CB2455" s="369"/>
      <c r="CC2455" s="369"/>
      <c r="CD2455" s="369"/>
      <c r="CE2455" s="369"/>
      <c r="CF2455" s="369"/>
      <c r="CG2455" s="369"/>
      <c r="CH2455" s="369"/>
      <c r="CI2455" s="325"/>
      <c r="CJ2455" s="369"/>
      <c r="CK2455" s="369"/>
      <c r="CL2455" s="369"/>
      <c r="CM2455" s="369"/>
      <c r="CN2455" s="369"/>
      <c r="CO2455" s="369"/>
      <c r="CP2455" s="369"/>
      <c r="CQ2455" s="369"/>
      <c r="CR2455" s="369"/>
      <c r="CS2455" s="369"/>
      <c r="CT2455" s="369"/>
      <c r="CU2455" s="369"/>
      <c r="CV2455" s="369"/>
      <c r="CW2455" s="369"/>
      <c r="CX2455" s="369"/>
      <c r="CY2455" s="325"/>
      <c r="CZ2455" s="325"/>
      <c r="DA2455" s="325"/>
      <c r="DB2455" s="325"/>
      <c r="DC2455" s="325"/>
      <c r="DD2455" s="325"/>
      <c r="DE2455" s="325"/>
      <c r="DF2455" s="325"/>
      <c r="DG2455" s="325"/>
      <c r="DH2455" s="325"/>
      <c r="DI2455" s="325"/>
    </row>
    <row r="2456" spans="68:113" x14ac:dyDescent="0.2">
      <c r="BP2456" s="369"/>
      <c r="BQ2456" s="372"/>
      <c r="BR2456" s="372"/>
      <c r="BS2456" s="372"/>
      <c r="BT2456" s="369"/>
      <c r="BU2456" s="369"/>
      <c r="BV2456" s="369"/>
      <c r="BW2456" s="369"/>
      <c r="BX2456" s="369"/>
      <c r="BY2456" s="369"/>
      <c r="BZ2456" s="369"/>
      <c r="CA2456" s="369"/>
      <c r="CB2456" s="369"/>
      <c r="CC2456" s="369"/>
      <c r="CD2456" s="369"/>
      <c r="CE2456" s="369"/>
      <c r="CF2456" s="369"/>
      <c r="CG2456" s="369"/>
      <c r="CH2456" s="369"/>
      <c r="CI2456" s="325"/>
      <c r="CJ2456" s="369"/>
      <c r="CK2456" s="369"/>
      <c r="CL2456" s="369"/>
      <c r="CM2456" s="369"/>
      <c r="CN2456" s="369"/>
      <c r="CO2456" s="369"/>
      <c r="CP2456" s="369"/>
      <c r="CQ2456" s="369"/>
      <c r="CR2456" s="369"/>
      <c r="CS2456" s="369"/>
      <c r="CT2456" s="369"/>
      <c r="CU2456" s="369"/>
      <c r="CV2456" s="369"/>
      <c r="CW2456" s="369"/>
      <c r="CX2456" s="369"/>
      <c r="CY2456" s="325"/>
      <c r="CZ2456" s="325"/>
      <c r="DA2456" s="325"/>
      <c r="DB2456" s="325"/>
      <c r="DC2456" s="325"/>
      <c r="DD2456" s="325"/>
      <c r="DE2456" s="325"/>
      <c r="DF2456" s="325"/>
      <c r="DG2456" s="325"/>
      <c r="DH2456" s="325"/>
      <c r="DI2456" s="325"/>
    </row>
    <row r="2457" spans="68:113" x14ac:dyDescent="0.2">
      <c r="BP2457" s="369"/>
      <c r="BQ2457" s="372"/>
      <c r="BR2457" s="372"/>
      <c r="BS2457" s="372"/>
      <c r="BT2457" s="369"/>
      <c r="BU2457" s="369"/>
      <c r="BV2457" s="369"/>
      <c r="BW2457" s="369"/>
      <c r="BX2457" s="369"/>
      <c r="BY2457" s="369"/>
      <c r="BZ2457" s="369"/>
      <c r="CA2457" s="369"/>
      <c r="CB2457" s="369"/>
      <c r="CC2457" s="369"/>
      <c r="CD2457" s="369"/>
      <c r="CE2457" s="369"/>
      <c r="CF2457" s="369"/>
      <c r="CG2457" s="369"/>
      <c r="CH2457" s="369"/>
      <c r="CI2457" s="325"/>
      <c r="CJ2457" s="369"/>
      <c r="CK2457" s="369"/>
      <c r="CL2457" s="369"/>
      <c r="CM2457" s="369"/>
      <c r="CN2457" s="369"/>
      <c r="CO2457" s="369"/>
      <c r="CP2457" s="369"/>
      <c r="CQ2457" s="369"/>
      <c r="CR2457" s="369"/>
      <c r="CS2457" s="369"/>
      <c r="CT2457" s="369"/>
      <c r="CU2457" s="369"/>
      <c r="CV2457" s="369"/>
      <c r="CW2457" s="369"/>
      <c r="CX2457" s="369"/>
      <c r="CY2457" s="325"/>
      <c r="CZ2457" s="325"/>
      <c r="DA2457" s="325"/>
      <c r="DB2457" s="325"/>
      <c r="DC2457" s="325"/>
      <c r="DD2457" s="325"/>
      <c r="DE2457" s="325"/>
      <c r="DF2457" s="325"/>
      <c r="DG2457" s="325"/>
      <c r="DH2457" s="325"/>
      <c r="DI2457" s="325"/>
    </row>
    <row r="2458" spans="68:113" x14ac:dyDescent="0.2">
      <c r="BP2458" s="369"/>
      <c r="BQ2458" s="372"/>
      <c r="BR2458" s="372"/>
      <c r="BS2458" s="372"/>
      <c r="BT2458" s="369"/>
      <c r="BU2458" s="369"/>
      <c r="BV2458" s="369"/>
      <c r="BW2458" s="369"/>
      <c r="BX2458" s="369"/>
      <c r="BY2458" s="369"/>
      <c r="BZ2458" s="369"/>
      <c r="CA2458" s="369"/>
      <c r="CB2458" s="369"/>
      <c r="CC2458" s="369"/>
      <c r="CD2458" s="369"/>
      <c r="CE2458" s="369"/>
      <c r="CF2458" s="369"/>
      <c r="CG2458" s="369"/>
      <c r="CH2458" s="369"/>
      <c r="CI2458" s="325"/>
      <c r="CJ2458" s="369"/>
      <c r="CK2458" s="369"/>
      <c r="CL2458" s="369"/>
      <c r="CM2458" s="369"/>
      <c r="CN2458" s="369"/>
      <c r="CO2458" s="369"/>
      <c r="CP2458" s="369"/>
      <c r="CQ2458" s="369"/>
      <c r="CR2458" s="369"/>
      <c r="CS2458" s="369"/>
      <c r="CT2458" s="369"/>
      <c r="CU2458" s="369"/>
      <c r="CV2458" s="369"/>
      <c r="CW2458" s="369"/>
      <c r="CX2458" s="369"/>
      <c r="CY2458" s="325"/>
      <c r="CZ2458" s="325"/>
      <c r="DA2458" s="325"/>
      <c r="DB2458" s="325"/>
      <c r="DC2458" s="325"/>
      <c r="DD2458" s="325"/>
      <c r="DE2458" s="325"/>
      <c r="DF2458" s="325"/>
      <c r="DG2458" s="325"/>
      <c r="DH2458" s="325"/>
      <c r="DI2458" s="325"/>
    </row>
    <row r="2459" spans="68:113" x14ac:dyDescent="0.2">
      <c r="BP2459" s="369"/>
      <c r="BQ2459" s="372"/>
      <c r="BR2459" s="372"/>
      <c r="BS2459" s="372"/>
      <c r="BT2459" s="369"/>
      <c r="BU2459" s="369"/>
      <c r="BV2459" s="369"/>
      <c r="BW2459" s="369"/>
      <c r="BX2459" s="369"/>
      <c r="BY2459" s="369"/>
      <c r="BZ2459" s="369"/>
      <c r="CA2459" s="369"/>
      <c r="CB2459" s="369"/>
      <c r="CC2459" s="369"/>
      <c r="CD2459" s="369"/>
      <c r="CE2459" s="369"/>
      <c r="CF2459" s="369"/>
      <c r="CG2459" s="369"/>
      <c r="CH2459" s="369"/>
      <c r="CI2459" s="325"/>
      <c r="CJ2459" s="369"/>
      <c r="CK2459" s="369"/>
      <c r="CL2459" s="369"/>
      <c r="CM2459" s="369"/>
      <c r="CN2459" s="369"/>
      <c r="CO2459" s="369"/>
      <c r="CP2459" s="369"/>
      <c r="CQ2459" s="369"/>
      <c r="CR2459" s="369"/>
      <c r="CS2459" s="369"/>
      <c r="CT2459" s="369"/>
      <c r="CU2459" s="369"/>
      <c r="CV2459" s="369"/>
      <c r="CW2459" s="369"/>
      <c r="CX2459" s="369"/>
      <c r="CY2459" s="325"/>
      <c r="CZ2459" s="325"/>
      <c r="DA2459" s="325"/>
      <c r="DB2459" s="325"/>
      <c r="DC2459" s="325"/>
      <c r="DD2459" s="325"/>
      <c r="DE2459" s="325"/>
      <c r="DF2459" s="325"/>
      <c r="DG2459" s="325"/>
      <c r="DH2459" s="325"/>
      <c r="DI2459" s="325"/>
    </row>
    <row r="2460" spans="68:113" x14ac:dyDescent="0.2">
      <c r="BP2460" s="369"/>
      <c r="BQ2460" s="372"/>
      <c r="BR2460" s="372"/>
      <c r="BS2460" s="372"/>
      <c r="BT2460" s="369"/>
      <c r="BU2460" s="369"/>
      <c r="BV2460" s="369"/>
      <c r="BW2460" s="369"/>
      <c r="BX2460" s="369"/>
      <c r="BY2460" s="369"/>
      <c r="BZ2460" s="369"/>
      <c r="CA2460" s="369"/>
      <c r="CB2460" s="369"/>
      <c r="CC2460" s="369"/>
      <c r="CD2460" s="369"/>
      <c r="CE2460" s="369"/>
      <c r="CF2460" s="369"/>
      <c r="CG2460" s="369"/>
      <c r="CH2460" s="369"/>
      <c r="CI2460" s="325"/>
      <c r="CJ2460" s="369"/>
      <c r="CK2460" s="369"/>
      <c r="CL2460" s="369"/>
      <c r="CM2460" s="369"/>
      <c r="CN2460" s="369"/>
      <c r="CO2460" s="369"/>
      <c r="CP2460" s="369"/>
      <c r="CQ2460" s="369"/>
      <c r="CR2460" s="369"/>
      <c r="CS2460" s="369"/>
      <c r="CT2460" s="369"/>
      <c r="CU2460" s="369"/>
      <c r="CV2460" s="369"/>
      <c r="CW2460" s="369"/>
      <c r="CX2460" s="369"/>
      <c r="CY2460" s="325"/>
      <c r="CZ2460" s="325"/>
      <c r="DA2460" s="325"/>
      <c r="DB2460" s="325"/>
      <c r="DC2460" s="325"/>
      <c r="DD2460" s="325"/>
      <c r="DE2460" s="325"/>
      <c r="DF2460" s="325"/>
      <c r="DG2460" s="325"/>
      <c r="DH2460" s="325"/>
      <c r="DI2460" s="325"/>
    </row>
    <row r="2461" spans="68:113" x14ac:dyDescent="0.2">
      <c r="BP2461" s="369"/>
      <c r="BQ2461" s="372"/>
      <c r="BR2461" s="372"/>
      <c r="BS2461" s="372"/>
      <c r="BT2461" s="369"/>
      <c r="BU2461" s="369"/>
      <c r="BV2461" s="369"/>
      <c r="BW2461" s="369"/>
      <c r="BX2461" s="369"/>
      <c r="BY2461" s="369"/>
      <c r="BZ2461" s="369"/>
      <c r="CA2461" s="369"/>
      <c r="CB2461" s="369"/>
      <c r="CC2461" s="369"/>
      <c r="CD2461" s="369"/>
      <c r="CE2461" s="369"/>
      <c r="CF2461" s="369"/>
      <c r="CG2461" s="369"/>
      <c r="CH2461" s="369"/>
      <c r="CI2461" s="325"/>
      <c r="CJ2461" s="369"/>
      <c r="CK2461" s="369"/>
      <c r="CL2461" s="369"/>
      <c r="CM2461" s="369"/>
      <c r="CN2461" s="369"/>
      <c r="CO2461" s="369"/>
      <c r="CP2461" s="369"/>
      <c r="CQ2461" s="369"/>
      <c r="CR2461" s="369"/>
      <c r="CS2461" s="369"/>
      <c r="CT2461" s="369"/>
      <c r="CU2461" s="369"/>
      <c r="CV2461" s="369"/>
      <c r="CW2461" s="369"/>
      <c r="CX2461" s="369"/>
      <c r="CY2461" s="325"/>
      <c r="CZ2461" s="325"/>
      <c r="DA2461" s="325"/>
      <c r="DB2461" s="325"/>
      <c r="DC2461" s="325"/>
      <c r="DD2461" s="325"/>
      <c r="DE2461" s="325"/>
      <c r="DF2461" s="325"/>
      <c r="DG2461" s="325"/>
      <c r="DH2461" s="325"/>
      <c r="DI2461" s="325"/>
    </row>
    <row r="2462" spans="68:113" x14ac:dyDescent="0.2">
      <c r="BP2462" s="369"/>
      <c r="BQ2462" s="372"/>
      <c r="BR2462" s="372"/>
      <c r="BS2462" s="372"/>
      <c r="BT2462" s="369"/>
      <c r="BU2462" s="369"/>
      <c r="BV2462" s="369"/>
      <c r="BW2462" s="369"/>
      <c r="BX2462" s="369"/>
      <c r="BY2462" s="369"/>
      <c r="BZ2462" s="369"/>
      <c r="CA2462" s="369"/>
      <c r="CB2462" s="369"/>
      <c r="CC2462" s="369"/>
      <c r="CD2462" s="369"/>
      <c r="CE2462" s="369"/>
      <c r="CF2462" s="369"/>
      <c r="CG2462" s="369"/>
      <c r="CH2462" s="369"/>
      <c r="CI2462" s="325"/>
      <c r="CJ2462" s="369"/>
      <c r="CK2462" s="369"/>
      <c r="CL2462" s="369"/>
      <c r="CM2462" s="369"/>
      <c r="CN2462" s="369"/>
      <c r="CO2462" s="369"/>
      <c r="CP2462" s="369"/>
      <c r="CQ2462" s="369"/>
      <c r="CR2462" s="369"/>
      <c r="CS2462" s="369"/>
      <c r="CT2462" s="369"/>
      <c r="CU2462" s="369"/>
      <c r="CV2462" s="369"/>
      <c r="CW2462" s="369"/>
      <c r="CX2462" s="369"/>
      <c r="CY2462" s="325"/>
      <c r="CZ2462" s="325"/>
      <c r="DA2462" s="325"/>
      <c r="DB2462" s="325"/>
      <c r="DC2462" s="325"/>
      <c r="DD2462" s="325"/>
      <c r="DE2462" s="325"/>
      <c r="DF2462" s="325"/>
      <c r="DG2462" s="325"/>
      <c r="DH2462" s="325"/>
      <c r="DI2462" s="325"/>
    </row>
    <row r="2463" spans="68:113" x14ac:dyDescent="0.2">
      <c r="BP2463" s="369"/>
      <c r="BQ2463" s="372"/>
      <c r="BR2463" s="372"/>
      <c r="BS2463" s="372"/>
      <c r="BT2463" s="369"/>
      <c r="BU2463" s="369"/>
      <c r="BV2463" s="369"/>
      <c r="BW2463" s="369"/>
      <c r="BX2463" s="369"/>
      <c r="BY2463" s="369"/>
      <c r="BZ2463" s="369"/>
      <c r="CA2463" s="369"/>
      <c r="CB2463" s="369"/>
      <c r="CC2463" s="369"/>
      <c r="CD2463" s="369"/>
      <c r="CE2463" s="369"/>
      <c r="CF2463" s="369"/>
      <c r="CG2463" s="369"/>
      <c r="CH2463" s="369"/>
      <c r="CI2463" s="325"/>
      <c r="CJ2463" s="369"/>
      <c r="CK2463" s="369"/>
      <c r="CL2463" s="369"/>
      <c r="CM2463" s="369"/>
      <c r="CN2463" s="369"/>
      <c r="CO2463" s="369"/>
      <c r="CP2463" s="369"/>
      <c r="CQ2463" s="369"/>
      <c r="CR2463" s="369"/>
      <c r="CS2463" s="369"/>
      <c r="CT2463" s="369"/>
      <c r="CU2463" s="369"/>
      <c r="CV2463" s="369"/>
      <c r="CW2463" s="369"/>
      <c r="CX2463" s="369"/>
      <c r="CY2463" s="325"/>
      <c r="CZ2463" s="325"/>
      <c r="DA2463" s="325"/>
      <c r="DB2463" s="325"/>
      <c r="DC2463" s="325"/>
      <c r="DD2463" s="325"/>
      <c r="DE2463" s="325"/>
      <c r="DF2463" s="325"/>
      <c r="DG2463" s="325"/>
      <c r="DH2463" s="325"/>
      <c r="DI2463" s="325"/>
    </row>
    <row r="2464" spans="68:113" x14ac:dyDescent="0.2">
      <c r="BP2464" s="369"/>
      <c r="BQ2464" s="372"/>
      <c r="BR2464" s="372"/>
      <c r="BS2464" s="372"/>
      <c r="BT2464" s="369"/>
      <c r="BU2464" s="369"/>
      <c r="BV2464" s="369"/>
      <c r="BW2464" s="369"/>
      <c r="BX2464" s="369"/>
      <c r="BY2464" s="369"/>
      <c r="BZ2464" s="369"/>
      <c r="CA2464" s="369"/>
      <c r="CB2464" s="369"/>
      <c r="CC2464" s="369"/>
      <c r="CD2464" s="369"/>
      <c r="CE2464" s="369"/>
      <c r="CF2464" s="369"/>
      <c r="CG2464" s="369"/>
      <c r="CH2464" s="369"/>
      <c r="CI2464" s="325"/>
      <c r="CJ2464" s="369"/>
      <c r="CK2464" s="369"/>
      <c r="CL2464" s="369"/>
      <c r="CM2464" s="369"/>
      <c r="CN2464" s="369"/>
      <c r="CO2464" s="369"/>
      <c r="CP2464" s="369"/>
      <c r="CQ2464" s="369"/>
      <c r="CR2464" s="369"/>
      <c r="CS2464" s="369"/>
      <c r="CT2464" s="369"/>
      <c r="CU2464" s="369"/>
      <c r="CV2464" s="369"/>
      <c r="CW2464" s="369"/>
      <c r="CX2464" s="369"/>
      <c r="CY2464" s="325"/>
      <c r="CZ2464" s="325"/>
      <c r="DA2464" s="325"/>
      <c r="DB2464" s="325"/>
      <c r="DC2464" s="325"/>
      <c r="DD2464" s="325"/>
      <c r="DE2464" s="325"/>
      <c r="DF2464" s="325"/>
      <c r="DG2464" s="325"/>
      <c r="DH2464" s="325"/>
      <c r="DI2464" s="325"/>
    </row>
    <row r="2465" spans="68:113" x14ac:dyDescent="0.2">
      <c r="BP2465" s="369"/>
      <c r="BQ2465" s="372"/>
      <c r="BR2465" s="372"/>
      <c r="BS2465" s="372"/>
      <c r="BT2465" s="369"/>
      <c r="BU2465" s="369"/>
      <c r="BV2465" s="369"/>
      <c r="BW2465" s="369"/>
      <c r="BX2465" s="369"/>
      <c r="BY2465" s="369"/>
      <c r="BZ2465" s="369"/>
      <c r="CA2465" s="369"/>
      <c r="CB2465" s="369"/>
      <c r="CC2465" s="369"/>
      <c r="CD2465" s="369"/>
      <c r="CE2465" s="369"/>
      <c r="CF2465" s="369"/>
      <c r="CG2465" s="369"/>
      <c r="CH2465" s="369"/>
      <c r="CI2465" s="325"/>
      <c r="CJ2465" s="369"/>
      <c r="CK2465" s="369"/>
      <c r="CL2465" s="369"/>
      <c r="CM2465" s="369"/>
      <c r="CN2465" s="369"/>
      <c r="CO2465" s="369"/>
      <c r="CP2465" s="369"/>
      <c r="CQ2465" s="369"/>
      <c r="CR2465" s="369"/>
      <c r="CS2465" s="369"/>
      <c r="CT2465" s="369"/>
      <c r="CU2465" s="369"/>
      <c r="CV2465" s="369"/>
      <c r="CW2465" s="369"/>
      <c r="CX2465" s="369"/>
      <c r="CY2465" s="325"/>
      <c r="CZ2465" s="325"/>
      <c r="DA2465" s="325"/>
      <c r="DB2465" s="325"/>
      <c r="DC2465" s="325"/>
      <c r="DD2465" s="325"/>
      <c r="DE2465" s="325"/>
      <c r="DF2465" s="325"/>
      <c r="DG2465" s="325"/>
      <c r="DH2465" s="325"/>
      <c r="DI2465" s="325"/>
    </row>
    <row r="2466" spans="68:113" x14ac:dyDescent="0.2">
      <c r="BP2466" s="369"/>
      <c r="BQ2466" s="372"/>
      <c r="BR2466" s="372"/>
      <c r="BS2466" s="372"/>
      <c r="BT2466" s="369"/>
      <c r="BU2466" s="369"/>
      <c r="BV2466" s="369"/>
      <c r="BW2466" s="369"/>
      <c r="BX2466" s="369"/>
      <c r="BY2466" s="369"/>
      <c r="BZ2466" s="369"/>
      <c r="CA2466" s="369"/>
      <c r="CB2466" s="369"/>
      <c r="CC2466" s="369"/>
      <c r="CD2466" s="369"/>
      <c r="CE2466" s="369"/>
      <c r="CF2466" s="369"/>
      <c r="CG2466" s="369"/>
      <c r="CH2466" s="369"/>
      <c r="CI2466" s="325"/>
      <c r="CJ2466" s="369"/>
      <c r="CK2466" s="369"/>
      <c r="CL2466" s="369"/>
      <c r="CM2466" s="369"/>
      <c r="CN2466" s="369"/>
      <c r="CO2466" s="369"/>
      <c r="CP2466" s="369"/>
      <c r="CQ2466" s="369"/>
      <c r="CR2466" s="369"/>
      <c r="CS2466" s="369"/>
      <c r="CT2466" s="369"/>
      <c r="CU2466" s="369"/>
      <c r="CV2466" s="369"/>
      <c r="CW2466" s="369"/>
      <c r="CX2466" s="369"/>
      <c r="CY2466" s="325"/>
      <c r="CZ2466" s="325"/>
      <c r="DA2466" s="325"/>
      <c r="DB2466" s="325"/>
      <c r="DC2466" s="325"/>
      <c r="DD2466" s="325"/>
      <c r="DE2466" s="325"/>
      <c r="DF2466" s="325"/>
      <c r="DG2466" s="325"/>
      <c r="DH2466" s="325"/>
      <c r="DI2466" s="325"/>
    </row>
    <row r="2467" spans="68:113" x14ac:dyDescent="0.2">
      <c r="BP2467" s="369"/>
      <c r="BQ2467" s="372"/>
      <c r="BR2467" s="372"/>
      <c r="BS2467" s="372"/>
      <c r="BT2467" s="369"/>
      <c r="BU2467" s="369"/>
      <c r="BV2467" s="369"/>
      <c r="BW2467" s="369"/>
      <c r="BX2467" s="369"/>
      <c r="BY2467" s="369"/>
      <c r="BZ2467" s="369"/>
      <c r="CA2467" s="369"/>
      <c r="CB2467" s="369"/>
      <c r="CC2467" s="369"/>
      <c r="CD2467" s="369"/>
      <c r="CE2467" s="369"/>
      <c r="CF2467" s="369"/>
      <c r="CG2467" s="369"/>
      <c r="CH2467" s="369"/>
      <c r="CI2467" s="325"/>
      <c r="CJ2467" s="369"/>
      <c r="CK2467" s="369"/>
      <c r="CL2467" s="369"/>
      <c r="CM2467" s="369"/>
      <c r="CN2467" s="369"/>
      <c r="CO2467" s="369"/>
      <c r="CP2467" s="369"/>
      <c r="CQ2467" s="369"/>
      <c r="CR2467" s="369"/>
      <c r="CS2467" s="369"/>
      <c r="CT2467" s="369"/>
      <c r="CU2467" s="369"/>
      <c r="CV2467" s="369"/>
      <c r="CW2467" s="369"/>
      <c r="CX2467" s="369"/>
      <c r="CY2467" s="325"/>
      <c r="CZ2467" s="325"/>
      <c r="DA2467" s="325"/>
      <c r="DB2467" s="325"/>
      <c r="DC2467" s="325"/>
      <c r="DD2467" s="325"/>
      <c r="DE2467" s="325"/>
      <c r="DF2467" s="325"/>
      <c r="DG2467" s="325"/>
      <c r="DH2467" s="325"/>
      <c r="DI2467" s="325"/>
    </row>
    <row r="2468" spans="68:113" x14ac:dyDescent="0.2">
      <c r="BP2468" s="369"/>
      <c r="BQ2468" s="372"/>
      <c r="BR2468" s="372"/>
      <c r="BS2468" s="372"/>
      <c r="BT2468" s="369"/>
      <c r="BU2468" s="369"/>
      <c r="BV2468" s="369"/>
      <c r="BW2468" s="369"/>
      <c r="BX2468" s="369"/>
      <c r="BY2468" s="369"/>
      <c r="BZ2468" s="369"/>
      <c r="CA2468" s="369"/>
      <c r="CB2468" s="369"/>
      <c r="CC2468" s="369"/>
      <c r="CD2468" s="369"/>
      <c r="CE2468" s="369"/>
      <c r="CF2468" s="369"/>
      <c r="CG2468" s="369"/>
      <c r="CH2468" s="369"/>
      <c r="CI2468" s="325"/>
      <c r="CJ2468" s="369"/>
      <c r="CK2468" s="369"/>
      <c r="CL2468" s="369"/>
      <c r="CM2468" s="369"/>
      <c r="CN2468" s="369"/>
      <c r="CO2468" s="369"/>
      <c r="CP2468" s="369"/>
      <c r="CQ2468" s="369"/>
      <c r="CR2468" s="369"/>
      <c r="CS2468" s="369"/>
      <c r="CT2468" s="369"/>
      <c r="CU2468" s="369"/>
      <c r="CV2468" s="369"/>
      <c r="CW2468" s="369"/>
      <c r="CX2468" s="369"/>
      <c r="CY2468" s="325"/>
      <c r="CZ2468" s="325"/>
      <c r="DA2468" s="325"/>
      <c r="DB2468" s="325"/>
      <c r="DC2468" s="325"/>
      <c r="DD2468" s="325"/>
      <c r="DE2468" s="325"/>
      <c r="DF2468" s="325"/>
      <c r="DG2468" s="325"/>
      <c r="DH2468" s="325"/>
      <c r="DI2468" s="325"/>
    </row>
    <row r="2469" spans="68:113" x14ac:dyDescent="0.2">
      <c r="BP2469" s="369"/>
      <c r="BQ2469" s="372"/>
      <c r="BR2469" s="372"/>
      <c r="BS2469" s="372"/>
      <c r="BT2469" s="369"/>
      <c r="BU2469" s="369"/>
      <c r="BV2469" s="369"/>
      <c r="BW2469" s="369"/>
      <c r="BX2469" s="369"/>
      <c r="BY2469" s="369"/>
      <c r="BZ2469" s="369"/>
      <c r="CA2469" s="369"/>
      <c r="CB2469" s="369"/>
      <c r="CC2469" s="369"/>
      <c r="CD2469" s="369"/>
      <c r="CE2469" s="369"/>
      <c r="CF2469" s="369"/>
      <c r="CG2469" s="369"/>
      <c r="CH2469" s="369"/>
      <c r="CI2469" s="325"/>
      <c r="CJ2469" s="369"/>
      <c r="CK2469" s="369"/>
      <c r="CL2469" s="369"/>
      <c r="CM2469" s="369"/>
      <c r="CN2469" s="369"/>
      <c r="CO2469" s="369"/>
      <c r="CP2469" s="369"/>
      <c r="CQ2469" s="369"/>
      <c r="CR2469" s="369"/>
      <c r="CS2469" s="369"/>
      <c r="CT2469" s="369"/>
      <c r="CU2469" s="369"/>
      <c r="CV2469" s="369"/>
      <c r="CW2469" s="369"/>
      <c r="CX2469" s="369"/>
      <c r="CY2469" s="325"/>
      <c r="CZ2469" s="325"/>
      <c r="DA2469" s="325"/>
      <c r="DB2469" s="325"/>
      <c r="DC2469" s="325"/>
      <c r="DD2469" s="325"/>
      <c r="DE2469" s="325"/>
      <c r="DF2469" s="325"/>
      <c r="DG2469" s="325"/>
      <c r="DH2469" s="325"/>
      <c r="DI2469" s="325"/>
    </row>
    <row r="2470" spans="68:113" x14ac:dyDescent="0.2">
      <c r="BP2470" s="369"/>
      <c r="BQ2470" s="372"/>
      <c r="BR2470" s="372"/>
      <c r="BS2470" s="372"/>
      <c r="BT2470" s="369"/>
      <c r="BU2470" s="369"/>
      <c r="BV2470" s="369"/>
      <c r="BW2470" s="369"/>
      <c r="BX2470" s="369"/>
      <c r="BY2470" s="369"/>
      <c r="BZ2470" s="369"/>
      <c r="CA2470" s="369"/>
      <c r="CB2470" s="369"/>
      <c r="CC2470" s="369"/>
      <c r="CD2470" s="369"/>
      <c r="CE2470" s="369"/>
      <c r="CF2470" s="369"/>
      <c r="CG2470" s="369"/>
      <c r="CH2470" s="369"/>
      <c r="CI2470" s="325"/>
      <c r="CJ2470" s="369"/>
      <c r="CK2470" s="369"/>
      <c r="CL2470" s="369"/>
      <c r="CM2470" s="369"/>
      <c r="CN2470" s="369"/>
      <c r="CO2470" s="369"/>
      <c r="CP2470" s="369"/>
      <c r="CQ2470" s="369"/>
      <c r="CR2470" s="369"/>
      <c r="CS2470" s="369"/>
      <c r="CT2470" s="369"/>
      <c r="CU2470" s="369"/>
      <c r="CV2470" s="369"/>
      <c r="CW2470" s="369"/>
      <c r="CX2470" s="369"/>
      <c r="CY2470" s="325"/>
      <c r="CZ2470" s="325"/>
      <c r="DA2470" s="325"/>
      <c r="DB2470" s="325"/>
      <c r="DC2470" s="325"/>
      <c r="DD2470" s="325"/>
      <c r="DE2470" s="325"/>
      <c r="DF2470" s="325"/>
      <c r="DG2470" s="325"/>
      <c r="DH2470" s="325"/>
      <c r="DI2470" s="325"/>
    </row>
    <row r="2471" spans="68:113" x14ac:dyDescent="0.2">
      <c r="BP2471" s="369"/>
      <c r="BQ2471" s="372"/>
      <c r="BR2471" s="372"/>
      <c r="BS2471" s="372"/>
      <c r="BT2471" s="369"/>
      <c r="BU2471" s="369"/>
      <c r="BV2471" s="369"/>
      <c r="BW2471" s="369"/>
      <c r="BX2471" s="369"/>
      <c r="BY2471" s="369"/>
      <c r="BZ2471" s="369"/>
      <c r="CA2471" s="369"/>
      <c r="CB2471" s="369"/>
      <c r="CC2471" s="369"/>
      <c r="CD2471" s="369"/>
      <c r="CE2471" s="369"/>
      <c r="CF2471" s="369"/>
      <c r="CG2471" s="369"/>
      <c r="CH2471" s="369"/>
      <c r="CI2471" s="325"/>
      <c r="CJ2471" s="369"/>
      <c r="CK2471" s="369"/>
      <c r="CL2471" s="369"/>
      <c r="CM2471" s="369"/>
      <c r="CN2471" s="369"/>
      <c r="CO2471" s="369"/>
      <c r="CP2471" s="369"/>
      <c r="CQ2471" s="369"/>
      <c r="CR2471" s="369"/>
      <c r="CS2471" s="369"/>
      <c r="CT2471" s="369"/>
      <c r="CU2471" s="369"/>
      <c r="CV2471" s="369"/>
      <c r="CW2471" s="369"/>
      <c r="CX2471" s="369"/>
      <c r="CY2471" s="325"/>
      <c r="CZ2471" s="325"/>
      <c r="DA2471" s="325"/>
      <c r="DB2471" s="325"/>
      <c r="DC2471" s="325"/>
      <c r="DD2471" s="325"/>
      <c r="DE2471" s="325"/>
      <c r="DF2471" s="325"/>
      <c r="DG2471" s="325"/>
      <c r="DH2471" s="325"/>
      <c r="DI2471" s="325"/>
    </row>
    <row r="2472" spans="68:113" x14ac:dyDescent="0.2">
      <c r="BP2472" s="369"/>
      <c r="BQ2472" s="372"/>
      <c r="BR2472" s="372"/>
      <c r="BS2472" s="372"/>
      <c r="BT2472" s="369"/>
      <c r="BU2472" s="369"/>
      <c r="BV2472" s="369"/>
      <c r="BW2472" s="369"/>
      <c r="BX2472" s="369"/>
      <c r="BY2472" s="369"/>
      <c r="BZ2472" s="369"/>
      <c r="CA2472" s="369"/>
      <c r="CB2472" s="369"/>
      <c r="CC2472" s="369"/>
      <c r="CD2472" s="369"/>
      <c r="CE2472" s="369"/>
      <c r="CF2472" s="369"/>
      <c r="CG2472" s="369"/>
      <c r="CH2472" s="369"/>
      <c r="CI2472" s="325"/>
      <c r="CJ2472" s="369"/>
      <c r="CK2472" s="369"/>
      <c r="CL2472" s="369"/>
      <c r="CM2472" s="369"/>
      <c r="CN2472" s="369"/>
      <c r="CO2472" s="369"/>
      <c r="CP2472" s="369"/>
      <c r="CQ2472" s="369"/>
      <c r="CR2472" s="369"/>
      <c r="CS2472" s="369"/>
      <c r="CT2472" s="369"/>
      <c r="CU2472" s="369"/>
      <c r="CV2472" s="369"/>
      <c r="CW2472" s="369"/>
      <c r="CX2472" s="369"/>
      <c r="CY2472" s="325"/>
      <c r="CZ2472" s="325"/>
      <c r="DA2472" s="325"/>
      <c r="DB2472" s="325"/>
      <c r="DC2472" s="325"/>
      <c r="DD2472" s="325"/>
      <c r="DE2472" s="325"/>
      <c r="DF2472" s="325"/>
      <c r="DG2472" s="325"/>
      <c r="DH2472" s="325"/>
      <c r="DI2472" s="325"/>
    </row>
    <row r="2473" spans="68:113" x14ac:dyDescent="0.2">
      <c r="BP2473" s="369"/>
      <c r="BQ2473" s="372"/>
      <c r="BR2473" s="372"/>
      <c r="BS2473" s="372"/>
      <c r="BT2473" s="369"/>
      <c r="BU2473" s="369"/>
      <c r="BV2473" s="369"/>
      <c r="BW2473" s="369"/>
      <c r="BX2473" s="369"/>
      <c r="BY2473" s="369"/>
      <c r="BZ2473" s="369"/>
      <c r="CA2473" s="369"/>
      <c r="CB2473" s="369"/>
      <c r="CC2473" s="369"/>
      <c r="CD2473" s="369"/>
      <c r="CE2473" s="369"/>
      <c r="CF2473" s="369"/>
      <c r="CG2473" s="369"/>
      <c r="CH2473" s="369"/>
      <c r="CI2473" s="325"/>
      <c r="CJ2473" s="369"/>
      <c r="CK2473" s="369"/>
      <c r="CL2473" s="369"/>
      <c r="CM2473" s="369"/>
      <c r="CN2473" s="369"/>
      <c r="CO2473" s="369"/>
      <c r="CP2473" s="369"/>
      <c r="CQ2473" s="369"/>
      <c r="CR2473" s="369"/>
      <c r="CS2473" s="369"/>
      <c r="CT2473" s="369"/>
      <c r="CU2473" s="369"/>
      <c r="CV2473" s="369"/>
      <c r="CW2473" s="369"/>
      <c r="CX2473" s="369"/>
      <c r="CY2473" s="325"/>
      <c r="CZ2473" s="325"/>
      <c r="DA2473" s="325"/>
      <c r="DB2473" s="325"/>
      <c r="DC2473" s="325"/>
      <c r="DD2473" s="325"/>
      <c r="DE2473" s="325"/>
      <c r="DF2473" s="325"/>
      <c r="DG2473" s="325"/>
      <c r="DH2473" s="325"/>
      <c r="DI2473" s="325"/>
    </row>
    <row r="2474" spans="68:113" x14ac:dyDescent="0.2">
      <c r="BP2474" s="369"/>
      <c r="BQ2474" s="372"/>
      <c r="BR2474" s="372"/>
      <c r="BS2474" s="372"/>
      <c r="BT2474" s="369"/>
      <c r="BU2474" s="369"/>
      <c r="BV2474" s="369"/>
      <c r="BW2474" s="369"/>
      <c r="BX2474" s="369"/>
      <c r="BY2474" s="369"/>
      <c r="BZ2474" s="369"/>
      <c r="CA2474" s="369"/>
      <c r="CB2474" s="369"/>
      <c r="CC2474" s="369"/>
      <c r="CD2474" s="369"/>
      <c r="CE2474" s="369"/>
      <c r="CF2474" s="369"/>
      <c r="CG2474" s="369"/>
      <c r="CH2474" s="369"/>
      <c r="CI2474" s="325"/>
      <c r="CJ2474" s="369"/>
      <c r="CK2474" s="369"/>
      <c r="CL2474" s="369"/>
      <c r="CM2474" s="369"/>
      <c r="CN2474" s="369"/>
      <c r="CO2474" s="369"/>
      <c r="CP2474" s="369"/>
      <c r="CQ2474" s="369"/>
      <c r="CR2474" s="369"/>
      <c r="CS2474" s="369"/>
      <c r="CT2474" s="369"/>
      <c r="CU2474" s="369"/>
      <c r="CV2474" s="369"/>
      <c r="CW2474" s="369"/>
      <c r="CX2474" s="369"/>
      <c r="CY2474" s="325"/>
      <c r="CZ2474" s="325"/>
      <c r="DA2474" s="325"/>
      <c r="DB2474" s="325"/>
      <c r="DC2474" s="325"/>
      <c r="DD2474" s="325"/>
      <c r="DE2474" s="325"/>
      <c r="DF2474" s="325"/>
      <c r="DG2474" s="325"/>
      <c r="DH2474" s="325"/>
      <c r="DI2474" s="325"/>
    </row>
    <row r="2475" spans="68:113" x14ac:dyDescent="0.2">
      <c r="BP2475" s="369"/>
      <c r="BQ2475" s="372"/>
      <c r="BR2475" s="372"/>
      <c r="BS2475" s="372"/>
      <c r="BT2475" s="369"/>
      <c r="BU2475" s="369"/>
      <c r="BV2475" s="369"/>
      <c r="BW2475" s="369"/>
      <c r="BX2475" s="369"/>
      <c r="BY2475" s="369"/>
      <c r="BZ2475" s="369"/>
      <c r="CA2475" s="369"/>
      <c r="CB2475" s="369"/>
      <c r="CC2475" s="369"/>
      <c r="CD2475" s="369"/>
      <c r="CE2475" s="369"/>
      <c r="CF2475" s="369"/>
      <c r="CG2475" s="369"/>
      <c r="CH2475" s="369"/>
      <c r="CI2475" s="325"/>
      <c r="CJ2475" s="369"/>
      <c r="CK2475" s="369"/>
      <c r="CL2475" s="369"/>
      <c r="CM2475" s="369"/>
      <c r="CN2475" s="369"/>
      <c r="CO2475" s="369"/>
      <c r="CP2475" s="369"/>
      <c r="CQ2475" s="369"/>
      <c r="CR2475" s="369"/>
      <c r="CS2475" s="369"/>
      <c r="CT2475" s="369"/>
      <c r="CU2475" s="369"/>
      <c r="CV2475" s="369"/>
      <c r="CW2475" s="369"/>
      <c r="CX2475" s="369"/>
      <c r="CY2475" s="325"/>
      <c r="CZ2475" s="325"/>
      <c r="DA2475" s="325"/>
      <c r="DB2475" s="325"/>
      <c r="DC2475" s="325"/>
      <c r="DD2475" s="325"/>
      <c r="DE2475" s="325"/>
      <c r="DF2475" s="325"/>
      <c r="DG2475" s="325"/>
      <c r="DH2475" s="325"/>
      <c r="DI2475" s="325"/>
    </row>
    <row r="2476" spans="68:113" x14ac:dyDescent="0.2">
      <c r="BP2476" s="369"/>
      <c r="BQ2476" s="372"/>
      <c r="BR2476" s="372"/>
      <c r="BS2476" s="372"/>
      <c r="BT2476" s="369"/>
      <c r="BU2476" s="369"/>
      <c r="BV2476" s="369"/>
      <c r="BW2476" s="369"/>
      <c r="BX2476" s="369"/>
      <c r="BY2476" s="369"/>
      <c r="BZ2476" s="369"/>
      <c r="CA2476" s="369"/>
      <c r="CB2476" s="369"/>
      <c r="CC2476" s="369"/>
      <c r="CD2476" s="369"/>
      <c r="CE2476" s="369"/>
      <c r="CF2476" s="369"/>
      <c r="CG2476" s="369"/>
      <c r="CH2476" s="369"/>
      <c r="CI2476" s="325"/>
      <c r="CJ2476" s="369"/>
      <c r="CK2476" s="369"/>
      <c r="CL2476" s="369"/>
      <c r="CM2476" s="369"/>
      <c r="CN2476" s="369"/>
      <c r="CO2476" s="369"/>
      <c r="CP2476" s="369"/>
      <c r="CQ2476" s="369"/>
      <c r="CR2476" s="369"/>
      <c r="CS2476" s="369"/>
      <c r="CT2476" s="369"/>
      <c r="CU2476" s="369"/>
      <c r="CV2476" s="369"/>
      <c r="CW2476" s="369"/>
      <c r="CX2476" s="369"/>
      <c r="CY2476" s="325"/>
      <c r="CZ2476" s="325"/>
      <c r="DA2476" s="325"/>
      <c r="DB2476" s="325"/>
      <c r="DC2476" s="325"/>
      <c r="DD2476" s="325"/>
      <c r="DE2476" s="325"/>
      <c r="DF2476" s="325"/>
      <c r="DG2476" s="325"/>
      <c r="DH2476" s="325"/>
      <c r="DI2476" s="325"/>
    </row>
    <row r="2477" spans="68:113" x14ac:dyDescent="0.2">
      <c r="BP2477" s="369"/>
      <c r="BQ2477" s="372"/>
      <c r="BR2477" s="372"/>
      <c r="BS2477" s="372"/>
      <c r="BT2477" s="369"/>
      <c r="BU2477" s="369"/>
      <c r="BV2477" s="369"/>
      <c r="BW2477" s="369"/>
      <c r="BX2477" s="369"/>
      <c r="BY2477" s="369"/>
      <c r="BZ2477" s="369"/>
      <c r="CA2477" s="369"/>
      <c r="CB2477" s="369"/>
      <c r="CC2477" s="369"/>
      <c r="CD2477" s="369"/>
      <c r="CE2477" s="369"/>
      <c r="CF2477" s="369"/>
      <c r="CG2477" s="369"/>
      <c r="CH2477" s="369"/>
      <c r="CI2477" s="325"/>
      <c r="CJ2477" s="369"/>
      <c r="CK2477" s="369"/>
      <c r="CL2477" s="369"/>
      <c r="CM2477" s="369"/>
      <c r="CN2477" s="369"/>
      <c r="CO2477" s="369"/>
      <c r="CP2477" s="369"/>
      <c r="CQ2477" s="369"/>
      <c r="CR2477" s="369"/>
      <c r="CS2477" s="369"/>
      <c r="CT2477" s="369"/>
      <c r="CU2477" s="369"/>
      <c r="CV2477" s="369"/>
      <c r="CW2477" s="369"/>
      <c r="CX2477" s="369"/>
      <c r="CY2477" s="325"/>
      <c r="CZ2477" s="325"/>
      <c r="DA2477" s="325"/>
      <c r="DB2477" s="325"/>
      <c r="DC2477" s="325"/>
      <c r="DD2477" s="325"/>
      <c r="DE2477" s="325"/>
      <c r="DF2477" s="325"/>
      <c r="DG2477" s="325"/>
      <c r="DH2477" s="325"/>
      <c r="DI2477" s="325"/>
    </row>
    <row r="2478" spans="68:113" x14ac:dyDescent="0.2">
      <c r="BP2478" s="369"/>
      <c r="BQ2478" s="372"/>
      <c r="BR2478" s="372"/>
      <c r="BS2478" s="372"/>
      <c r="BT2478" s="369"/>
      <c r="BU2478" s="369"/>
      <c r="BV2478" s="369"/>
      <c r="BW2478" s="369"/>
      <c r="BX2478" s="369"/>
      <c r="BY2478" s="369"/>
      <c r="BZ2478" s="369"/>
      <c r="CA2478" s="369"/>
      <c r="CB2478" s="369"/>
      <c r="CC2478" s="369"/>
      <c r="CD2478" s="369"/>
      <c r="CE2478" s="369"/>
      <c r="CF2478" s="369"/>
      <c r="CG2478" s="369"/>
      <c r="CH2478" s="369"/>
      <c r="CI2478" s="325"/>
      <c r="CJ2478" s="369"/>
      <c r="CK2478" s="369"/>
      <c r="CL2478" s="369"/>
      <c r="CM2478" s="369"/>
      <c r="CN2478" s="369"/>
      <c r="CO2478" s="369"/>
      <c r="CP2478" s="369"/>
      <c r="CQ2478" s="369"/>
      <c r="CR2478" s="369"/>
      <c r="CS2478" s="369"/>
      <c r="CT2478" s="369"/>
      <c r="CU2478" s="369"/>
      <c r="CV2478" s="369"/>
      <c r="CW2478" s="369"/>
      <c r="CX2478" s="369"/>
      <c r="CY2478" s="325"/>
      <c r="CZ2478" s="325"/>
      <c r="DA2478" s="325"/>
      <c r="DB2478" s="325"/>
      <c r="DC2478" s="325"/>
      <c r="DD2478" s="325"/>
      <c r="DE2478" s="325"/>
      <c r="DF2478" s="325"/>
      <c r="DG2478" s="325"/>
      <c r="DH2478" s="325"/>
      <c r="DI2478" s="325"/>
    </row>
    <row r="2479" spans="68:113" x14ac:dyDescent="0.2">
      <c r="BP2479" s="369"/>
      <c r="BQ2479" s="372"/>
      <c r="BR2479" s="372"/>
      <c r="BS2479" s="372"/>
      <c r="BT2479" s="369"/>
      <c r="BU2479" s="369"/>
      <c r="BV2479" s="369"/>
      <c r="BW2479" s="369"/>
      <c r="BX2479" s="369"/>
      <c r="BY2479" s="369"/>
      <c r="BZ2479" s="369"/>
      <c r="CA2479" s="369"/>
      <c r="CB2479" s="369"/>
      <c r="CC2479" s="369"/>
      <c r="CD2479" s="369"/>
      <c r="CE2479" s="369"/>
      <c r="CF2479" s="369"/>
      <c r="CG2479" s="369"/>
      <c r="CH2479" s="369"/>
      <c r="CI2479" s="325"/>
      <c r="CJ2479" s="369"/>
      <c r="CK2479" s="369"/>
      <c r="CL2479" s="369"/>
      <c r="CM2479" s="369"/>
      <c r="CN2479" s="369"/>
      <c r="CO2479" s="369"/>
      <c r="CP2479" s="369"/>
      <c r="CQ2479" s="369"/>
      <c r="CR2479" s="369"/>
      <c r="CS2479" s="369"/>
      <c r="CT2479" s="369"/>
      <c r="CU2479" s="369"/>
      <c r="CV2479" s="369"/>
      <c r="CW2479" s="369"/>
      <c r="CX2479" s="369"/>
      <c r="CY2479" s="325"/>
      <c r="CZ2479" s="325"/>
      <c r="DA2479" s="325"/>
      <c r="DB2479" s="325"/>
      <c r="DC2479" s="325"/>
      <c r="DD2479" s="325"/>
      <c r="DE2479" s="325"/>
      <c r="DF2479" s="325"/>
      <c r="DG2479" s="325"/>
      <c r="DH2479" s="325"/>
      <c r="DI2479" s="325"/>
    </row>
    <row r="2480" spans="68:113" x14ac:dyDescent="0.2">
      <c r="BP2480" s="369"/>
      <c r="BQ2480" s="372"/>
      <c r="BR2480" s="372"/>
      <c r="BS2480" s="372"/>
      <c r="BT2480" s="369"/>
      <c r="BU2480" s="369"/>
      <c r="BV2480" s="369"/>
      <c r="BW2480" s="369"/>
      <c r="BX2480" s="369"/>
      <c r="BY2480" s="369"/>
      <c r="BZ2480" s="369"/>
      <c r="CA2480" s="369"/>
      <c r="CB2480" s="369"/>
      <c r="CC2480" s="369"/>
      <c r="CD2480" s="369"/>
      <c r="CE2480" s="369"/>
      <c r="CF2480" s="369"/>
      <c r="CG2480" s="369"/>
      <c r="CH2480" s="369"/>
      <c r="CI2480" s="325"/>
      <c r="CJ2480" s="369"/>
      <c r="CK2480" s="369"/>
      <c r="CL2480" s="369"/>
      <c r="CM2480" s="369"/>
      <c r="CN2480" s="369"/>
      <c r="CO2480" s="369"/>
      <c r="CP2480" s="369"/>
      <c r="CQ2480" s="369"/>
      <c r="CR2480" s="369"/>
      <c r="CS2480" s="369"/>
      <c r="CT2480" s="369"/>
      <c r="CU2480" s="369"/>
      <c r="CV2480" s="369"/>
      <c r="CW2480" s="369"/>
      <c r="CX2480" s="369"/>
      <c r="CY2480" s="325"/>
      <c r="CZ2480" s="325"/>
      <c r="DA2480" s="325"/>
      <c r="DB2480" s="325"/>
      <c r="DC2480" s="325"/>
      <c r="DD2480" s="325"/>
      <c r="DE2480" s="325"/>
      <c r="DF2480" s="325"/>
      <c r="DG2480" s="325"/>
      <c r="DH2480" s="325"/>
      <c r="DI2480" s="325"/>
    </row>
    <row r="2481" spans="68:113" x14ac:dyDescent="0.2">
      <c r="BP2481" s="369"/>
      <c r="BQ2481" s="372"/>
      <c r="BR2481" s="372"/>
      <c r="BS2481" s="372"/>
      <c r="BT2481" s="369"/>
      <c r="BU2481" s="369"/>
      <c r="BV2481" s="369"/>
      <c r="BW2481" s="369"/>
      <c r="BX2481" s="369"/>
      <c r="BY2481" s="369"/>
      <c r="BZ2481" s="369"/>
      <c r="CA2481" s="369"/>
      <c r="CB2481" s="369"/>
      <c r="CC2481" s="369"/>
      <c r="CD2481" s="369"/>
      <c r="CE2481" s="369"/>
      <c r="CF2481" s="369"/>
      <c r="CG2481" s="369"/>
      <c r="CH2481" s="369"/>
      <c r="CI2481" s="325"/>
      <c r="CJ2481" s="369"/>
      <c r="CK2481" s="369"/>
      <c r="CL2481" s="369"/>
      <c r="CM2481" s="369"/>
      <c r="CN2481" s="369"/>
      <c r="CO2481" s="369"/>
      <c r="CP2481" s="369"/>
      <c r="CQ2481" s="369"/>
      <c r="CR2481" s="369"/>
      <c r="CS2481" s="369"/>
      <c r="CT2481" s="369"/>
      <c r="CU2481" s="369"/>
      <c r="CV2481" s="369"/>
      <c r="CW2481" s="369"/>
      <c r="CX2481" s="369"/>
      <c r="CY2481" s="325"/>
      <c r="CZ2481" s="325"/>
      <c r="DA2481" s="325"/>
      <c r="DB2481" s="325"/>
      <c r="DC2481" s="325"/>
      <c r="DD2481" s="325"/>
      <c r="DE2481" s="325"/>
      <c r="DF2481" s="325"/>
      <c r="DG2481" s="325"/>
      <c r="DH2481" s="325"/>
      <c r="DI2481" s="325"/>
    </row>
    <row r="2482" spans="68:113" x14ac:dyDescent="0.2">
      <c r="BP2482" s="369"/>
      <c r="BQ2482" s="372"/>
      <c r="BR2482" s="372"/>
      <c r="BS2482" s="372"/>
      <c r="BT2482" s="369"/>
      <c r="BU2482" s="369"/>
      <c r="BV2482" s="369"/>
      <c r="BW2482" s="369"/>
      <c r="BX2482" s="369"/>
      <c r="BY2482" s="369"/>
      <c r="BZ2482" s="369"/>
      <c r="CA2482" s="369"/>
      <c r="CB2482" s="369"/>
      <c r="CC2482" s="369"/>
      <c r="CD2482" s="369"/>
      <c r="CE2482" s="369"/>
      <c r="CF2482" s="369"/>
      <c r="CG2482" s="369"/>
      <c r="CH2482" s="369"/>
      <c r="CI2482" s="325"/>
      <c r="CJ2482" s="369"/>
      <c r="CK2482" s="369"/>
      <c r="CL2482" s="369"/>
      <c r="CM2482" s="369"/>
      <c r="CN2482" s="369"/>
      <c r="CO2482" s="369"/>
      <c r="CP2482" s="369"/>
      <c r="CQ2482" s="369"/>
      <c r="CR2482" s="369"/>
      <c r="CS2482" s="369"/>
      <c r="CT2482" s="369"/>
      <c r="CU2482" s="369"/>
      <c r="CV2482" s="369"/>
      <c r="CW2482" s="369"/>
      <c r="CX2482" s="369"/>
      <c r="CY2482" s="325"/>
      <c r="CZ2482" s="325"/>
      <c r="DA2482" s="325"/>
      <c r="DB2482" s="325"/>
      <c r="DC2482" s="325"/>
      <c r="DD2482" s="325"/>
      <c r="DE2482" s="325"/>
      <c r="DF2482" s="325"/>
      <c r="DG2482" s="325"/>
      <c r="DH2482" s="325"/>
      <c r="DI2482" s="325"/>
    </row>
    <row r="2483" spans="68:113" x14ac:dyDescent="0.2">
      <c r="BP2483" s="369"/>
      <c r="BQ2483" s="372"/>
      <c r="BR2483" s="372"/>
      <c r="BS2483" s="372"/>
      <c r="BT2483" s="369"/>
      <c r="BU2483" s="369"/>
      <c r="BV2483" s="369"/>
      <c r="BW2483" s="369"/>
      <c r="BX2483" s="369"/>
      <c r="BY2483" s="369"/>
      <c r="BZ2483" s="369"/>
      <c r="CA2483" s="369"/>
      <c r="CB2483" s="369"/>
      <c r="CC2483" s="369"/>
      <c r="CD2483" s="369"/>
      <c r="CE2483" s="369"/>
      <c r="CF2483" s="369"/>
      <c r="CG2483" s="369"/>
      <c r="CH2483" s="369"/>
      <c r="CI2483" s="325"/>
      <c r="CJ2483" s="369"/>
      <c r="CK2483" s="369"/>
      <c r="CL2483" s="369"/>
      <c r="CM2483" s="369"/>
      <c r="CN2483" s="369"/>
      <c r="CO2483" s="369"/>
      <c r="CP2483" s="369"/>
      <c r="CQ2483" s="369"/>
      <c r="CR2483" s="369"/>
      <c r="CS2483" s="369"/>
      <c r="CT2483" s="369"/>
      <c r="CU2483" s="369"/>
      <c r="CV2483" s="369"/>
      <c r="CW2483" s="369"/>
      <c r="CX2483" s="369"/>
      <c r="CY2483" s="325"/>
      <c r="CZ2483" s="325"/>
      <c r="DA2483" s="325"/>
      <c r="DB2483" s="325"/>
      <c r="DC2483" s="325"/>
      <c r="DD2483" s="325"/>
      <c r="DE2483" s="325"/>
      <c r="DF2483" s="325"/>
      <c r="DG2483" s="325"/>
      <c r="DH2483" s="325"/>
      <c r="DI2483" s="325"/>
    </row>
    <row r="2484" spans="68:113" x14ac:dyDescent="0.2">
      <c r="BP2484" s="369"/>
      <c r="BQ2484" s="372"/>
      <c r="BR2484" s="372"/>
      <c r="BS2484" s="372"/>
      <c r="BT2484" s="369"/>
      <c r="BU2484" s="369"/>
      <c r="BV2484" s="369"/>
      <c r="BW2484" s="369"/>
      <c r="BX2484" s="369"/>
      <c r="BY2484" s="369"/>
      <c r="BZ2484" s="369"/>
      <c r="CA2484" s="369"/>
      <c r="CB2484" s="369"/>
      <c r="CC2484" s="369"/>
      <c r="CD2484" s="369"/>
      <c r="CE2484" s="369"/>
      <c r="CF2484" s="369"/>
      <c r="CG2484" s="369"/>
      <c r="CH2484" s="369"/>
      <c r="CI2484" s="325"/>
      <c r="CJ2484" s="369"/>
      <c r="CK2484" s="369"/>
      <c r="CL2484" s="369"/>
      <c r="CM2484" s="369"/>
      <c r="CN2484" s="369"/>
      <c r="CO2484" s="369"/>
      <c r="CP2484" s="369"/>
      <c r="CQ2484" s="369"/>
      <c r="CR2484" s="369"/>
      <c r="CS2484" s="369"/>
      <c r="CT2484" s="369"/>
      <c r="CU2484" s="369"/>
      <c r="CV2484" s="369"/>
      <c r="CW2484" s="369"/>
      <c r="CX2484" s="369"/>
      <c r="CY2484" s="325"/>
      <c r="CZ2484" s="325"/>
      <c r="DA2484" s="325"/>
      <c r="DB2484" s="325"/>
      <c r="DC2484" s="325"/>
      <c r="DD2484" s="325"/>
      <c r="DE2484" s="325"/>
      <c r="DF2484" s="325"/>
      <c r="DG2484" s="325"/>
      <c r="DH2484" s="325"/>
      <c r="DI2484" s="325"/>
    </row>
    <row r="2485" spans="68:113" x14ac:dyDescent="0.2">
      <c r="BP2485" s="369"/>
      <c r="BQ2485" s="372"/>
      <c r="BR2485" s="372"/>
      <c r="BS2485" s="372"/>
      <c r="BT2485" s="369"/>
      <c r="BU2485" s="369"/>
      <c r="BV2485" s="369"/>
      <c r="BW2485" s="369"/>
      <c r="BX2485" s="369"/>
      <c r="BY2485" s="369"/>
      <c r="BZ2485" s="369"/>
      <c r="CA2485" s="369"/>
      <c r="CB2485" s="369"/>
      <c r="CC2485" s="369"/>
      <c r="CD2485" s="369"/>
      <c r="CE2485" s="369"/>
      <c r="CF2485" s="369"/>
      <c r="CG2485" s="369"/>
      <c r="CH2485" s="369"/>
      <c r="CI2485" s="325"/>
      <c r="CJ2485" s="369"/>
      <c r="CK2485" s="369"/>
      <c r="CL2485" s="369"/>
      <c r="CM2485" s="369"/>
      <c r="CN2485" s="369"/>
      <c r="CO2485" s="369"/>
      <c r="CP2485" s="369"/>
      <c r="CQ2485" s="369"/>
      <c r="CR2485" s="369"/>
      <c r="CS2485" s="369"/>
      <c r="CT2485" s="369"/>
      <c r="CU2485" s="369"/>
      <c r="CV2485" s="369"/>
      <c r="CW2485" s="369"/>
      <c r="CX2485" s="369"/>
      <c r="CY2485" s="325"/>
      <c r="CZ2485" s="325"/>
      <c r="DA2485" s="325"/>
      <c r="DB2485" s="325"/>
      <c r="DC2485" s="325"/>
      <c r="DD2485" s="325"/>
      <c r="DE2485" s="325"/>
      <c r="DF2485" s="325"/>
      <c r="DG2485" s="325"/>
      <c r="DH2485" s="325"/>
      <c r="DI2485" s="325"/>
    </row>
    <row r="2486" spans="68:113" x14ac:dyDescent="0.2">
      <c r="BP2486" s="369"/>
      <c r="BQ2486" s="372"/>
      <c r="BR2486" s="372"/>
      <c r="BS2486" s="372"/>
      <c r="BT2486" s="369"/>
      <c r="BU2486" s="369"/>
      <c r="BV2486" s="369"/>
      <c r="BW2486" s="369"/>
      <c r="BX2486" s="369"/>
      <c r="BY2486" s="369"/>
      <c r="BZ2486" s="369"/>
      <c r="CA2486" s="369"/>
      <c r="CB2486" s="369"/>
      <c r="CC2486" s="369"/>
      <c r="CD2486" s="369"/>
      <c r="CE2486" s="369"/>
      <c r="CF2486" s="369"/>
      <c r="CG2486" s="369"/>
      <c r="CH2486" s="369"/>
      <c r="CI2486" s="325"/>
      <c r="CJ2486" s="369"/>
      <c r="CK2486" s="369"/>
      <c r="CL2486" s="369"/>
      <c r="CM2486" s="369"/>
      <c r="CN2486" s="369"/>
      <c r="CO2486" s="369"/>
      <c r="CP2486" s="369"/>
      <c r="CQ2486" s="369"/>
      <c r="CR2486" s="369"/>
      <c r="CS2486" s="369"/>
      <c r="CT2486" s="369"/>
      <c r="CU2486" s="369"/>
      <c r="CV2486" s="369"/>
      <c r="CW2486" s="369"/>
      <c r="CX2486" s="369"/>
      <c r="CY2486" s="325"/>
      <c r="CZ2486" s="325"/>
      <c r="DA2486" s="325"/>
      <c r="DB2486" s="325"/>
      <c r="DC2486" s="325"/>
      <c r="DD2486" s="325"/>
      <c r="DE2486" s="325"/>
      <c r="DF2486" s="325"/>
      <c r="DG2486" s="325"/>
      <c r="DH2486" s="325"/>
      <c r="DI2486" s="325"/>
    </row>
    <row r="2487" spans="68:113" x14ac:dyDescent="0.2">
      <c r="BP2487" s="369"/>
      <c r="BQ2487" s="372"/>
      <c r="BR2487" s="372"/>
      <c r="BS2487" s="372"/>
      <c r="BT2487" s="369"/>
      <c r="BU2487" s="369"/>
      <c r="BV2487" s="369"/>
      <c r="BW2487" s="369"/>
      <c r="BX2487" s="369"/>
      <c r="BY2487" s="369"/>
      <c r="BZ2487" s="369"/>
      <c r="CA2487" s="369"/>
      <c r="CB2487" s="369"/>
      <c r="CC2487" s="369"/>
      <c r="CD2487" s="369"/>
      <c r="CE2487" s="369"/>
      <c r="CF2487" s="369"/>
      <c r="CG2487" s="369"/>
      <c r="CH2487" s="369"/>
      <c r="CI2487" s="325"/>
      <c r="CJ2487" s="369"/>
      <c r="CK2487" s="369"/>
      <c r="CL2487" s="369"/>
      <c r="CM2487" s="369"/>
      <c r="CN2487" s="369"/>
      <c r="CO2487" s="369"/>
      <c r="CP2487" s="369"/>
      <c r="CQ2487" s="369"/>
      <c r="CR2487" s="369"/>
      <c r="CS2487" s="369"/>
      <c r="CT2487" s="369"/>
      <c r="CU2487" s="369"/>
      <c r="CV2487" s="369"/>
      <c r="CW2487" s="369"/>
      <c r="CX2487" s="369"/>
      <c r="CY2487" s="325"/>
      <c r="CZ2487" s="325"/>
      <c r="DA2487" s="325"/>
      <c r="DB2487" s="325"/>
      <c r="DC2487" s="325"/>
      <c r="DD2487" s="325"/>
      <c r="DE2487" s="325"/>
      <c r="DF2487" s="325"/>
      <c r="DG2487" s="325"/>
      <c r="DH2487" s="325"/>
      <c r="DI2487" s="325"/>
    </row>
    <row r="2488" spans="68:113" x14ac:dyDescent="0.2">
      <c r="BP2488" s="369"/>
      <c r="BQ2488" s="372"/>
      <c r="BR2488" s="372"/>
      <c r="BS2488" s="372"/>
      <c r="BT2488" s="369"/>
      <c r="BU2488" s="369"/>
      <c r="BV2488" s="369"/>
      <c r="BW2488" s="369"/>
      <c r="BX2488" s="369"/>
      <c r="BY2488" s="369"/>
      <c r="BZ2488" s="369"/>
      <c r="CA2488" s="369"/>
      <c r="CB2488" s="369"/>
      <c r="CC2488" s="369"/>
      <c r="CD2488" s="369"/>
      <c r="CE2488" s="369"/>
      <c r="CF2488" s="369"/>
      <c r="CG2488" s="369"/>
      <c r="CH2488" s="369"/>
      <c r="CI2488" s="325"/>
      <c r="CJ2488" s="369"/>
      <c r="CK2488" s="369"/>
      <c r="CL2488" s="369"/>
      <c r="CM2488" s="369"/>
      <c r="CN2488" s="369"/>
      <c r="CO2488" s="369"/>
      <c r="CP2488" s="369"/>
      <c r="CQ2488" s="369"/>
      <c r="CR2488" s="369"/>
      <c r="CS2488" s="369"/>
      <c r="CT2488" s="369"/>
      <c r="CU2488" s="369"/>
      <c r="CV2488" s="369"/>
      <c r="CW2488" s="369"/>
      <c r="CX2488" s="369"/>
      <c r="CY2488" s="325"/>
      <c r="CZ2488" s="325"/>
      <c r="DA2488" s="325"/>
      <c r="DB2488" s="325"/>
      <c r="DC2488" s="325"/>
      <c r="DD2488" s="325"/>
      <c r="DE2488" s="325"/>
      <c r="DF2488" s="325"/>
      <c r="DG2488" s="325"/>
      <c r="DH2488" s="325"/>
      <c r="DI2488" s="325"/>
    </row>
    <row r="2489" spans="68:113" x14ac:dyDescent="0.2">
      <c r="BP2489" s="369"/>
      <c r="BQ2489" s="372"/>
      <c r="BR2489" s="372"/>
      <c r="BS2489" s="372"/>
      <c r="BT2489" s="369"/>
      <c r="BU2489" s="369"/>
      <c r="BV2489" s="369"/>
      <c r="BW2489" s="369"/>
      <c r="BX2489" s="369"/>
      <c r="BY2489" s="369"/>
      <c r="BZ2489" s="369"/>
      <c r="CA2489" s="369"/>
      <c r="CB2489" s="369"/>
      <c r="CC2489" s="369"/>
      <c r="CD2489" s="369"/>
      <c r="CE2489" s="369"/>
      <c r="CF2489" s="369"/>
      <c r="CG2489" s="369"/>
      <c r="CH2489" s="369"/>
      <c r="CI2489" s="325"/>
      <c r="CJ2489" s="369"/>
      <c r="CK2489" s="369"/>
      <c r="CL2489" s="369"/>
      <c r="CM2489" s="369"/>
      <c r="CN2489" s="369"/>
      <c r="CO2489" s="369"/>
      <c r="CP2489" s="369"/>
      <c r="CQ2489" s="369"/>
      <c r="CR2489" s="369"/>
      <c r="CS2489" s="369"/>
      <c r="CT2489" s="369"/>
      <c r="CU2489" s="369"/>
      <c r="CV2489" s="369"/>
      <c r="CW2489" s="369"/>
      <c r="CX2489" s="369"/>
      <c r="CY2489" s="325"/>
      <c r="CZ2489" s="325"/>
      <c r="DA2489" s="325"/>
      <c r="DB2489" s="325"/>
      <c r="DC2489" s="325"/>
      <c r="DD2489" s="325"/>
      <c r="DE2489" s="325"/>
      <c r="DF2489" s="325"/>
      <c r="DG2489" s="325"/>
      <c r="DH2489" s="325"/>
      <c r="DI2489" s="325"/>
    </row>
    <row r="2490" spans="68:113" x14ac:dyDescent="0.2">
      <c r="BP2490" s="369"/>
      <c r="BQ2490" s="372"/>
      <c r="BR2490" s="372"/>
      <c r="BS2490" s="372"/>
      <c r="BT2490" s="369"/>
      <c r="BU2490" s="369"/>
      <c r="BV2490" s="369"/>
      <c r="BW2490" s="369"/>
      <c r="BX2490" s="369"/>
      <c r="BY2490" s="369"/>
      <c r="BZ2490" s="369"/>
      <c r="CA2490" s="369"/>
      <c r="CB2490" s="369"/>
      <c r="CC2490" s="369"/>
      <c r="CD2490" s="369"/>
      <c r="CE2490" s="369"/>
      <c r="CF2490" s="369"/>
      <c r="CG2490" s="369"/>
      <c r="CH2490" s="369"/>
      <c r="CI2490" s="325"/>
      <c r="CJ2490" s="369"/>
      <c r="CK2490" s="369"/>
      <c r="CL2490" s="369"/>
      <c r="CM2490" s="369"/>
      <c r="CN2490" s="369"/>
      <c r="CO2490" s="369"/>
      <c r="CP2490" s="369"/>
      <c r="CQ2490" s="369"/>
      <c r="CR2490" s="369"/>
      <c r="CS2490" s="369"/>
      <c r="CT2490" s="369"/>
      <c r="CU2490" s="369"/>
      <c r="CV2490" s="369"/>
      <c r="CW2490" s="369"/>
      <c r="CX2490" s="369"/>
      <c r="CY2490" s="325"/>
      <c r="CZ2490" s="325"/>
      <c r="DA2490" s="325"/>
      <c r="DB2490" s="325"/>
      <c r="DC2490" s="325"/>
      <c r="DD2490" s="325"/>
      <c r="DE2490" s="325"/>
      <c r="DF2490" s="325"/>
      <c r="DG2490" s="325"/>
      <c r="DH2490" s="325"/>
      <c r="DI2490" s="325"/>
    </row>
    <row r="2491" spans="68:113" x14ac:dyDescent="0.2">
      <c r="BP2491" s="369"/>
      <c r="BQ2491" s="372"/>
      <c r="BR2491" s="372"/>
      <c r="BS2491" s="372"/>
      <c r="BT2491" s="369"/>
      <c r="BU2491" s="369"/>
      <c r="BV2491" s="369"/>
      <c r="BW2491" s="369"/>
      <c r="BX2491" s="369"/>
      <c r="BY2491" s="369"/>
      <c r="BZ2491" s="369"/>
      <c r="CA2491" s="369"/>
      <c r="CB2491" s="369"/>
      <c r="CC2491" s="369"/>
      <c r="CD2491" s="369"/>
      <c r="CE2491" s="369"/>
      <c r="CF2491" s="369"/>
      <c r="CG2491" s="369"/>
      <c r="CH2491" s="369"/>
      <c r="CI2491" s="325"/>
      <c r="CJ2491" s="369"/>
      <c r="CK2491" s="369"/>
      <c r="CL2491" s="369"/>
      <c r="CM2491" s="369"/>
      <c r="CN2491" s="369"/>
      <c r="CO2491" s="369"/>
      <c r="CP2491" s="369"/>
      <c r="CQ2491" s="369"/>
      <c r="CR2491" s="369"/>
      <c r="CS2491" s="369"/>
      <c r="CT2491" s="369"/>
      <c r="CU2491" s="369"/>
      <c r="CV2491" s="369"/>
      <c r="CW2491" s="369"/>
      <c r="CX2491" s="369"/>
      <c r="CY2491" s="325"/>
      <c r="CZ2491" s="325"/>
      <c r="DA2491" s="325"/>
      <c r="DB2491" s="325"/>
      <c r="DC2491" s="325"/>
      <c r="DD2491" s="325"/>
      <c r="DE2491" s="325"/>
      <c r="DF2491" s="325"/>
      <c r="DG2491" s="325"/>
      <c r="DH2491" s="325"/>
      <c r="DI2491" s="325"/>
    </row>
    <row r="2492" spans="68:113" x14ac:dyDescent="0.2">
      <c r="BP2492" s="369"/>
      <c r="BQ2492" s="372"/>
      <c r="BR2492" s="372"/>
      <c r="BS2492" s="372"/>
      <c r="BT2492" s="369"/>
      <c r="BU2492" s="369"/>
      <c r="BV2492" s="369"/>
      <c r="BW2492" s="369"/>
      <c r="BX2492" s="369"/>
      <c r="BY2492" s="369"/>
      <c r="BZ2492" s="369"/>
      <c r="CA2492" s="369"/>
      <c r="CB2492" s="369"/>
      <c r="CC2492" s="369"/>
      <c r="CD2492" s="369"/>
      <c r="CE2492" s="369"/>
      <c r="CF2492" s="369"/>
      <c r="CG2492" s="369"/>
      <c r="CH2492" s="369"/>
      <c r="CI2492" s="325"/>
      <c r="CJ2492" s="369"/>
      <c r="CK2492" s="369"/>
      <c r="CL2492" s="369"/>
      <c r="CM2492" s="369"/>
      <c r="CN2492" s="369"/>
      <c r="CO2492" s="369"/>
      <c r="CP2492" s="369"/>
      <c r="CQ2492" s="369"/>
      <c r="CR2492" s="369"/>
      <c r="CS2492" s="369"/>
      <c r="CT2492" s="369"/>
      <c r="CU2492" s="369"/>
      <c r="CV2492" s="369"/>
      <c r="CW2492" s="369"/>
      <c r="CX2492" s="369"/>
      <c r="CY2492" s="325"/>
      <c r="CZ2492" s="325"/>
      <c r="DA2492" s="325"/>
      <c r="DB2492" s="325"/>
      <c r="DC2492" s="325"/>
      <c r="DD2492" s="325"/>
      <c r="DE2492" s="325"/>
      <c r="DF2492" s="325"/>
      <c r="DG2492" s="325"/>
      <c r="DH2492" s="325"/>
      <c r="DI2492" s="325"/>
    </row>
    <row r="2493" spans="68:113" x14ac:dyDescent="0.2">
      <c r="BP2493" s="369"/>
      <c r="BQ2493" s="372"/>
      <c r="BR2493" s="372"/>
      <c r="BS2493" s="372"/>
      <c r="BT2493" s="369"/>
      <c r="BU2493" s="369"/>
      <c r="BV2493" s="369"/>
      <c r="BW2493" s="369"/>
      <c r="BX2493" s="369"/>
      <c r="BY2493" s="369"/>
      <c r="BZ2493" s="369"/>
      <c r="CA2493" s="369"/>
      <c r="CB2493" s="369"/>
      <c r="CC2493" s="369"/>
      <c r="CD2493" s="369"/>
      <c r="CE2493" s="369"/>
      <c r="CF2493" s="369"/>
      <c r="CG2493" s="369"/>
      <c r="CH2493" s="369"/>
      <c r="CI2493" s="325"/>
      <c r="CJ2493" s="369"/>
      <c r="CK2493" s="369"/>
      <c r="CL2493" s="369"/>
      <c r="CM2493" s="369"/>
      <c r="CN2493" s="369"/>
      <c r="CO2493" s="369"/>
      <c r="CP2493" s="369"/>
      <c r="CQ2493" s="369"/>
      <c r="CR2493" s="369"/>
      <c r="CS2493" s="369"/>
      <c r="CT2493" s="369"/>
      <c r="CU2493" s="369"/>
      <c r="CV2493" s="369"/>
      <c r="CW2493" s="369"/>
      <c r="CX2493" s="369"/>
      <c r="CY2493" s="325"/>
      <c r="CZ2493" s="325"/>
      <c r="DA2493" s="325"/>
      <c r="DB2493" s="325"/>
      <c r="DC2493" s="325"/>
      <c r="DD2493" s="325"/>
      <c r="DE2493" s="325"/>
      <c r="DF2493" s="325"/>
      <c r="DG2493" s="325"/>
      <c r="DH2493" s="325"/>
      <c r="DI2493" s="325"/>
    </row>
    <row r="2494" spans="68:113" x14ac:dyDescent="0.2">
      <c r="BP2494" s="369"/>
      <c r="BQ2494" s="372"/>
      <c r="BR2494" s="372"/>
      <c r="BS2494" s="372"/>
      <c r="BT2494" s="369"/>
      <c r="BU2494" s="369"/>
      <c r="BV2494" s="369"/>
      <c r="BW2494" s="369"/>
      <c r="BX2494" s="369"/>
      <c r="BY2494" s="369"/>
      <c r="BZ2494" s="369"/>
      <c r="CA2494" s="369"/>
      <c r="CB2494" s="369"/>
      <c r="CC2494" s="369"/>
      <c r="CD2494" s="369"/>
      <c r="CE2494" s="369"/>
      <c r="CF2494" s="369"/>
      <c r="CG2494" s="369"/>
      <c r="CH2494" s="369"/>
      <c r="CI2494" s="325"/>
      <c r="CJ2494" s="369"/>
      <c r="CK2494" s="369"/>
      <c r="CL2494" s="369"/>
      <c r="CM2494" s="369"/>
      <c r="CN2494" s="369"/>
      <c r="CO2494" s="369"/>
      <c r="CP2494" s="369"/>
      <c r="CQ2494" s="369"/>
      <c r="CR2494" s="369"/>
      <c r="CS2494" s="369"/>
      <c r="CT2494" s="369"/>
      <c r="CU2494" s="369"/>
      <c r="CV2494" s="369"/>
      <c r="CW2494" s="369"/>
      <c r="CX2494" s="369"/>
      <c r="CY2494" s="325"/>
      <c r="CZ2494" s="325"/>
      <c r="DA2494" s="325"/>
      <c r="DB2494" s="325"/>
      <c r="DC2494" s="325"/>
      <c r="DD2494" s="325"/>
      <c r="DE2494" s="325"/>
      <c r="DF2494" s="325"/>
      <c r="DG2494" s="325"/>
      <c r="DH2494" s="325"/>
      <c r="DI2494" s="325"/>
    </row>
    <row r="2495" spans="68:113" x14ac:dyDescent="0.2">
      <c r="BP2495" s="369"/>
      <c r="BQ2495" s="372"/>
      <c r="BR2495" s="372"/>
      <c r="BS2495" s="372"/>
      <c r="BT2495" s="369"/>
      <c r="BU2495" s="369"/>
      <c r="BV2495" s="369"/>
      <c r="BW2495" s="369"/>
      <c r="BX2495" s="369"/>
      <c r="BY2495" s="369"/>
      <c r="BZ2495" s="369"/>
      <c r="CA2495" s="369"/>
      <c r="CB2495" s="369"/>
      <c r="CC2495" s="369"/>
      <c r="CD2495" s="369"/>
      <c r="CE2495" s="369"/>
      <c r="CF2495" s="369"/>
      <c r="CG2495" s="369"/>
      <c r="CH2495" s="369"/>
      <c r="CI2495" s="325"/>
      <c r="CJ2495" s="369"/>
      <c r="CK2495" s="369"/>
      <c r="CL2495" s="369"/>
      <c r="CM2495" s="369"/>
      <c r="CN2495" s="369"/>
      <c r="CO2495" s="369"/>
      <c r="CP2495" s="369"/>
      <c r="CQ2495" s="369"/>
      <c r="CR2495" s="369"/>
      <c r="CS2495" s="369"/>
      <c r="CT2495" s="369"/>
      <c r="CU2495" s="369"/>
      <c r="CV2495" s="369"/>
      <c r="CW2495" s="369"/>
      <c r="CX2495" s="369"/>
      <c r="CY2495" s="325"/>
      <c r="CZ2495" s="325"/>
      <c r="DA2495" s="325"/>
      <c r="DB2495" s="325"/>
      <c r="DC2495" s="325"/>
      <c r="DD2495" s="325"/>
      <c r="DE2495" s="325"/>
      <c r="DF2495" s="325"/>
      <c r="DG2495" s="325"/>
      <c r="DH2495" s="325"/>
      <c r="DI2495" s="325"/>
    </row>
    <row r="2496" spans="68:113" x14ac:dyDescent="0.2">
      <c r="BP2496" s="369"/>
      <c r="BQ2496" s="372"/>
      <c r="BR2496" s="372"/>
      <c r="BS2496" s="372"/>
      <c r="BT2496" s="369"/>
      <c r="BU2496" s="369"/>
      <c r="BV2496" s="369"/>
      <c r="BW2496" s="369"/>
      <c r="BX2496" s="369"/>
      <c r="BY2496" s="369"/>
      <c r="BZ2496" s="369"/>
      <c r="CA2496" s="369"/>
      <c r="CB2496" s="369"/>
      <c r="CC2496" s="369"/>
      <c r="CD2496" s="369"/>
      <c r="CE2496" s="369"/>
      <c r="CF2496" s="369"/>
      <c r="CG2496" s="369"/>
      <c r="CH2496" s="369"/>
      <c r="CI2496" s="325"/>
      <c r="CJ2496" s="369"/>
      <c r="CK2496" s="369"/>
      <c r="CL2496" s="369"/>
      <c r="CM2496" s="369"/>
      <c r="CN2496" s="369"/>
      <c r="CO2496" s="369"/>
      <c r="CP2496" s="369"/>
      <c r="CQ2496" s="369"/>
      <c r="CR2496" s="369"/>
      <c r="CS2496" s="369"/>
      <c r="CT2496" s="369"/>
      <c r="CU2496" s="369"/>
      <c r="CV2496" s="369"/>
      <c r="CW2496" s="369"/>
      <c r="CX2496" s="369"/>
      <c r="CY2496" s="325"/>
      <c r="CZ2496" s="325"/>
      <c r="DA2496" s="325"/>
      <c r="DB2496" s="325"/>
      <c r="DC2496" s="325"/>
      <c r="DD2496" s="325"/>
      <c r="DE2496" s="325"/>
      <c r="DF2496" s="325"/>
      <c r="DG2496" s="325"/>
      <c r="DH2496" s="325"/>
      <c r="DI2496" s="325"/>
    </row>
    <row r="2497" spans="68:113" x14ac:dyDescent="0.2">
      <c r="BP2497" s="369"/>
      <c r="BQ2497" s="372"/>
      <c r="BR2497" s="372"/>
      <c r="BS2497" s="372"/>
      <c r="BT2497" s="369"/>
      <c r="BU2497" s="369"/>
      <c r="BV2497" s="369"/>
      <c r="BW2497" s="369"/>
      <c r="BX2497" s="369"/>
      <c r="BY2497" s="369"/>
      <c r="BZ2497" s="369"/>
      <c r="CA2497" s="369"/>
      <c r="CB2497" s="369"/>
      <c r="CC2497" s="369"/>
      <c r="CD2497" s="369"/>
      <c r="CE2497" s="369"/>
      <c r="CF2497" s="369"/>
      <c r="CG2497" s="369"/>
      <c r="CH2497" s="369"/>
      <c r="CI2497" s="325"/>
      <c r="CJ2497" s="369"/>
      <c r="CK2497" s="369"/>
      <c r="CL2497" s="369"/>
      <c r="CM2497" s="369"/>
      <c r="CN2497" s="369"/>
      <c r="CO2497" s="369"/>
      <c r="CP2497" s="369"/>
      <c r="CQ2497" s="369"/>
      <c r="CR2497" s="369"/>
      <c r="CS2497" s="369"/>
      <c r="CT2497" s="369"/>
      <c r="CU2497" s="369"/>
      <c r="CV2497" s="369"/>
      <c r="CW2497" s="369"/>
      <c r="CX2497" s="369"/>
      <c r="CY2497" s="325"/>
      <c r="CZ2497" s="325"/>
      <c r="DA2497" s="325"/>
      <c r="DB2497" s="325"/>
      <c r="DC2497" s="325"/>
      <c r="DD2497" s="325"/>
      <c r="DE2497" s="325"/>
      <c r="DF2497" s="325"/>
      <c r="DG2497" s="325"/>
      <c r="DH2497" s="325"/>
      <c r="DI2497" s="325"/>
    </row>
    <row r="2498" spans="68:113" x14ac:dyDescent="0.2">
      <c r="BP2498" s="369"/>
      <c r="BQ2498" s="372"/>
      <c r="BR2498" s="372"/>
      <c r="BS2498" s="372"/>
      <c r="BT2498" s="369"/>
      <c r="BU2498" s="369"/>
      <c r="BV2498" s="369"/>
      <c r="BW2498" s="369"/>
      <c r="BX2498" s="369"/>
      <c r="BY2498" s="369"/>
      <c r="BZ2498" s="369"/>
      <c r="CA2498" s="369"/>
      <c r="CB2498" s="369"/>
      <c r="CC2498" s="369"/>
      <c r="CD2498" s="369"/>
      <c r="CE2498" s="369"/>
      <c r="CF2498" s="369"/>
      <c r="CG2498" s="369"/>
      <c r="CH2498" s="369"/>
      <c r="CI2498" s="325"/>
      <c r="CJ2498" s="369"/>
      <c r="CK2498" s="369"/>
      <c r="CL2498" s="369"/>
      <c r="CM2498" s="369"/>
      <c r="CN2498" s="369"/>
      <c r="CO2498" s="369"/>
      <c r="CP2498" s="369"/>
      <c r="CQ2498" s="369"/>
      <c r="CR2498" s="369"/>
      <c r="CS2498" s="369"/>
      <c r="CT2498" s="369"/>
      <c r="CU2498" s="369"/>
      <c r="CV2498" s="369"/>
      <c r="CW2498" s="369"/>
      <c r="CX2498" s="369"/>
      <c r="CY2498" s="325"/>
      <c r="CZ2498" s="325"/>
      <c r="DA2498" s="325"/>
      <c r="DB2498" s="325"/>
      <c r="DC2498" s="325"/>
      <c r="DD2498" s="325"/>
      <c r="DE2498" s="325"/>
      <c r="DF2498" s="325"/>
      <c r="DG2498" s="325"/>
      <c r="DH2498" s="325"/>
      <c r="DI2498" s="325"/>
    </row>
    <row r="2499" spans="68:113" x14ac:dyDescent="0.2">
      <c r="BP2499" s="369"/>
      <c r="BQ2499" s="372"/>
      <c r="BR2499" s="372"/>
      <c r="BS2499" s="372"/>
      <c r="BT2499" s="369"/>
      <c r="BU2499" s="369"/>
      <c r="BV2499" s="369"/>
      <c r="BW2499" s="369"/>
      <c r="BX2499" s="369"/>
      <c r="BY2499" s="369"/>
      <c r="BZ2499" s="369"/>
      <c r="CA2499" s="369"/>
      <c r="CB2499" s="369"/>
      <c r="CC2499" s="369"/>
      <c r="CD2499" s="369"/>
      <c r="CE2499" s="369"/>
      <c r="CF2499" s="369"/>
      <c r="CG2499" s="369"/>
      <c r="CH2499" s="369"/>
      <c r="CI2499" s="325"/>
      <c r="CJ2499" s="369"/>
      <c r="CK2499" s="369"/>
      <c r="CL2499" s="369"/>
      <c r="CM2499" s="369"/>
      <c r="CN2499" s="369"/>
      <c r="CO2499" s="369"/>
      <c r="CP2499" s="369"/>
      <c r="CQ2499" s="369"/>
      <c r="CR2499" s="369"/>
      <c r="CS2499" s="369"/>
      <c r="CT2499" s="369"/>
      <c r="CU2499" s="369"/>
      <c r="CV2499" s="369"/>
      <c r="CW2499" s="369"/>
      <c r="CX2499" s="369"/>
      <c r="CY2499" s="325"/>
      <c r="CZ2499" s="325"/>
      <c r="DA2499" s="325"/>
      <c r="DB2499" s="325"/>
      <c r="DC2499" s="325"/>
      <c r="DD2499" s="325"/>
      <c r="DE2499" s="325"/>
      <c r="DF2499" s="325"/>
      <c r="DG2499" s="325"/>
      <c r="DH2499" s="325"/>
      <c r="DI2499" s="325"/>
    </row>
    <row r="2500" spans="68:113" x14ac:dyDescent="0.2">
      <c r="BP2500" s="369"/>
      <c r="BQ2500" s="372"/>
      <c r="BR2500" s="372"/>
      <c r="BS2500" s="372"/>
      <c r="BT2500" s="369"/>
      <c r="BU2500" s="369"/>
      <c r="BV2500" s="369"/>
      <c r="BW2500" s="369"/>
      <c r="BX2500" s="369"/>
      <c r="BY2500" s="369"/>
      <c r="BZ2500" s="369"/>
      <c r="CA2500" s="369"/>
      <c r="CB2500" s="369"/>
      <c r="CC2500" s="369"/>
      <c r="CD2500" s="369"/>
      <c r="CE2500" s="369"/>
      <c r="CF2500" s="369"/>
      <c r="CG2500" s="369"/>
      <c r="CH2500" s="369"/>
      <c r="CI2500" s="325"/>
      <c r="CJ2500" s="369"/>
      <c r="CK2500" s="369"/>
      <c r="CL2500" s="369"/>
      <c r="CM2500" s="369"/>
      <c r="CN2500" s="369"/>
      <c r="CO2500" s="369"/>
      <c r="CP2500" s="369"/>
      <c r="CQ2500" s="369"/>
      <c r="CR2500" s="369"/>
      <c r="CS2500" s="369"/>
      <c r="CT2500" s="369"/>
      <c r="CU2500" s="369"/>
      <c r="CV2500" s="369"/>
      <c r="CW2500" s="369"/>
      <c r="CX2500" s="369"/>
      <c r="CY2500" s="325"/>
      <c r="CZ2500" s="325"/>
      <c r="DA2500" s="325"/>
      <c r="DB2500" s="325"/>
      <c r="DC2500" s="325"/>
      <c r="DD2500" s="325"/>
      <c r="DE2500" s="325"/>
      <c r="DF2500" s="325"/>
      <c r="DG2500" s="325"/>
      <c r="DH2500" s="325"/>
      <c r="DI2500" s="325"/>
    </row>
    <row r="2501" spans="68:113" x14ac:dyDescent="0.2">
      <c r="BP2501" s="369"/>
      <c r="BQ2501" s="372"/>
      <c r="BR2501" s="372"/>
      <c r="BS2501" s="372"/>
      <c r="BT2501" s="369"/>
      <c r="BU2501" s="369"/>
      <c r="BV2501" s="369"/>
      <c r="BW2501" s="369"/>
      <c r="BX2501" s="369"/>
      <c r="BY2501" s="369"/>
      <c r="BZ2501" s="369"/>
      <c r="CA2501" s="369"/>
      <c r="CB2501" s="369"/>
      <c r="CC2501" s="369"/>
      <c r="CD2501" s="369"/>
      <c r="CE2501" s="369"/>
      <c r="CF2501" s="369"/>
      <c r="CG2501" s="369"/>
      <c r="CH2501" s="369"/>
      <c r="CI2501" s="325"/>
      <c r="CJ2501" s="369"/>
      <c r="CK2501" s="369"/>
      <c r="CL2501" s="369"/>
      <c r="CM2501" s="369"/>
      <c r="CN2501" s="369"/>
      <c r="CO2501" s="369"/>
      <c r="CP2501" s="369"/>
      <c r="CQ2501" s="369"/>
      <c r="CR2501" s="369"/>
      <c r="CS2501" s="369"/>
      <c r="CT2501" s="369"/>
      <c r="CU2501" s="369"/>
      <c r="CV2501" s="369"/>
      <c r="CW2501" s="369"/>
      <c r="CX2501" s="369"/>
      <c r="CY2501" s="325"/>
      <c r="CZ2501" s="325"/>
      <c r="DA2501" s="325"/>
      <c r="DB2501" s="325"/>
      <c r="DC2501" s="325"/>
      <c r="DD2501" s="325"/>
      <c r="DE2501" s="325"/>
      <c r="DF2501" s="325"/>
      <c r="DG2501" s="325"/>
      <c r="DH2501" s="325"/>
      <c r="DI2501" s="325"/>
    </row>
    <row r="2502" spans="68:113" x14ac:dyDescent="0.2">
      <c r="BP2502" s="369"/>
      <c r="BQ2502" s="372"/>
      <c r="BR2502" s="372"/>
      <c r="BS2502" s="372"/>
      <c r="BT2502" s="369"/>
      <c r="BU2502" s="369"/>
      <c r="BV2502" s="369"/>
      <c r="BW2502" s="369"/>
      <c r="BX2502" s="369"/>
      <c r="BY2502" s="369"/>
      <c r="BZ2502" s="369"/>
      <c r="CA2502" s="369"/>
      <c r="CB2502" s="369"/>
      <c r="CC2502" s="369"/>
      <c r="CD2502" s="369"/>
      <c r="CE2502" s="369"/>
      <c r="CF2502" s="369"/>
      <c r="CG2502" s="369"/>
      <c r="CH2502" s="369"/>
      <c r="CI2502" s="325"/>
      <c r="CJ2502" s="369"/>
      <c r="CK2502" s="369"/>
      <c r="CL2502" s="369"/>
      <c r="CM2502" s="369"/>
      <c r="CN2502" s="369"/>
      <c r="CO2502" s="369"/>
      <c r="CP2502" s="369"/>
      <c r="CQ2502" s="369"/>
      <c r="CR2502" s="369"/>
      <c r="CS2502" s="369"/>
      <c r="CT2502" s="369"/>
      <c r="CU2502" s="369"/>
      <c r="CV2502" s="369"/>
      <c r="CW2502" s="369"/>
      <c r="CX2502" s="369"/>
      <c r="CY2502" s="325"/>
      <c r="CZ2502" s="325"/>
      <c r="DA2502" s="325"/>
      <c r="DB2502" s="325"/>
      <c r="DC2502" s="325"/>
      <c r="DD2502" s="325"/>
      <c r="DE2502" s="325"/>
      <c r="DF2502" s="325"/>
      <c r="DG2502" s="325"/>
      <c r="DH2502" s="325"/>
      <c r="DI2502" s="325"/>
    </row>
    <row r="2503" spans="68:113" x14ac:dyDescent="0.2">
      <c r="BP2503" s="369"/>
      <c r="BQ2503" s="372"/>
      <c r="BR2503" s="372"/>
      <c r="BS2503" s="372"/>
      <c r="BT2503" s="369"/>
      <c r="BU2503" s="369"/>
      <c r="BV2503" s="369"/>
      <c r="BW2503" s="369"/>
      <c r="BX2503" s="369"/>
      <c r="BY2503" s="369"/>
      <c r="BZ2503" s="369"/>
      <c r="CA2503" s="369"/>
      <c r="CB2503" s="369"/>
      <c r="CC2503" s="369"/>
      <c r="CD2503" s="369"/>
      <c r="CE2503" s="369"/>
      <c r="CF2503" s="369"/>
      <c r="CG2503" s="369"/>
      <c r="CH2503" s="369"/>
      <c r="CI2503" s="325"/>
      <c r="CJ2503" s="369"/>
      <c r="CK2503" s="369"/>
      <c r="CL2503" s="369"/>
      <c r="CM2503" s="369"/>
      <c r="CN2503" s="369"/>
      <c r="CO2503" s="369"/>
      <c r="CP2503" s="369"/>
      <c r="CQ2503" s="369"/>
      <c r="CR2503" s="369"/>
      <c r="CS2503" s="369"/>
      <c r="CT2503" s="369"/>
      <c r="CU2503" s="369"/>
      <c r="CV2503" s="369"/>
      <c r="CW2503" s="369"/>
      <c r="CX2503" s="369"/>
      <c r="CY2503" s="325"/>
      <c r="CZ2503" s="325"/>
      <c r="DA2503" s="325"/>
      <c r="DB2503" s="325"/>
      <c r="DC2503" s="325"/>
      <c r="DD2503" s="325"/>
      <c r="DE2503" s="325"/>
      <c r="DF2503" s="325"/>
      <c r="DG2503" s="325"/>
      <c r="DH2503" s="325"/>
      <c r="DI2503" s="325"/>
    </row>
    <row r="2504" spans="68:113" x14ac:dyDescent="0.2">
      <c r="BP2504" s="369"/>
      <c r="BQ2504" s="372"/>
      <c r="BR2504" s="372"/>
      <c r="BS2504" s="372"/>
      <c r="BT2504" s="369"/>
      <c r="BU2504" s="369"/>
      <c r="BV2504" s="369"/>
      <c r="BW2504" s="369"/>
      <c r="BX2504" s="369"/>
      <c r="BY2504" s="369"/>
      <c r="BZ2504" s="369"/>
      <c r="CA2504" s="369"/>
      <c r="CB2504" s="369"/>
      <c r="CC2504" s="369"/>
      <c r="CD2504" s="369"/>
      <c r="CE2504" s="369"/>
      <c r="CF2504" s="369"/>
      <c r="CG2504" s="369"/>
      <c r="CH2504" s="369"/>
      <c r="CI2504" s="325"/>
      <c r="CJ2504" s="369"/>
      <c r="CK2504" s="369"/>
      <c r="CL2504" s="369"/>
      <c r="CM2504" s="369"/>
      <c r="CN2504" s="369"/>
      <c r="CO2504" s="369"/>
      <c r="CP2504" s="369"/>
      <c r="CQ2504" s="369"/>
      <c r="CR2504" s="369"/>
      <c r="CS2504" s="369"/>
      <c r="CT2504" s="369"/>
      <c r="CU2504" s="369"/>
      <c r="CV2504" s="369"/>
      <c r="CW2504" s="369"/>
      <c r="CX2504" s="369"/>
      <c r="CY2504" s="325"/>
      <c r="CZ2504" s="325"/>
      <c r="DA2504" s="325"/>
      <c r="DB2504" s="325"/>
      <c r="DC2504" s="325"/>
      <c r="DD2504" s="325"/>
      <c r="DE2504" s="325"/>
      <c r="DF2504" s="325"/>
      <c r="DG2504" s="325"/>
      <c r="DH2504" s="325"/>
      <c r="DI2504" s="325"/>
    </row>
    <row r="2505" spans="68:113" x14ac:dyDescent="0.2">
      <c r="BP2505" s="369"/>
      <c r="BQ2505" s="372"/>
      <c r="BR2505" s="372"/>
      <c r="BS2505" s="372"/>
      <c r="BT2505" s="369"/>
      <c r="BU2505" s="369"/>
      <c r="BV2505" s="369"/>
      <c r="BW2505" s="369"/>
      <c r="BX2505" s="369"/>
      <c r="BY2505" s="369"/>
      <c r="BZ2505" s="369"/>
      <c r="CA2505" s="369"/>
      <c r="CB2505" s="369"/>
      <c r="CC2505" s="369"/>
      <c r="CD2505" s="369"/>
      <c r="CE2505" s="369"/>
      <c r="CF2505" s="369"/>
      <c r="CG2505" s="369"/>
      <c r="CH2505" s="369"/>
      <c r="CI2505" s="325"/>
      <c r="CJ2505" s="369"/>
      <c r="CK2505" s="369"/>
      <c r="CL2505" s="369"/>
      <c r="CM2505" s="369"/>
      <c r="CN2505" s="369"/>
      <c r="CO2505" s="369"/>
      <c r="CP2505" s="369"/>
      <c r="CQ2505" s="369"/>
      <c r="CR2505" s="369"/>
      <c r="CS2505" s="369"/>
      <c r="CT2505" s="369"/>
      <c r="CU2505" s="369"/>
      <c r="CV2505" s="369"/>
      <c r="CW2505" s="369"/>
      <c r="CX2505" s="369"/>
      <c r="CY2505" s="325"/>
      <c r="CZ2505" s="325"/>
      <c r="DA2505" s="325"/>
      <c r="DB2505" s="325"/>
      <c r="DC2505" s="325"/>
      <c r="DD2505" s="325"/>
      <c r="DE2505" s="325"/>
      <c r="DF2505" s="325"/>
      <c r="DG2505" s="325"/>
      <c r="DH2505" s="325"/>
      <c r="DI2505" s="325"/>
    </row>
    <row r="2506" spans="68:113" x14ac:dyDescent="0.2">
      <c r="BP2506" s="369"/>
      <c r="BQ2506" s="372"/>
      <c r="BR2506" s="372"/>
      <c r="BS2506" s="372"/>
      <c r="BT2506" s="369"/>
      <c r="BU2506" s="369"/>
      <c r="BV2506" s="369"/>
      <c r="BW2506" s="369"/>
      <c r="BX2506" s="369"/>
      <c r="BY2506" s="369"/>
      <c r="BZ2506" s="369"/>
      <c r="CA2506" s="369"/>
      <c r="CB2506" s="369"/>
      <c r="CC2506" s="369"/>
      <c r="CD2506" s="369"/>
      <c r="CE2506" s="369"/>
      <c r="CF2506" s="369"/>
      <c r="CG2506" s="369"/>
      <c r="CH2506" s="369"/>
      <c r="CI2506" s="325"/>
      <c r="CJ2506" s="369"/>
      <c r="CK2506" s="369"/>
      <c r="CL2506" s="369"/>
      <c r="CM2506" s="369"/>
      <c r="CN2506" s="369"/>
      <c r="CO2506" s="369"/>
      <c r="CP2506" s="369"/>
      <c r="CQ2506" s="369"/>
      <c r="CR2506" s="369"/>
      <c r="CS2506" s="369"/>
      <c r="CT2506" s="369"/>
      <c r="CU2506" s="369"/>
      <c r="CV2506" s="369"/>
      <c r="CW2506" s="369"/>
      <c r="CX2506" s="369"/>
      <c r="CY2506" s="325"/>
      <c r="CZ2506" s="325"/>
      <c r="DA2506" s="325"/>
      <c r="DB2506" s="325"/>
      <c r="DC2506" s="325"/>
      <c r="DD2506" s="325"/>
      <c r="DE2506" s="325"/>
      <c r="DF2506" s="325"/>
      <c r="DG2506" s="325"/>
      <c r="DH2506" s="325"/>
      <c r="DI2506" s="325"/>
    </row>
    <row r="2507" spans="68:113" x14ac:dyDescent="0.2">
      <c r="BP2507" s="369"/>
      <c r="BQ2507" s="372"/>
      <c r="BR2507" s="372"/>
      <c r="BS2507" s="372"/>
      <c r="BT2507" s="369"/>
      <c r="BU2507" s="369"/>
      <c r="BV2507" s="369"/>
      <c r="BW2507" s="369"/>
      <c r="BX2507" s="369"/>
      <c r="BY2507" s="369"/>
      <c r="BZ2507" s="369"/>
      <c r="CA2507" s="369"/>
      <c r="CB2507" s="369"/>
      <c r="CC2507" s="369"/>
      <c r="CD2507" s="369"/>
      <c r="CE2507" s="369"/>
      <c r="CF2507" s="369"/>
      <c r="CG2507" s="369"/>
      <c r="CH2507" s="369"/>
      <c r="CI2507" s="325"/>
      <c r="CJ2507" s="369"/>
      <c r="CK2507" s="369"/>
      <c r="CL2507" s="369"/>
      <c r="CM2507" s="369"/>
      <c r="CN2507" s="369"/>
      <c r="CO2507" s="369"/>
      <c r="CP2507" s="369"/>
      <c r="CQ2507" s="369"/>
      <c r="CR2507" s="369"/>
      <c r="CS2507" s="369"/>
      <c r="CT2507" s="369"/>
      <c r="CU2507" s="369"/>
      <c r="CV2507" s="369"/>
      <c r="CW2507" s="369"/>
      <c r="CX2507" s="369"/>
      <c r="CY2507" s="325"/>
      <c r="CZ2507" s="325"/>
      <c r="DA2507" s="325"/>
      <c r="DB2507" s="325"/>
      <c r="DC2507" s="325"/>
      <c r="DD2507" s="325"/>
      <c r="DE2507" s="325"/>
      <c r="DF2507" s="325"/>
      <c r="DG2507" s="325"/>
      <c r="DH2507" s="325"/>
      <c r="DI2507" s="325"/>
    </row>
    <row r="2508" spans="68:113" x14ac:dyDescent="0.2">
      <c r="BP2508" s="369"/>
      <c r="BQ2508" s="372"/>
      <c r="BR2508" s="372"/>
      <c r="BS2508" s="372"/>
      <c r="BT2508" s="369"/>
      <c r="BU2508" s="369"/>
      <c r="BV2508" s="369"/>
      <c r="BW2508" s="369"/>
      <c r="BX2508" s="369"/>
      <c r="BY2508" s="369"/>
      <c r="BZ2508" s="369"/>
      <c r="CA2508" s="369"/>
      <c r="CB2508" s="369"/>
      <c r="CC2508" s="369"/>
      <c r="CD2508" s="369"/>
      <c r="CE2508" s="369"/>
      <c r="CF2508" s="369"/>
      <c r="CG2508" s="369"/>
      <c r="CH2508" s="369"/>
      <c r="CI2508" s="325"/>
      <c r="CJ2508" s="369"/>
      <c r="CK2508" s="369"/>
      <c r="CL2508" s="369"/>
      <c r="CM2508" s="369"/>
      <c r="CN2508" s="369"/>
      <c r="CO2508" s="369"/>
      <c r="CP2508" s="369"/>
      <c r="CQ2508" s="369"/>
      <c r="CR2508" s="369"/>
      <c r="CS2508" s="369"/>
      <c r="CT2508" s="369"/>
      <c r="CU2508" s="369"/>
      <c r="CV2508" s="369"/>
      <c r="CW2508" s="369"/>
      <c r="CX2508" s="369"/>
      <c r="CY2508" s="325"/>
      <c r="CZ2508" s="325"/>
      <c r="DA2508" s="325"/>
      <c r="DB2508" s="325"/>
      <c r="DC2508" s="325"/>
      <c r="DD2508" s="325"/>
      <c r="DE2508" s="325"/>
      <c r="DF2508" s="325"/>
      <c r="DG2508" s="325"/>
      <c r="DH2508" s="325"/>
      <c r="DI2508" s="325"/>
    </row>
    <row r="2509" spans="68:113" x14ac:dyDescent="0.2">
      <c r="BP2509" s="369"/>
      <c r="BQ2509" s="372"/>
      <c r="BR2509" s="372"/>
      <c r="BS2509" s="372"/>
      <c r="BT2509" s="369"/>
      <c r="BU2509" s="369"/>
      <c r="BV2509" s="369"/>
      <c r="BW2509" s="369"/>
      <c r="BX2509" s="369"/>
      <c r="BY2509" s="369"/>
      <c r="BZ2509" s="369"/>
      <c r="CA2509" s="369"/>
      <c r="CB2509" s="369"/>
      <c r="CC2509" s="369"/>
      <c r="CD2509" s="369"/>
      <c r="CE2509" s="369"/>
      <c r="CF2509" s="369"/>
      <c r="CG2509" s="369"/>
      <c r="CH2509" s="369"/>
      <c r="CI2509" s="325"/>
      <c r="CJ2509" s="369"/>
      <c r="CK2509" s="369"/>
      <c r="CL2509" s="369"/>
      <c r="CM2509" s="369"/>
      <c r="CN2509" s="369"/>
      <c r="CO2509" s="369"/>
      <c r="CP2509" s="369"/>
      <c r="CQ2509" s="369"/>
      <c r="CR2509" s="369"/>
      <c r="CS2509" s="369"/>
      <c r="CT2509" s="369"/>
      <c r="CU2509" s="369"/>
      <c r="CV2509" s="369"/>
      <c r="CW2509" s="369"/>
      <c r="CX2509" s="369"/>
      <c r="CY2509" s="325"/>
      <c r="CZ2509" s="325"/>
      <c r="DA2509" s="325"/>
      <c r="DB2509" s="325"/>
      <c r="DC2509" s="325"/>
      <c r="DD2509" s="325"/>
      <c r="DE2509" s="325"/>
      <c r="DF2509" s="325"/>
      <c r="DG2509" s="325"/>
      <c r="DH2509" s="325"/>
      <c r="DI2509" s="325"/>
    </row>
    <row r="2510" spans="68:113" x14ac:dyDescent="0.2">
      <c r="BP2510" s="369"/>
      <c r="BQ2510" s="372"/>
      <c r="BR2510" s="372"/>
      <c r="BS2510" s="372"/>
      <c r="BT2510" s="369"/>
      <c r="BU2510" s="369"/>
      <c r="BV2510" s="369"/>
      <c r="BW2510" s="369"/>
      <c r="BX2510" s="369"/>
      <c r="BY2510" s="369"/>
      <c r="BZ2510" s="369"/>
      <c r="CA2510" s="369"/>
      <c r="CB2510" s="369"/>
      <c r="CC2510" s="369"/>
      <c r="CD2510" s="369"/>
      <c r="CE2510" s="369"/>
      <c r="CF2510" s="369"/>
      <c r="CG2510" s="369"/>
      <c r="CH2510" s="369"/>
      <c r="CI2510" s="325"/>
      <c r="CJ2510" s="369"/>
      <c r="CK2510" s="369"/>
      <c r="CL2510" s="369"/>
      <c r="CM2510" s="369"/>
      <c r="CN2510" s="369"/>
      <c r="CO2510" s="369"/>
      <c r="CP2510" s="369"/>
      <c r="CQ2510" s="369"/>
      <c r="CR2510" s="369"/>
      <c r="CS2510" s="369"/>
      <c r="CT2510" s="369"/>
      <c r="CU2510" s="369"/>
      <c r="CV2510" s="369"/>
      <c r="CW2510" s="369"/>
      <c r="CX2510" s="369"/>
      <c r="CY2510" s="325"/>
      <c r="CZ2510" s="325"/>
      <c r="DA2510" s="325"/>
      <c r="DB2510" s="325"/>
      <c r="DC2510" s="325"/>
      <c r="DD2510" s="325"/>
      <c r="DE2510" s="325"/>
      <c r="DF2510" s="325"/>
      <c r="DG2510" s="325"/>
      <c r="DH2510" s="325"/>
      <c r="DI2510" s="325"/>
    </row>
    <row r="2511" spans="68:113" x14ac:dyDescent="0.2">
      <c r="BP2511" s="369"/>
      <c r="BQ2511" s="372"/>
      <c r="BR2511" s="372"/>
      <c r="BS2511" s="372"/>
      <c r="BT2511" s="369"/>
      <c r="BU2511" s="369"/>
      <c r="BV2511" s="369"/>
      <c r="BW2511" s="369"/>
      <c r="BX2511" s="369"/>
      <c r="BY2511" s="369"/>
      <c r="BZ2511" s="369"/>
      <c r="CA2511" s="369"/>
      <c r="CB2511" s="369"/>
      <c r="CC2511" s="369"/>
      <c r="CD2511" s="369"/>
      <c r="CE2511" s="369"/>
      <c r="CF2511" s="369"/>
      <c r="CG2511" s="369"/>
      <c r="CH2511" s="369"/>
      <c r="CI2511" s="325"/>
      <c r="CJ2511" s="369"/>
      <c r="CK2511" s="369"/>
      <c r="CL2511" s="369"/>
      <c r="CM2511" s="369"/>
      <c r="CN2511" s="369"/>
      <c r="CO2511" s="369"/>
      <c r="CP2511" s="369"/>
      <c r="CQ2511" s="369"/>
      <c r="CR2511" s="369"/>
      <c r="CS2511" s="369"/>
      <c r="CT2511" s="369"/>
      <c r="CU2511" s="369"/>
      <c r="CV2511" s="369"/>
      <c r="CW2511" s="369"/>
      <c r="CX2511" s="369"/>
      <c r="CY2511" s="325"/>
      <c r="CZ2511" s="325"/>
      <c r="DA2511" s="325"/>
      <c r="DB2511" s="325"/>
      <c r="DC2511" s="325"/>
      <c r="DD2511" s="325"/>
      <c r="DE2511" s="325"/>
      <c r="DF2511" s="325"/>
      <c r="DG2511" s="325"/>
      <c r="DH2511" s="325"/>
      <c r="DI2511" s="325"/>
    </row>
    <row r="2512" spans="68:113" x14ac:dyDescent="0.2">
      <c r="BP2512" s="369"/>
      <c r="BQ2512" s="372"/>
      <c r="BR2512" s="372"/>
      <c r="BS2512" s="372"/>
      <c r="BT2512" s="369"/>
      <c r="BU2512" s="369"/>
      <c r="BV2512" s="369"/>
      <c r="BW2512" s="369"/>
      <c r="BX2512" s="369"/>
      <c r="BY2512" s="369"/>
      <c r="BZ2512" s="369"/>
      <c r="CA2512" s="369"/>
      <c r="CB2512" s="369"/>
      <c r="CC2512" s="369"/>
      <c r="CD2512" s="369"/>
      <c r="CE2512" s="369"/>
      <c r="CF2512" s="369"/>
      <c r="CG2512" s="369"/>
      <c r="CH2512" s="369"/>
      <c r="CI2512" s="325"/>
      <c r="CJ2512" s="369"/>
      <c r="CK2512" s="369"/>
      <c r="CL2512" s="369"/>
      <c r="CM2512" s="369"/>
      <c r="CN2512" s="369"/>
      <c r="CO2512" s="369"/>
      <c r="CP2512" s="369"/>
      <c r="CQ2512" s="369"/>
      <c r="CR2512" s="369"/>
      <c r="CS2512" s="369"/>
      <c r="CT2512" s="369"/>
      <c r="CU2512" s="369"/>
      <c r="CV2512" s="369"/>
      <c r="CW2512" s="369"/>
      <c r="CX2512" s="369"/>
      <c r="CY2512" s="325"/>
      <c r="CZ2512" s="325"/>
      <c r="DA2512" s="325"/>
      <c r="DB2512" s="325"/>
      <c r="DC2512" s="325"/>
      <c r="DD2512" s="325"/>
      <c r="DE2512" s="325"/>
      <c r="DF2512" s="325"/>
      <c r="DG2512" s="325"/>
      <c r="DH2512" s="325"/>
      <c r="DI2512" s="325"/>
    </row>
    <row r="2513" spans="68:113" x14ac:dyDescent="0.2">
      <c r="BP2513" s="369"/>
      <c r="BQ2513" s="372"/>
      <c r="BR2513" s="372"/>
      <c r="BS2513" s="372"/>
      <c r="BT2513" s="369"/>
      <c r="BU2513" s="369"/>
      <c r="BV2513" s="369"/>
      <c r="BW2513" s="369"/>
      <c r="BX2513" s="369"/>
      <c r="BY2513" s="369"/>
      <c r="BZ2513" s="369"/>
      <c r="CA2513" s="369"/>
      <c r="CB2513" s="369"/>
      <c r="CC2513" s="369"/>
      <c r="CD2513" s="369"/>
      <c r="CE2513" s="369"/>
      <c r="CF2513" s="369"/>
      <c r="CG2513" s="369"/>
      <c r="CH2513" s="369"/>
      <c r="CI2513" s="325"/>
      <c r="CJ2513" s="369"/>
      <c r="CK2513" s="369"/>
      <c r="CL2513" s="369"/>
      <c r="CM2513" s="369"/>
      <c r="CN2513" s="369"/>
      <c r="CO2513" s="369"/>
      <c r="CP2513" s="369"/>
      <c r="CQ2513" s="369"/>
      <c r="CR2513" s="369"/>
      <c r="CS2513" s="369"/>
      <c r="CT2513" s="369"/>
      <c r="CU2513" s="369"/>
      <c r="CV2513" s="369"/>
      <c r="CW2513" s="369"/>
      <c r="CX2513" s="369"/>
      <c r="CY2513" s="325"/>
      <c r="CZ2513" s="325"/>
      <c r="DA2513" s="325"/>
      <c r="DB2513" s="325"/>
      <c r="DC2513" s="325"/>
      <c r="DD2513" s="325"/>
      <c r="DE2513" s="325"/>
      <c r="DF2513" s="325"/>
      <c r="DG2513" s="325"/>
      <c r="DH2513" s="325"/>
      <c r="DI2513" s="325"/>
    </row>
    <row r="2514" spans="68:113" x14ac:dyDescent="0.2">
      <c r="BP2514" s="369"/>
      <c r="BQ2514" s="372"/>
      <c r="BR2514" s="372"/>
      <c r="BS2514" s="372"/>
      <c r="BT2514" s="369"/>
      <c r="BU2514" s="369"/>
      <c r="BV2514" s="369"/>
      <c r="BW2514" s="369"/>
      <c r="BX2514" s="369"/>
      <c r="BY2514" s="369"/>
      <c r="BZ2514" s="369"/>
      <c r="CA2514" s="369"/>
      <c r="CB2514" s="369"/>
      <c r="CC2514" s="369"/>
      <c r="CD2514" s="369"/>
      <c r="CE2514" s="369"/>
      <c r="CF2514" s="369"/>
      <c r="CG2514" s="369"/>
      <c r="CH2514" s="369"/>
      <c r="CI2514" s="325"/>
      <c r="CJ2514" s="369"/>
      <c r="CK2514" s="369"/>
      <c r="CL2514" s="369"/>
      <c r="CM2514" s="369"/>
      <c r="CN2514" s="369"/>
      <c r="CO2514" s="369"/>
      <c r="CP2514" s="369"/>
      <c r="CQ2514" s="369"/>
      <c r="CR2514" s="369"/>
      <c r="CS2514" s="369"/>
      <c r="CT2514" s="369"/>
      <c r="CU2514" s="369"/>
      <c r="CV2514" s="369"/>
      <c r="CW2514" s="369"/>
      <c r="CX2514" s="369"/>
      <c r="CY2514" s="325"/>
      <c r="CZ2514" s="325"/>
      <c r="DA2514" s="325"/>
      <c r="DB2514" s="325"/>
      <c r="DC2514" s="325"/>
      <c r="DD2514" s="325"/>
      <c r="DE2514" s="325"/>
      <c r="DF2514" s="325"/>
      <c r="DG2514" s="325"/>
      <c r="DH2514" s="325"/>
      <c r="DI2514" s="325"/>
    </row>
    <row r="2515" spans="68:113" x14ac:dyDescent="0.2">
      <c r="BP2515" s="369"/>
      <c r="BQ2515" s="372"/>
      <c r="BR2515" s="372"/>
      <c r="BS2515" s="372"/>
      <c r="BT2515" s="369"/>
      <c r="BU2515" s="369"/>
      <c r="BV2515" s="369"/>
      <c r="BW2515" s="369"/>
      <c r="BX2515" s="369"/>
      <c r="BY2515" s="369"/>
      <c r="BZ2515" s="369"/>
      <c r="CA2515" s="369"/>
      <c r="CB2515" s="369"/>
      <c r="CC2515" s="369"/>
      <c r="CD2515" s="369"/>
      <c r="CE2515" s="369"/>
      <c r="CF2515" s="369"/>
      <c r="CG2515" s="369"/>
      <c r="CH2515" s="369"/>
      <c r="CI2515" s="325"/>
      <c r="CJ2515" s="369"/>
      <c r="CK2515" s="369"/>
      <c r="CL2515" s="369"/>
      <c r="CM2515" s="369"/>
      <c r="CN2515" s="369"/>
      <c r="CO2515" s="369"/>
      <c r="CP2515" s="369"/>
      <c r="CQ2515" s="369"/>
      <c r="CR2515" s="369"/>
      <c r="CS2515" s="369"/>
      <c r="CT2515" s="369"/>
      <c r="CU2515" s="369"/>
      <c r="CV2515" s="369"/>
      <c r="CW2515" s="369"/>
      <c r="CX2515" s="369"/>
      <c r="CY2515" s="325"/>
      <c r="CZ2515" s="325"/>
      <c r="DA2515" s="325"/>
      <c r="DB2515" s="325"/>
      <c r="DC2515" s="325"/>
      <c r="DD2515" s="325"/>
      <c r="DE2515" s="325"/>
      <c r="DF2515" s="325"/>
      <c r="DG2515" s="325"/>
      <c r="DH2515" s="325"/>
      <c r="DI2515" s="325"/>
    </row>
    <row r="2516" spans="68:113" x14ac:dyDescent="0.2">
      <c r="BP2516" s="369"/>
      <c r="BQ2516" s="372"/>
      <c r="BR2516" s="372"/>
      <c r="BS2516" s="372"/>
      <c r="BT2516" s="369"/>
      <c r="BU2516" s="369"/>
      <c r="BV2516" s="369"/>
      <c r="BW2516" s="369"/>
      <c r="BX2516" s="369"/>
      <c r="BY2516" s="369"/>
      <c r="BZ2516" s="369"/>
      <c r="CA2516" s="369"/>
      <c r="CB2516" s="369"/>
      <c r="CC2516" s="369"/>
      <c r="CD2516" s="369"/>
      <c r="CE2516" s="369"/>
      <c r="CF2516" s="369"/>
      <c r="CG2516" s="369"/>
      <c r="CH2516" s="369"/>
      <c r="CI2516" s="325"/>
      <c r="CJ2516" s="369"/>
      <c r="CK2516" s="369"/>
      <c r="CL2516" s="369"/>
      <c r="CM2516" s="369"/>
      <c r="CN2516" s="369"/>
      <c r="CO2516" s="369"/>
      <c r="CP2516" s="369"/>
      <c r="CQ2516" s="369"/>
      <c r="CR2516" s="369"/>
      <c r="CS2516" s="369"/>
      <c r="CT2516" s="369"/>
      <c r="CU2516" s="369"/>
      <c r="CV2516" s="369"/>
      <c r="CW2516" s="369"/>
      <c r="CX2516" s="369"/>
      <c r="CY2516" s="325"/>
      <c r="CZ2516" s="325"/>
      <c r="DA2516" s="325"/>
      <c r="DB2516" s="325"/>
      <c r="DC2516" s="325"/>
      <c r="DD2516" s="325"/>
      <c r="DE2516" s="325"/>
      <c r="DF2516" s="325"/>
      <c r="DG2516" s="325"/>
      <c r="DH2516" s="325"/>
      <c r="DI2516" s="325"/>
    </row>
    <row r="2517" spans="68:113" x14ac:dyDescent="0.2">
      <c r="BP2517" s="369"/>
      <c r="BQ2517" s="372"/>
      <c r="BR2517" s="372"/>
      <c r="BS2517" s="372"/>
      <c r="BT2517" s="369"/>
      <c r="BU2517" s="369"/>
      <c r="BV2517" s="369"/>
      <c r="BW2517" s="369"/>
      <c r="BX2517" s="369"/>
      <c r="BY2517" s="369"/>
      <c r="BZ2517" s="369"/>
      <c r="CA2517" s="369"/>
      <c r="CB2517" s="369"/>
      <c r="CC2517" s="369"/>
      <c r="CD2517" s="369"/>
      <c r="CE2517" s="369"/>
      <c r="CF2517" s="369"/>
      <c r="CG2517" s="369"/>
      <c r="CH2517" s="369"/>
      <c r="CI2517" s="325"/>
      <c r="CJ2517" s="369"/>
      <c r="CK2517" s="369"/>
      <c r="CL2517" s="369"/>
      <c r="CM2517" s="369"/>
      <c r="CN2517" s="369"/>
      <c r="CO2517" s="369"/>
      <c r="CP2517" s="369"/>
      <c r="CQ2517" s="369"/>
      <c r="CR2517" s="369"/>
      <c r="CS2517" s="369"/>
      <c r="CT2517" s="369"/>
      <c r="CU2517" s="369"/>
      <c r="CV2517" s="369"/>
      <c r="CW2517" s="369"/>
      <c r="CX2517" s="369"/>
      <c r="CY2517" s="325"/>
      <c r="CZ2517" s="325"/>
      <c r="DA2517" s="325"/>
      <c r="DB2517" s="325"/>
      <c r="DC2517" s="325"/>
      <c r="DD2517" s="325"/>
      <c r="DE2517" s="325"/>
      <c r="DF2517" s="325"/>
      <c r="DG2517" s="325"/>
      <c r="DH2517" s="325"/>
      <c r="DI2517" s="325"/>
    </row>
    <row r="2518" spans="68:113" x14ac:dyDescent="0.2">
      <c r="BP2518" s="369"/>
      <c r="BQ2518" s="372"/>
      <c r="BR2518" s="372"/>
      <c r="BS2518" s="372"/>
      <c r="BT2518" s="369"/>
      <c r="BU2518" s="369"/>
      <c r="BV2518" s="369"/>
      <c r="BW2518" s="369"/>
      <c r="BX2518" s="369"/>
      <c r="BY2518" s="369"/>
      <c r="BZ2518" s="369"/>
      <c r="CA2518" s="369"/>
      <c r="CB2518" s="369"/>
      <c r="CC2518" s="369"/>
      <c r="CD2518" s="369"/>
      <c r="CE2518" s="369"/>
      <c r="CF2518" s="369"/>
      <c r="CG2518" s="369"/>
      <c r="CH2518" s="369"/>
      <c r="CI2518" s="325"/>
      <c r="CJ2518" s="369"/>
      <c r="CK2518" s="369"/>
      <c r="CL2518" s="369"/>
      <c r="CM2518" s="369"/>
      <c r="CN2518" s="369"/>
      <c r="CO2518" s="369"/>
      <c r="CP2518" s="369"/>
      <c r="CQ2518" s="369"/>
      <c r="CR2518" s="369"/>
      <c r="CS2518" s="369"/>
      <c r="CT2518" s="369"/>
      <c r="CU2518" s="369"/>
      <c r="CV2518" s="369"/>
      <c r="CW2518" s="369"/>
      <c r="CX2518" s="369"/>
      <c r="CY2518" s="325"/>
      <c r="CZ2518" s="325"/>
      <c r="DA2518" s="325"/>
      <c r="DB2518" s="325"/>
      <c r="DC2518" s="325"/>
      <c r="DD2518" s="325"/>
      <c r="DE2518" s="325"/>
      <c r="DF2518" s="325"/>
      <c r="DG2518" s="325"/>
      <c r="DH2518" s="325"/>
      <c r="DI2518" s="325"/>
    </row>
    <row r="2519" spans="68:113" x14ac:dyDescent="0.2">
      <c r="BP2519" s="369"/>
      <c r="BQ2519" s="372"/>
      <c r="BR2519" s="372"/>
      <c r="BS2519" s="372"/>
      <c r="BT2519" s="369"/>
      <c r="BU2519" s="369"/>
      <c r="BV2519" s="369"/>
      <c r="BW2519" s="369"/>
      <c r="BX2519" s="369"/>
      <c r="BY2519" s="369"/>
      <c r="BZ2519" s="369"/>
      <c r="CA2519" s="369"/>
      <c r="CB2519" s="369"/>
      <c r="CC2519" s="369"/>
      <c r="CD2519" s="369"/>
      <c r="CE2519" s="369"/>
      <c r="CF2519" s="369"/>
      <c r="CG2519" s="369"/>
      <c r="CH2519" s="369"/>
      <c r="CI2519" s="325"/>
      <c r="CJ2519" s="369"/>
      <c r="CK2519" s="369"/>
      <c r="CL2519" s="369"/>
      <c r="CM2519" s="369"/>
      <c r="CN2519" s="369"/>
      <c r="CO2519" s="369"/>
      <c r="CP2519" s="369"/>
      <c r="CQ2519" s="369"/>
      <c r="CR2519" s="369"/>
      <c r="CS2519" s="369"/>
      <c r="CT2519" s="369"/>
      <c r="CU2519" s="369"/>
      <c r="CV2519" s="369"/>
      <c r="CW2519" s="369"/>
      <c r="CX2519" s="369"/>
      <c r="CY2519" s="325"/>
      <c r="CZ2519" s="325"/>
      <c r="DA2519" s="325"/>
      <c r="DB2519" s="325"/>
      <c r="DC2519" s="325"/>
      <c r="DD2519" s="325"/>
      <c r="DE2519" s="325"/>
      <c r="DF2519" s="325"/>
      <c r="DG2519" s="325"/>
      <c r="DH2519" s="325"/>
      <c r="DI2519" s="325"/>
    </row>
    <row r="2520" spans="68:113" x14ac:dyDescent="0.2">
      <c r="BP2520" s="369"/>
      <c r="BQ2520" s="372"/>
      <c r="BR2520" s="372"/>
      <c r="BS2520" s="372"/>
      <c r="BT2520" s="369"/>
      <c r="BU2520" s="369"/>
      <c r="BV2520" s="369"/>
      <c r="BW2520" s="369"/>
      <c r="BX2520" s="369"/>
      <c r="BY2520" s="369"/>
      <c r="BZ2520" s="369"/>
      <c r="CA2520" s="369"/>
      <c r="CB2520" s="369"/>
      <c r="CC2520" s="369"/>
      <c r="CD2520" s="369"/>
      <c r="CE2520" s="369"/>
      <c r="CF2520" s="369"/>
      <c r="CG2520" s="369"/>
      <c r="CH2520" s="369"/>
      <c r="CI2520" s="325"/>
      <c r="CJ2520" s="369"/>
      <c r="CK2520" s="369"/>
      <c r="CL2520" s="369"/>
      <c r="CM2520" s="369"/>
      <c r="CN2520" s="369"/>
      <c r="CO2520" s="369"/>
      <c r="CP2520" s="369"/>
      <c r="CQ2520" s="369"/>
      <c r="CR2520" s="369"/>
      <c r="CS2520" s="369"/>
      <c r="CT2520" s="369"/>
      <c r="CU2520" s="369"/>
      <c r="CV2520" s="369"/>
      <c r="CW2520" s="369"/>
      <c r="CX2520" s="369"/>
      <c r="CY2520" s="325"/>
      <c r="CZ2520" s="325"/>
      <c r="DA2520" s="325"/>
      <c r="DB2520" s="325"/>
      <c r="DC2520" s="325"/>
      <c r="DD2520" s="325"/>
      <c r="DE2520" s="325"/>
      <c r="DF2520" s="325"/>
      <c r="DG2520" s="325"/>
      <c r="DH2520" s="325"/>
      <c r="DI2520" s="325"/>
    </row>
    <row r="2521" spans="68:113" x14ac:dyDescent="0.2">
      <c r="BP2521" s="369"/>
      <c r="BQ2521" s="372"/>
      <c r="BR2521" s="372"/>
      <c r="BS2521" s="372"/>
      <c r="BT2521" s="369"/>
      <c r="BU2521" s="369"/>
      <c r="BV2521" s="369"/>
      <c r="BW2521" s="369"/>
      <c r="BX2521" s="369"/>
      <c r="BY2521" s="369"/>
      <c r="BZ2521" s="369"/>
      <c r="CA2521" s="369"/>
      <c r="CB2521" s="369"/>
      <c r="CC2521" s="369"/>
      <c r="CD2521" s="369"/>
      <c r="CE2521" s="369"/>
      <c r="CF2521" s="369"/>
      <c r="CG2521" s="369"/>
      <c r="CH2521" s="369"/>
      <c r="CI2521" s="325"/>
      <c r="CJ2521" s="369"/>
      <c r="CK2521" s="369"/>
      <c r="CL2521" s="369"/>
      <c r="CM2521" s="369"/>
      <c r="CN2521" s="369"/>
      <c r="CO2521" s="369"/>
      <c r="CP2521" s="369"/>
      <c r="CQ2521" s="369"/>
      <c r="CR2521" s="369"/>
      <c r="CS2521" s="369"/>
      <c r="CT2521" s="369"/>
      <c r="CU2521" s="369"/>
      <c r="CV2521" s="369"/>
      <c r="CW2521" s="369"/>
      <c r="CX2521" s="369"/>
      <c r="CY2521" s="325"/>
      <c r="CZ2521" s="325"/>
      <c r="DA2521" s="325"/>
      <c r="DB2521" s="325"/>
      <c r="DC2521" s="325"/>
      <c r="DD2521" s="325"/>
      <c r="DE2521" s="325"/>
      <c r="DF2521" s="325"/>
      <c r="DG2521" s="325"/>
      <c r="DH2521" s="325"/>
      <c r="DI2521" s="325"/>
    </row>
    <row r="2522" spans="68:113" x14ac:dyDescent="0.2">
      <c r="BP2522" s="369"/>
      <c r="BQ2522" s="372"/>
      <c r="BR2522" s="372"/>
      <c r="BS2522" s="372"/>
      <c r="BT2522" s="369"/>
      <c r="BU2522" s="369"/>
      <c r="BV2522" s="369"/>
      <c r="BW2522" s="369"/>
      <c r="BX2522" s="369"/>
      <c r="BY2522" s="369"/>
      <c r="BZ2522" s="369"/>
      <c r="CA2522" s="369"/>
      <c r="CB2522" s="369"/>
      <c r="CC2522" s="369"/>
      <c r="CD2522" s="369"/>
      <c r="CE2522" s="369"/>
      <c r="CF2522" s="369"/>
      <c r="CG2522" s="369"/>
      <c r="CH2522" s="369"/>
      <c r="CI2522" s="325"/>
      <c r="CJ2522" s="369"/>
      <c r="CK2522" s="369"/>
      <c r="CL2522" s="369"/>
      <c r="CM2522" s="369"/>
      <c r="CN2522" s="369"/>
      <c r="CO2522" s="369"/>
      <c r="CP2522" s="369"/>
      <c r="CQ2522" s="369"/>
      <c r="CR2522" s="369"/>
      <c r="CS2522" s="369"/>
      <c r="CT2522" s="369"/>
      <c r="CU2522" s="369"/>
      <c r="CV2522" s="369"/>
      <c r="CW2522" s="369"/>
      <c r="CX2522" s="369"/>
      <c r="CY2522" s="325"/>
      <c r="CZ2522" s="325"/>
      <c r="DA2522" s="325"/>
      <c r="DB2522" s="325"/>
      <c r="DC2522" s="325"/>
      <c r="DD2522" s="325"/>
      <c r="DE2522" s="325"/>
      <c r="DF2522" s="325"/>
      <c r="DG2522" s="325"/>
      <c r="DH2522" s="325"/>
      <c r="DI2522" s="325"/>
    </row>
    <row r="2523" spans="68:113" x14ac:dyDescent="0.2">
      <c r="BP2523" s="369"/>
      <c r="BQ2523" s="372"/>
      <c r="BR2523" s="372"/>
      <c r="BS2523" s="372"/>
      <c r="BT2523" s="369"/>
      <c r="BU2523" s="369"/>
      <c r="BV2523" s="369"/>
      <c r="BW2523" s="369"/>
      <c r="BX2523" s="369"/>
      <c r="BY2523" s="369"/>
      <c r="BZ2523" s="369"/>
      <c r="CA2523" s="369"/>
      <c r="CB2523" s="369"/>
      <c r="CC2523" s="369"/>
      <c r="CD2523" s="369"/>
      <c r="CE2523" s="369"/>
      <c r="CF2523" s="369"/>
      <c r="CG2523" s="369"/>
      <c r="CH2523" s="369"/>
      <c r="CI2523" s="325"/>
      <c r="CJ2523" s="369"/>
      <c r="CK2523" s="369"/>
      <c r="CL2523" s="369"/>
      <c r="CM2523" s="369"/>
      <c r="CN2523" s="369"/>
      <c r="CO2523" s="369"/>
      <c r="CP2523" s="369"/>
      <c r="CQ2523" s="369"/>
      <c r="CR2523" s="369"/>
      <c r="CS2523" s="369"/>
      <c r="CT2523" s="369"/>
      <c r="CU2523" s="369"/>
      <c r="CV2523" s="369"/>
      <c r="CW2523" s="369"/>
      <c r="CX2523" s="369"/>
      <c r="CY2523" s="325"/>
      <c r="CZ2523" s="325"/>
      <c r="DA2523" s="325"/>
      <c r="DB2523" s="325"/>
      <c r="DC2523" s="325"/>
      <c r="DD2523" s="325"/>
      <c r="DE2523" s="325"/>
      <c r="DF2523" s="325"/>
      <c r="DG2523" s="325"/>
      <c r="DH2523" s="325"/>
      <c r="DI2523" s="325"/>
    </row>
    <row r="2524" spans="68:113" x14ac:dyDescent="0.2">
      <c r="BP2524" s="369"/>
      <c r="BQ2524" s="372"/>
      <c r="BR2524" s="372"/>
      <c r="BS2524" s="372"/>
      <c r="BT2524" s="369"/>
      <c r="BU2524" s="369"/>
      <c r="BV2524" s="369"/>
      <c r="BW2524" s="369"/>
      <c r="BX2524" s="369"/>
      <c r="BY2524" s="369"/>
      <c r="BZ2524" s="369"/>
      <c r="CA2524" s="369"/>
      <c r="CB2524" s="369"/>
      <c r="CC2524" s="369"/>
      <c r="CD2524" s="369"/>
      <c r="CE2524" s="369"/>
      <c r="CF2524" s="369"/>
      <c r="CG2524" s="369"/>
      <c r="CH2524" s="369"/>
      <c r="CI2524" s="325"/>
      <c r="CJ2524" s="369"/>
      <c r="CK2524" s="369"/>
      <c r="CL2524" s="369"/>
      <c r="CM2524" s="369"/>
      <c r="CN2524" s="369"/>
      <c r="CO2524" s="369"/>
      <c r="CP2524" s="369"/>
      <c r="CQ2524" s="369"/>
      <c r="CR2524" s="369"/>
      <c r="CS2524" s="369"/>
      <c r="CT2524" s="369"/>
      <c r="CU2524" s="369"/>
      <c r="CV2524" s="369"/>
      <c r="CW2524" s="369"/>
      <c r="CX2524" s="369"/>
      <c r="CY2524" s="325"/>
      <c r="CZ2524" s="325"/>
      <c r="DA2524" s="325"/>
      <c r="DB2524" s="325"/>
      <c r="DC2524" s="325"/>
      <c r="DD2524" s="325"/>
      <c r="DE2524" s="325"/>
      <c r="DF2524" s="325"/>
      <c r="DG2524" s="325"/>
      <c r="DH2524" s="325"/>
      <c r="DI2524" s="325"/>
    </row>
    <row r="2525" spans="68:113" x14ac:dyDescent="0.2">
      <c r="BP2525" s="369"/>
      <c r="BQ2525" s="372"/>
      <c r="BR2525" s="372"/>
      <c r="BS2525" s="372"/>
      <c r="BT2525" s="369"/>
      <c r="BU2525" s="369"/>
      <c r="BV2525" s="369"/>
      <c r="BW2525" s="369"/>
      <c r="BX2525" s="369"/>
      <c r="BY2525" s="369"/>
      <c r="BZ2525" s="369"/>
      <c r="CA2525" s="369"/>
      <c r="CB2525" s="369"/>
      <c r="CC2525" s="369"/>
      <c r="CD2525" s="369"/>
      <c r="CE2525" s="369"/>
      <c r="CF2525" s="369"/>
      <c r="CG2525" s="369"/>
      <c r="CH2525" s="369"/>
      <c r="CI2525" s="325"/>
      <c r="CJ2525" s="369"/>
      <c r="CK2525" s="369"/>
      <c r="CL2525" s="369"/>
      <c r="CM2525" s="369"/>
      <c r="CN2525" s="369"/>
      <c r="CO2525" s="369"/>
      <c r="CP2525" s="369"/>
      <c r="CQ2525" s="369"/>
      <c r="CR2525" s="369"/>
      <c r="CS2525" s="369"/>
      <c r="CT2525" s="369"/>
      <c r="CU2525" s="369"/>
      <c r="CV2525" s="369"/>
      <c r="CW2525" s="369"/>
      <c r="CX2525" s="369"/>
      <c r="CY2525" s="325"/>
      <c r="CZ2525" s="325"/>
      <c r="DA2525" s="325"/>
      <c r="DB2525" s="325"/>
      <c r="DC2525" s="325"/>
      <c r="DD2525" s="325"/>
      <c r="DE2525" s="325"/>
      <c r="DF2525" s="325"/>
      <c r="DG2525" s="325"/>
      <c r="DH2525" s="325"/>
      <c r="DI2525" s="325"/>
    </row>
    <row r="2526" spans="68:113" x14ac:dyDescent="0.2">
      <c r="BP2526" s="369"/>
      <c r="BQ2526" s="372"/>
      <c r="BR2526" s="372"/>
      <c r="BS2526" s="372"/>
      <c r="BT2526" s="369"/>
      <c r="BU2526" s="369"/>
      <c r="BV2526" s="369"/>
      <c r="BW2526" s="369"/>
      <c r="BX2526" s="369"/>
      <c r="BY2526" s="369"/>
      <c r="BZ2526" s="369"/>
      <c r="CA2526" s="369"/>
      <c r="CB2526" s="369"/>
      <c r="CC2526" s="369"/>
      <c r="CD2526" s="369"/>
      <c r="CE2526" s="369"/>
      <c r="CF2526" s="369"/>
      <c r="CG2526" s="369"/>
      <c r="CH2526" s="369"/>
      <c r="CI2526" s="325"/>
      <c r="CJ2526" s="369"/>
      <c r="CK2526" s="369"/>
      <c r="CL2526" s="369"/>
      <c r="CM2526" s="369"/>
      <c r="CN2526" s="369"/>
      <c r="CO2526" s="369"/>
      <c r="CP2526" s="369"/>
      <c r="CQ2526" s="369"/>
      <c r="CR2526" s="369"/>
      <c r="CS2526" s="369"/>
      <c r="CT2526" s="369"/>
      <c r="CU2526" s="369"/>
      <c r="CV2526" s="369"/>
      <c r="CW2526" s="369"/>
      <c r="CX2526" s="369"/>
      <c r="CY2526" s="325"/>
      <c r="CZ2526" s="325"/>
      <c r="DA2526" s="325"/>
      <c r="DB2526" s="325"/>
      <c r="DC2526" s="325"/>
      <c r="DD2526" s="325"/>
      <c r="DE2526" s="325"/>
      <c r="DF2526" s="325"/>
      <c r="DG2526" s="325"/>
      <c r="DH2526" s="325"/>
      <c r="DI2526" s="325"/>
    </row>
    <row r="2527" spans="68:113" x14ac:dyDescent="0.2">
      <c r="BP2527" s="369"/>
      <c r="BQ2527" s="372"/>
      <c r="BR2527" s="372"/>
      <c r="BS2527" s="372"/>
      <c r="BT2527" s="369"/>
      <c r="BU2527" s="369"/>
      <c r="BV2527" s="369"/>
      <c r="BW2527" s="369"/>
      <c r="BX2527" s="369"/>
      <c r="BY2527" s="369"/>
      <c r="BZ2527" s="369"/>
      <c r="CA2527" s="369"/>
      <c r="CB2527" s="369"/>
      <c r="CC2527" s="369"/>
      <c r="CD2527" s="369"/>
      <c r="CE2527" s="369"/>
      <c r="CF2527" s="369"/>
      <c r="CG2527" s="369"/>
      <c r="CH2527" s="369"/>
      <c r="CI2527" s="325"/>
      <c r="CJ2527" s="369"/>
      <c r="CK2527" s="369"/>
      <c r="CL2527" s="369"/>
      <c r="CM2527" s="369"/>
      <c r="CN2527" s="369"/>
      <c r="CO2527" s="369"/>
      <c r="CP2527" s="369"/>
      <c r="CQ2527" s="369"/>
      <c r="CR2527" s="369"/>
      <c r="CS2527" s="369"/>
      <c r="CT2527" s="369"/>
      <c r="CU2527" s="369"/>
      <c r="CV2527" s="369"/>
      <c r="CW2527" s="369"/>
      <c r="CX2527" s="369"/>
      <c r="CY2527" s="325"/>
      <c r="CZ2527" s="325"/>
      <c r="DA2527" s="325"/>
      <c r="DB2527" s="325"/>
      <c r="DC2527" s="325"/>
      <c r="DD2527" s="325"/>
      <c r="DE2527" s="325"/>
      <c r="DF2527" s="325"/>
      <c r="DG2527" s="325"/>
      <c r="DH2527" s="325"/>
      <c r="DI2527" s="325"/>
    </row>
    <row r="2528" spans="68:113" x14ac:dyDescent="0.2">
      <c r="BP2528" s="369"/>
      <c r="BQ2528" s="372"/>
      <c r="BR2528" s="372"/>
      <c r="BS2528" s="372"/>
      <c r="BT2528" s="369"/>
      <c r="BU2528" s="369"/>
      <c r="BV2528" s="369"/>
      <c r="BW2528" s="369"/>
      <c r="BX2528" s="369"/>
      <c r="BY2528" s="369"/>
      <c r="BZ2528" s="369"/>
      <c r="CA2528" s="369"/>
      <c r="CB2528" s="369"/>
      <c r="CC2528" s="369"/>
      <c r="CD2528" s="369"/>
      <c r="CE2528" s="369"/>
      <c r="CF2528" s="369"/>
      <c r="CG2528" s="369"/>
      <c r="CH2528" s="369"/>
      <c r="CI2528" s="325"/>
      <c r="CJ2528" s="369"/>
      <c r="CK2528" s="369"/>
      <c r="CL2528" s="369"/>
      <c r="CM2528" s="369"/>
      <c r="CN2528" s="369"/>
      <c r="CO2528" s="369"/>
      <c r="CP2528" s="369"/>
      <c r="CQ2528" s="369"/>
      <c r="CR2528" s="369"/>
      <c r="CS2528" s="369"/>
      <c r="CT2528" s="369"/>
      <c r="CU2528" s="369"/>
      <c r="CV2528" s="369"/>
      <c r="CW2528" s="369"/>
      <c r="CX2528" s="369"/>
      <c r="CY2528" s="325"/>
      <c r="CZ2528" s="325"/>
      <c r="DA2528" s="325"/>
      <c r="DB2528" s="325"/>
      <c r="DC2528" s="325"/>
      <c r="DD2528" s="325"/>
      <c r="DE2528" s="325"/>
      <c r="DF2528" s="325"/>
      <c r="DG2528" s="325"/>
      <c r="DH2528" s="325"/>
      <c r="DI2528" s="325"/>
    </row>
    <row r="2529" spans="68:113" x14ac:dyDescent="0.2">
      <c r="BP2529" s="369"/>
      <c r="BQ2529" s="372"/>
      <c r="BR2529" s="372"/>
      <c r="BS2529" s="372"/>
      <c r="BT2529" s="369"/>
      <c r="BU2529" s="369"/>
      <c r="BV2529" s="369"/>
      <c r="BW2529" s="369"/>
      <c r="BX2529" s="369"/>
      <c r="BY2529" s="369"/>
      <c r="BZ2529" s="369"/>
      <c r="CA2529" s="369"/>
      <c r="CB2529" s="369"/>
      <c r="CC2529" s="369"/>
      <c r="CD2529" s="369"/>
      <c r="CE2529" s="369"/>
      <c r="CF2529" s="369"/>
      <c r="CG2529" s="369"/>
      <c r="CH2529" s="369"/>
      <c r="CI2529" s="325"/>
      <c r="CJ2529" s="369"/>
      <c r="CK2529" s="369"/>
      <c r="CL2529" s="369"/>
      <c r="CM2529" s="369"/>
      <c r="CN2529" s="369"/>
      <c r="CO2529" s="369"/>
      <c r="CP2529" s="369"/>
      <c r="CQ2529" s="369"/>
      <c r="CR2529" s="369"/>
      <c r="CS2529" s="369"/>
      <c r="CT2529" s="369"/>
      <c r="CU2529" s="369"/>
      <c r="CV2529" s="369"/>
      <c r="CW2529" s="369"/>
      <c r="CX2529" s="369"/>
      <c r="CY2529" s="325"/>
      <c r="CZ2529" s="325"/>
      <c r="DA2529" s="325"/>
      <c r="DB2529" s="325"/>
      <c r="DC2529" s="325"/>
      <c r="DD2529" s="325"/>
      <c r="DE2529" s="325"/>
      <c r="DF2529" s="325"/>
      <c r="DG2529" s="325"/>
      <c r="DH2529" s="325"/>
      <c r="DI2529" s="325"/>
    </row>
    <row r="2530" spans="68:113" x14ac:dyDescent="0.2">
      <c r="BP2530" s="369"/>
      <c r="BQ2530" s="372"/>
      <c r="BR2530" s="372"/>
      <c r="BS2530" s="372"/>
      <c r="BT2530" s="369"/>
      <c r="BU2530" s="369"/>
      <c r="BV2530" s="369"/>
      <c r="BW2530" s="369"/>
      <c r="BX2530" s="369"/>
      <c r="BY2530" s="369"/>
      <c r="BZ2530" s="369"/>
      <c r="CA2530" s="369"/>
      <c r="CB2530" s="369"/>
      <c r="CC2530" s="369"/>
      <c r="CD2530" s="369"/>
      <c r="CE2530" s="369"/>
      <c r="CF2530" s="369"/>
      <c r="CG2530" s="369"/>
      <c r="CH2530" s="369"/>
      <c r="CI2530" s="325"/>
      <c r="CJ2530" s="369"/>
      <c r="CK2530" s="369"/>
      <c r="CL2530" s="369"/>
      <c r="CM2530" s="369"/>
      <c r="CN2530" s="369"/>
      <c r="CO2530" s="369"/>
      <c r="CP2530" s="369"/>
      <c r="CQ2530" s="369"/>
      <c r="CR2530" s="369"/>
      <c r="CS2530" s="369"/>
      <c r="CT2530" s="369"/>
      <c r="CU2530" s="369"/>
      <c r="CV2530" s="369"/>
      <c r="CW2530" s="369"/>
      <c r="CX2530" s="369"/>
      <c r="CY2530" s="325"/>
      <c r="CZ2530" s="325"/>
      <c r="DA2530" s="325"/>
      <c r="DB2530" s="325"/>
      <c r="DC2530" s="325"/>
      <c r="DD2530" s="325"/>
      <c r="DE2530" s="325"/>
      <c r="DF2530" s="325"/>
      <c r="DG2530" s="325"/>
      <c r="DH2530" s="325"/>
      <c r="DI2530" s="325"/>
    </row>
    <row r="2531" spans="68:113" x14ac:dyDescent="0.2">
      <c r="BP2531" s="369"/>
      <c r="BQ2531" s="372"/>
      <c r="BR2531" s="372"/>
      <c r="BS2531" s="372"/>
      <c r="BT2531" s="369"/>
      <c r="BU2531" s="369"/>
      <c r="BV2531" s="369"/>
      <c r="BW2531" s="369"/>
      <c r="BX2531" s="369"/>
      <c r="BY2531" s="369"/>
      <c r="BZ2531" s="369"/>
      <c r="CA2531" s="369"/>
      <c r="CB2531" s="369"/>
      <c r="CC2531" s="369"/>
      <c r="CD2531" s="369"/>
      <c r="CE2531" s="369"/>
      <c r="CF2531" s="369"/>
      <c r="CG2531" s="369"/>
      <c r="CH2531" s="369"/>
      <c r="CI2531" s="325"/>
      <c r="CJ2531" s="369"/>
      <c r="CK2531" s="369"/>
      <c r="CL2531" s="369"/>
      <c r="CM2531" s="369"/>
      <c r="CN2531" s="369"/>
      <c r="CO2531" s="369"/>
      <c r="CP2531" s="369"/>
      <c r="CQ2531" s="369"/>
      <c r="CR2531" s="369"/>
      <c r="CS2531" s="369"/>
      <c r="CT2531" s="369"/>
      <c r="CU2531" s="369"/>
      <c r="CV2531" s="369"/>
      <c r="CW2531" s="369"/>
      <c r="CX2531" s="369"/>
      <c r="CY2531" s="325"/>
      <c r="CZ2531" s="325"/>
      <c r="DA2531" s="325"/>
      <c r="DB2531" s="325"/>
      <c r="DC2531" s="325"/>
      <c r="DD2531" s="325"/>
      <c r="DE2531" s="325"/>
      <c r="DF2531" s="325"/>
      <c r="DG2531" s="325"/>
      <c r="DH2531" s="325"/>
      <c r="DI2531" s="325"/>
    </row>
    <row r="2532" spans="68:113" x14ac:dyDescent="0.2">
      <c r="BP2532" s="369"/>
      <c r="BQ2532" s="372"/>
      <c r="BR2532" s="372"/>
      <c r="BS2532" s="372"/>
      <c r="BT2532" s="369"/>
      <c r="BU2532" s="369"/>
      <c r="BV2532" s="369"/>
      <c r="BW2532" s="369"/>
      <c r="BX2532" s="369"/>
      <c r="BY2532" s="369"/>
      <c r="BZ2532" s="369"/>
      <c r="CA2532" s="369"/>
      <c r="CB2532" s="369"/>
      <c r="CC2532" s="369"/>
      <c r="CD2532" s="369"/>
      <c r="CE2532" s="369"/>
      <c r="CF2532" s="369"/>
      <c r="CG2532" s="369"/>
      <c r="CH2532" s="369"/>
      <c r="CI2532" s="325"/>
      <c r="CJ2532" s="369"/>
      <c r="CK2532" s="369"/>
      <c r="CL2532" s="369"/>
      <c r="CM2532" s="369"/>
      <c r="CN2532" s="369"/>
      <c r="CO2532" s="369"/>
      <c r="CP2532" s="369"/>
      <c r="CQ2532" s="369"/>
      <c r="CR2532" s="369"/>
      <c r="CS2532" s="369"/>
      <c r="CT2532" s="369"/>
      <c r="CU2532" s="369"/>
      <c r="CV2532" s="369"/>
      <c r="CW2532" s="369"/>
      <c r="CX2532" s="369"/>
      <c r="CY2532" s="325"/>
      <c r="CZ2532" s="325"/>
      <c r="DA2532" s="325"/>
      <c r="DB2532" s="325"/>
      <c r="DC2532" s="325"/>
      <c r="DD2532" s="325"/>
      <c r="DE2532" s="325"/>
      <c r="DF2532" s="325"/>
      <c r="DG2532" s="325"/>
      <c r="DH2532" s="325"/>
      <c r="DI2532" s="325"/>
    </row>
    <row r="2533" spans="68:113" x14ac:dyDescent="0.2">
      <c r="BP2533" s="369"/>
      <c r="BQ2533" s="372"/>
      <c r="BR2533" s="372"/>
      <c r="BS2533" s="372"/>
      <c r="BT2533" s="369"/>
      <c r="BU2533" s="369"/>
      <c r="BV2533" s="369"/>
      <c r="BW2533" s="369"/>
      <c r="BX2533" s="369"/>
      <c r="BY2533" s="369"/>
      <c r="BZ2533" s="369"/>
      <c r="CA2533" s="369"/>
      <c r="CB2533" s="369"/>
      <c r="CC2533" s="369"/>
      <c r="CD2533" s="369"/>
      <c r="CE2533" s="369"/>
      <c r="CF2533" s="369"/>
      <c r="CG2533" s="369"/>
      <c r="CH2533" s="369"/>
      <c r="CI2533" s="325"/>
      <c r="CJ2533" s="369"/>
      <c r="CK2533" s="369"/>
      <c r="CL2533" s="369"/>
      <c r="CM2533" s="369"/>
      <c r="CN2533" s="369"/>
      <c r="CO2533" s="369"/>
      <c r="CP2533" s="369"/>
      <c r="CQ2533" s="369"/>
      <c r="CR2533" s="369"/>
      <c r="CS2533" s="369"/>
      <c r="CT2533" s="369"/>
      <c r="CU2533" s="369"/>
      <c r="CV2533" s="369"/>
      <c r="CW2533" s="369"/>
      <c r="CX2533" s="369"/>
      <c r="CY2533" s="325"/>
      <c r="CZ2533" s="325"/>
      <c r="DA2533" s="325"/>
      <c r="DB2533" s="325"/>
      <c r="DC2533" s="325"/>
      <c r="DD2533" s="325"/>
      <c r="DE2533" s="325"/>
      <c r="DF2533" s="325"/>
      <c r="DG2533" s="325"/>
      <c r="DH2533" s="325"/>
      <c r="DI2533" s="325"/>
    </row>
    <row r="2534" spans="68:113" x14ac:dyDescent="0.2">
      <c r="BP2534" s="369"/>
      <c r="BQ2534" s="372"/>
      <c r="BR2534" s="372"/>
      <c r="BS2534" s="372"/>
      <c r="BT2534" s="369"/>
      <c r="BU2534" s="369"/>
      <c r="BV2534" s="369"/>
      <c r="BW2534" s="369"/>
      <c r="BX2534" s="369"/>
      <c r="BY2534" s="369"/>
      <c r="BZ2534" s="369"/>
      <c r="CA2534" s="369"/>
      <c r="CB2534" s="369"/>
      <c r="CC2534" s="369"/>
      <c r="CD2534" s="369"/>
      <c r="CE2534" s="369"/>
      <c r="CF2534" s="369"/>
      <c r="CG2534" s="369"/>
      <c r="CH2534" s="369"/>
      <c r="CI2534" s="325"/>
      <c r="CJ2534" s="369"/>
      <c r="CK2534" s="369"/>
      <c r="CL2534" s="369"/>
      <c r="CM2534" s="369"/>
      <c r="CN2534" s="369"/>
      <c r="CO2534" s="369"/>
      <c r="CP2534" s="369"/>
      <c r="CQ2534" s="369"/>
      <c r="CR2534" s="369"/>
      <c r="CS2534" s="369"/>
      <c r="CT2534" s="369"/>
      <c r="CU2534" s="369"/>
      <c r="CV2534" s="369"/>
      <c r="CW2534" s="369"/>
      <c r="CX2534" s="369"/>
      <c r="CY2534" s="325"/>
      <c r="CZ2534" s="325"/>
      <c r="DA2534" s="325"/>
      <c r="DB2534" s="325"/>
      <c r="DC2534" s="325"/>
      <c r="DD2534" s="325"/>
      <c r="DE2534" s="325"/>
      <c r="DF2534" s="325"/>
      <c r="DG2534" s="325"/>
      <c r="DH2534" s="325"/>
      <c r="DI2534" s="325"/>
    </row>
    <row r="2535" spans="68:113" x14ac:dyDescent="0.2">
      <c r="BP2535" s="369"/>
      <c r="BQ2535" s="372"/>
      <c r="BR2535" s="372"/>
      <c r="BS2535" s="372"/>
      <c r="BT2535" s="369"/>
      <c r="BU2535" s="369"/>
      <c r="BV2535" s="369"/>
      <c r="BW2535" s="369"/>
      <c r="BX2535" s="369"/>
      <c r="BY2535" s="369"/>
      <c r="BZ2535" s="369"/>
      <c r="CA2535" s="369"/>
      <c r="CB2535" s="369"/>
      <c r="CC2535" s="369"/>
      <c r="CD2535" s="369"/>
      <c r="CE2535" s="369"/>
      <c r="CF2535" s="369"/>
      <c r="CG2535" s="369"/>
      <c r="CH2535" s="369"/>
      <c r="CI2535" s="325"/>
      <c r="CJ2535" s="369"/>
      <c r="CK2535" s="369"/>
      <c r="CL2535" s="369"/>
      <c r="CM2535" s="369"/>
      <c r="CN2535" s="369"/>
      <c r="CO2535" s="369"/>
      <c r="CP2535" s="369"/>
      <c r="CQ2535" s="369"/>
      <c r="CR2535" s="369"/>
      <c r="CS2535" s="369"/>
      <c r="CT2535" s="369"/>
      <c r="CU2535" s="369"/>
      <c r="CV2535" s="369"/>
      <c r="CW2535" s="369"/>
      <c r="CX2535" s="369"/>
      <c r="CY2535" s="325"/>
      <c r="CZ2535" s="325"/>
      <c r="DA2535" s="325"/>
      <c r="DB2535" s="325"/>
      <c r="DC2535" s="325"/>
      <c r="DD2535" s="325"/>
      <c r="DE2535" s="325"/>
      <c r="DF2535" s="325"/>
      <c r="DG2535" s="325"/>
      <c r="DH2535" s="325"/>
      <c r="DI2535" s="325"/>
    </row>
    <row r="2536" spans="68:113" x14ac:dyDescent="0.2">
      <c r="BP2536" s="369"/>
      <c r="BQ2536" s="372"/>
      <c r="BR2536" s="372"/>
      <c r="BS2536" s="372"/>
      <c r="BT2536" s="369"/>
      <c r="BU2536" s="369"/>
      <c r="BV2536" s="369"/>
      <c r="BW2536" s="369"/>
      <c r="BX2536" s="369"/>
      <c r="BY2536" s="369"/>
      <c r="BZ2536" s="369"/>
      <c r="CA2536" s="369"/>
      <c r="CB2536" s="369"/>
      <c r="CC2536" s="369"/>
      <c r="CD2536" s="369"/>
      <c r="CE2536" s="369"/>
      <c r="CF2536" s="369"/>
      <c r="CG2536" s="369"/>
      <c r="CH2536" s="369"/>
      <c r="CI2536" s="325"/>
      <c r="CJ2536" s="369"/>
      <c r="CK2536" s="369"/>
      <c r="CL2536" s="369"/>
      <c r="CM2536" s="369"/>
      <c r="CN2536" s="369"/>
      <c r="CO2536" s="369"/>
      <c r="CP2536" s="369"/>
      <c r="CQ2536" s="369"/>
      <c r="CR2536" s="369"/>
      <c r="CS2536" s="369"/>
      <c r="CT2536" s="369"/>
      <c r="CU2536" s="369"/>
      <c r="CV2536" s="369"/>
      <c r="CW2536" s="369"/>
      <c r="CX2536" s="369"/>
      <c r="CY2536" s="325"/>
      <c r="CZ2536" s="325"/>
      <c r="DA2536" s="325"/>
      <c r="DB2536" s="325"/>
      <c r="DC2536" s="325"/>
      <c r="DD2536" s="325"/>
      <c r="DE2536" s="325"/>
      <c r="DF2536" s="325"/>
      <c r="DG2536" s="325"/>
      <c r="DH2536" s="325"/>
      <c r="DI2536" s="325"/>
    </row>
    <row r="2537" spans="68:113" x14ac:dyDescent="0.2">
      <c r="BP2537" s="369"/>
      <c r="BQ2537" s="372"/>
      <c r="BR2537" s="372"/>
      <c r="BS2537" s="372"/>
      <c r="BT2537" s="369"/>
      <c r="BU2537" s="369"/>
      <c r="BV2537" s="369"/>
      <c r="BW2537" s="369"/>
      <c r="BX2537" s="369"/>
      <c r="BY2537" s="369"/>
      <c r="BZ2537" s="369"/>
      <c r="CA2537" s="369"/>
      <c r="CB2537" s="369"/>
      <c r="CC2537" s="369"/>
      <c r="CD2537" s="369"/>
      <c r="CE2537" s="369"/>
      <c r="CF2537" s="369"/>
      <c r="CG2537" s="369"/>
      <c r="CH2537" s="369"/>
      <c r="CI2537" s="325"/>
      <c r="CJ2537" s="369"/>
      <c r="CK2537" s="369"/>
      <c r="CL2537" s="369"/>
      <c r="CM2537" s="369"/>
      <c r="CN2537" s="369"/>
      <c r="CO2537" s="369"/>
      <c r="CP2537" s="369"/>
      <c r="CQ2537" s="369"/>
      <c r="CR2537" s="369"/>
      <c r="CS2537" s="369"/>
      <c r="CT2537" s="369"/>
      <c r="CU2537" s="369"/>
      <c r="CV2537" s="369"/>
      <c r="CW2537" s="369"/>
      <c r="CX2537" s="369"/>
      <c r="CY2537" s="325"/>
      <c r="CZ2537" s="325"/>
      <c r="DA2537" s="325"/>
      <c r="DB2537" s="325"/>
      <c r="DC2537" s="325"/>
      <c r="DD2537" s="325"/>
      <c r="DE2537" s="325"/>
      <c r="DF2537" s="325"/>
      <c r="DG2537" s="325"/>
      <c r="DH2537" s="325"/>
      <c r="DI2537" s="325"/>
    </row>
    <row r="2538" spans="68:113" x14ac:dyDescent="0.2">
      <c r="BP2538" s="369"/>
      <c r="BQ2538" s="372"/>
      <c r="BR2538" s="372"/>
      <c r="BS2538" s="372"/>
      <c r="BT2538" s="369"/>
      <c r="BU2538" s="369"/>
      <c r="BV2538" s="369"/>
      <c r="BW2538" s="369"/>
      <c r="BX2538" s="369"/>
      <c r="BY2538" s="369"/>
      <c r="BZ2538" s="369"/>
      <c r="CA2538" s="369"/>
      <c r="CB2538" s="369"/>
      <c r="CC2538" s="369"/>
      <c r="CD2538" s="369"/>
      <c r="CE2538" s="369"/>
      <c r="CF2538" s="369"/>
      <c r="CG2538" s="369"/>
      <c r="CH2538" s="369"/>
      <c r="CI2538" s="325"/>
      <c r="CJ2538" s="369"/>
      <c r="CK2538" s="369"/>
      <c r="CL2538" s="369"/>
      <c r="CM2538" s="369"/>
      <c r="CN2538" s="369"/>
      <c r="CO2538" s="369"/>
      <c r="CP2538" s="369"/>
      <c r="CQ2538" s="369"/>
      <c r="CR2538" s="369"/>
      <c r="CS2538" s="369"/>
      <c r="CT2538" s="369"/>
      <c r="CU2538" s="369"/>
      <c r="CV2538" s="369"/>
      <c r="CW2538" s="369"/>
      <c r="CX2538" s="369"/>
      <c r="CY2538" s="325"/>
      <c r="CZ2538" s="325"/>
      <c r="DA2538" s="325"/>
      <c r="DB2538" s="325"/>
      <c r="DC2538" s="325"/>
      <c r="DD2538" s="325"/>
      <c r="DE2538" s="325"/>
      <c r="DF2538" s="325"/>
      <c r="DG2538" s="325"/>
      <c r="DH2538" s="325"/>
      <c r="DI2538" s="325"/>
    </row>
    <row r="2539" spans="68:113" x14ac:dyDescent="0.2">
      <c r="BP2539" s="369"/>
      <c r="BQ2539" s="372"/>
      <c r="BR2539" s="372"/>
      <c r="BS2539" s="372"/>
      <c r="BT2539" s="369"/>
      <c r="BU2539" s="369"/>
      <c r="BV2539" s="369"/>
      <c r="BW2539" s="369"/>
      <c r="BX2539" s="369"/>
      <c r="BY2539" s="369"/>
      <c r="BZ2539" s="369"/>
      <c r="CA2539" s="369"/>
      <c r="CB2539" s="369"/>
      <c r="CC2539" s="369"/>
      <c r="CD2539" s="369"/>
      <c r="CE2539" s="369"/>
      <c r="CF2539" s="369"/>
      <c r="CG2539" s="369"/>
      <c r="CH2539" s="369"/>
      <c r="CI2539" s="325"/>
      <c r="CJ2539" s="369"/>
      <c r="CK2539" s="369"/>
      <c r="CL2539" s="369"/>
      <c r="CM2539" s="369"/>
      <c r="CN2539" s="369"/>
      <c r="CO2539" s="369"/>
      <c r="CP2539" s="369"/>
      <c r="CQ2539" s="369"/>
      <c r="CR2539" s="369"/>
      <c r="CS2539" s="369"/>
      <c r="CT2539" s="369"/>
      <c r="CU2539" s="369"/>
      <c r="CV2539" s="369"/>
      <c r="CW2539" s="369"/>
      <c r="CX2539" s="369"/>
      <c r="CY2539" s="325"/>
      <c r="CZ2539" s="325"/>
      <c r="DA2539" s="325"/>
      <c r="DB2539" s="325"/>
      <c r="DC2539" s="325"/>
      <c r="DD2539" s="325"/>
      <c r="DE2539" s="325"/>
      <c r="DF2539" s="325"/>
      <c r="DG2539" s="325"/>
      <c r="DH2539" s="325"/>
      <c r="DI2539" s="325"/>
    </row>
    <row r="2540" spans="68:113" x14ac:dyDescent="0.2">
      <c r="BP2540" s="369"/>
      <c r="BQ2540" s="372"/>
      <c r="BR2540" s="372"/>
      <c r="BS2540" s="372"/>
      <c r="BT2540" s="369"/>
      <c r="BU2540" s="369"/>
      <c r="BV2540" s="369"/>
      <c r="BW2540" s="369"/>
      <c r="BX2540" s="369"/>
      <c r="BY2540" s="369"/>
      <c r="BZ2540" s="369"/>
      <c r="CA2540" s="369"/>
      <c r="CB2540" s="369"/>
      <c r="CC2540" s="369"/>
      <c r="CD2540" s="369"/>
      <c r="CE2540" s="369"/>
      <c r="CF2540" s="369"/>
      <c r="CG2540" s="369"/>
      <c r="CH2540" s="369"/>
      <c r="CI2540" s="325"/>
      <c r="CJ2540" s="369"/>
      <c r="CK2540" s="369"/>
      <c r="CL2540" s="369"/>
      <c r="CM2540" s="369"/>
      <c r="CN2540" s="369"/>
      <c r="CO2540" s="369"/>
      <c r="CP2540" s="369"/>
      <c r="CQ2540" s="369"/>
      <c r="CR2540" s="369"/>
      <c r="CS2540" s="369"/>
      <c r="CT2540" s="369"/>
      <c r="CU2540" s="369"/>
      <c r="CV2540" s="369"/>
      <c r="CW2540" s="369"/>
      <c r="CX2540" s="369"/>
      <c r="CY2540" s="325"/>
      <c r="CZ2540" s="325"/>
      <c r="DA2540" s="325"/>
      <c r="DB2540" s="325"/>
      <c r="DC2540" s="325"/>
      <c r="DD2540" s="325"/>
      <c r="DE2540" s="325"/>
      <c r="DF2540" s="325"/>
      <c r="DG2540" s="325"/>
      <c r="DH2540" s="325"/>
      <c r="DI2540" s="325"/>
    </row>
    <row r="2541" spans="68:113" x14ac:dyDescent="0.2">
      <c r="BP2541" s="369"/>
      <c r="BQ2541" s="372"/>
      <c r="BR2541" s="372"/>
      <c r="BS2541" s="372"/>
      <c r="BT2541" s="369"/>
      <c r="BU2541" s="369"/>
      <c r="BV2541" s="369"/>
      <c r="BW2541" s="369"/>
      <c r="BX2541" s="369"/>
      <c r="BY2541" s="369"/>
      <c r="BZ2541" s="369"/>
      <c r="CA2541" s="369"/>
      <c r="CB2541" s="369"/>
      <c r="CC2541" s="369"/>
      <c r="CD2541" s="369"/>
      <c r="CE2541" s="369"/>
      <c r="CF2541" s="369"/>
      <c r="CG2541" s="369"/>
      <c r="CH2541" s="369"/>
      <c r="CI2541" s="325"/>
      <c r="CJ2541" s="369"/>
      <c r="CK2541" s="369"/>
      <c r="CL2541" s="369"/>
      <c r="CM2541" s="369"/>
      <c r="CN2541" s="369"/>
      <c r="CO2541" s="369"/>
      <c r="CP2541" s="369"/>
      <c r="CQ2541" s="369"/>
      <c r="CR2541" s="369"/>
      <c r="CS2541" s="369"/>
      <c r="CT2541" s="369"/>
      <c r="CU2541" s="369"/>
      <c r="CV2541" s="369"/>
      <c r="CW2541" s="369"/>
      <c r="CX2541" s="369"/>
      <c r="CY2541" s="325"/>
      <c r="CZ2541" s="325"/>
      <c r="DA2541" s="325"/>
      <c r="DB2541" s="325"/>
      <c r="DC2541" s="325"/>
      <c r="DD2541" s="325"/>
      <c r="DE2541" s="325"/>
      <c r="DF2541" s="325"/>
      <c r="DG2541" s="325"/>
      <c r="DH2541" s="325"/>
      <c r="DI2541" s="325"/>
    </row>
    <row r="2542" spans="68:113" x14ac:dyDescent="0.2">
      <c r="BP2542" s="369"/>
      <c r="BQ2542" s="372"/>
      <c r="BR2542" s="372"/>
      <c r="BS2542" s="372"/>
      <c r="BT2542" s="369"/>
      <c r="BU2542" s="369"/>
      <c r="BV2542" s="369"/>
      <c r="BW2542" s="369"/>
      <c r="BX2542" s="369"/>
      <c r="BY2542" s="369"/>
      <c r="BZ2542" s="369"/>
      <c r="CA2542" s="369"/>
      <c r="CB2542" s="369"/>
      <c r="CC2542" s="369"/>
      <c r="CD2542" s="369"/>
      <c r="CE2542" s="369"/>
      <c r="CF2542" s="369"/>
      <c r="CG2542" s="369"/>
      <c r="CH2542" s="369"/>
      <c r="CI2542" s="325"/>
      <c r="CJ2542" s="369"/>
      <c r="CK2542" s="369"/>
      <c r="CL2542" s="369"/>
      <c r="CM2542" s="369"/>
      <c r="CN2542" s="369"/>
      <c r="CO2542" s="369"/>
      <c r="CP2542" s="369"/>
      <c r="CQ2542" s="369"/>
      <c r="CR2542" s="369"/>
      <c r="CS2542" s="369"/>
      <c r="CT2542" s="369"/>
      <c r="CU2542" s="369"/>
      <c r="CV2542" s="369"/>
      <c r="CW2542" s="369"/>
      <c r="CX2542" s="369"/>
      <c r="CY2542" s="325"/>
      <c r="CZ2542" s="325"/>
      <c r="DA2542" s="325"/>
      <c r="DB2542" s="325"/>
      <c r="DC2542" s="325"/>
      <c r="DD2542" s="325"/>
      <c r="DE2542" s="325"/>
      <c r="DF2542" s="325"/>
      <c r="DG2542" s="325"/>
      <c r="DH2542" s="325"/>
      <c r="DI2542" s="325"/>
    </row>
    <row r="2543" spans="68:113" x14ac:dyDescent="0.2">
      <c r="BP2543" s="369"/>
      <c r="BQ2543" s="372"/>
      <c r="BR2543" s="372"/>
      <c r="BS2543" s="372"/>
      <c r="BT2543" s="369"/>
      <c r="BU2543" s="369"/>
      <c r="BV2543" s="369"/>
      <c r="BW2543" s="369"/>
      <c r="BX2543" s="369"/>
      <c r="BY2543" s="369"/>
      <c r="BZ2543" s="369"/>
      <c r="CA2543" s="369"/>
      <c r="CB2543" s="369"/>
      <c r="CC2543" s="369"/>
      <c r="CD2543" s="369"/>
      <c r="CE2543" s="369"/>
      <c r="CF2543" s="369"/>
      <c r="CG2543" s="369"/>
      <c r="CH2543" s="369"/>
      <c r="CI2543" s="325"/>
      <c r="CJ2543" s="369"/>
      <c r="CK2543" s="369"/>
      <c r="CL2543" s="369"/>
      <c r="CM2543" s="369"/>
      <c r="CN2543" s="369"/>
      <c r="CO2543" s="369"/>
      <c r="CP2543" s="369"/>
      <c r="CQ2543" s="369"/>
      <c r="CR2543" s="369"/>
      <c r="CS2543" s="369"/>
      <c r="CT2543" s="369"/>
      <c r="CU2543" s="369"/>
      <c r="CV2543" s="369"/>
      <c r="CW2543" s="369"/>
      <c r="CX2543" s="369"/>
      <c r="CY2543" s="325"/>
      <c r="CZ2543" s="325"/>
      <c r="DA2543" s="325"/>
      <c r="DB2543" s="325"/>
      <c r="DC2543" s="325"/>
      <c r="DD2543" s="325"/>
      <c r="DE2543" s="325"/>
      <c r="DF2543" s="325"/>
      <c r="DG2543" s="325"/>
      <c r="DH2543" s="325"/>
      <c r="DI2543" s="325"/>
    </row>
    <row r="2544" spans="68:113" x14ac:dyDescent="0.2">
      <c r="BP2544" s="369"/>
      <c r="BQ2544" s="372"/>
      <c r="BR2544" s="372"/>
      <c r="BS2544" s="372"/>
      <c r="BT2544" s="369"/>
      <c r="BU2544" s="369"/>
      <c r="BV2544" s="369"/>
      <c r="BW2544" s="369"/>
      <c r="BX2544" s="369"/>
      <c r="BY2544" s="369"/>
      <c r="BZ2544" s="369"/>
      <c r="CA2544" s="369"/>
      <c r="CB2544" s="369"/>
      <c r="CC2544" s="369"/>
      <c r="CD2544" s="369"/>
      <c r="CE2544" s="369"/>
      <c r="CF2544" s="369"/>
      <c r="CG2544" s="369"/>
      <c r="CH2544" s="369"/>
      <c r="CI2544" s="325"/>
      <c r="CJ2544" s="369"/>
      <c r="CK2544" s="369"/>
      <c r="CL2544" s="369"/>
      <c r="CM2544" s="369"/>
      <c r="CN2544" s="369"/>
      <c r="CO2544" s="369"/>
      <c r="CP2544" s="369"/>
      <c r="CQ2544" s="369"/>
      <c r="CR2544" s="369"/>
      <c r="CS2544" s="369"/>
      <c r="CT2544" s="369"/>
      <c r="CU2544" s="369"/>
      <c r="CV2544" s="369"/>
      <c r="CW2544" s="369"/>
      <c r="CX2544" s="369"/>
      <c r="CY2544" s="325"/>
      <c r="CZ2544" s="325"/>
      <c r="DA2544" s="325"/>
      <c r="DB2544" s="325"/>
      <c r="DC2544" s="325"/>
      <c r="DD2544" s="325"/>
      <c r="DE2544" s="325"/>
      <c r="DF2544" s="325"/>
      <c r="DG2544" s="325"/>
      <c r="DH2544" s="325"/>
      <c r="DI2544" s="325"/>
    </row>
    <row r="2545" spans="68:113" x14ac:dyDescent="0.2">
      <c r="BP2545" s="369"/>
      <c r="BQ2545" s="372"/>
      <c r="BR2545" s="372"/>
      <c r="BS2545" s="372"/>
      <c r="BT2545" s="369"/>
      <c r="BU2545" s="369"/>
      <c r="BV2545" s="369"/>
      <c r="BW2545" s="369"/>
      <c r="BX2545" s="369"/>
      <c r="BY2545" s="369"/>
      <c r="BZ2545" s="369"/>
      <c r="CA2545" s="369"/>
      <c r="CB2545" s="369"/>
      <c r="CC2545" s="369"/>
      <c r="CD2545" s="369"/>
      <c r="CE2545" s="369"/>
      <c r="CF2545" s="369"/>
      <c r="CG2545" s="369"/>
      <c r="CH2545" s="369"/>
      <c r="CI2545" s="325"/>
      <c r="CJ2545" s="369"/>
      <c r="CK2545" s="369"/>
      <c r="CL2545" s="369"/>
      <c r="CM2545" s="369"/>
      <c r="CN2545" s="369"/>
      <c r="CO2545" s="369"/>
      <c r="CP2545" s="369"/>
      <c r="CQ2545" s="369"/>
      <c r="CR2545" s="369"/>
      <c r="CS2545" s="369"/>
      <c r="CT2545" s="369"/>
      <c r="CU2545" s="369"/>
      <c r="CV2545" s="369"/>
      <c r="CW2545" s="369"/>
      <c r="CX2545" s="369"/>
      <c r="CY2545" s="325"/>
      <c r="CZ2545" s="325"/>
      <c r="DA2545" s="325"/>
      <c r="DB2545" s="325"/>
      <c r="DC2545" s="325"/>
      <c r="DD2545" s="325"/>
      <c r="DE2545" s="325"/>
      <c r="DF2545" s="325"/>
      <c r="DG2545" s="325"/>
      <c r="DH2545" s="325"/>
      <c r="DI2545" s="325"/>
    </row>
    <row r="2546" spans="68:113" x14ac:dyDescent="0.2">
      <c r="BP2546" s="369"/>
      <c r="BQ2546" s="372"/>
      <c r="BR2546" s="372"/>
      <c r="BS2546" s="372"/>
      <c r="BT2546" s="369"/>
      <c r="BU2546" s="369"/>
      <c r="BV2546" s="369"/>
      <c r="BW2546" s="369"/>
      <c r="BX2546" s="369"/>
      <c r="BY2546" s="369"/>
      <c r="BZ2546" s="369"/>
      <c r="CA2546" s="369"/>
      <c r="CB2546" s="369"/>
      <c r="CC2546" s="369"/>
      <c r="CD2546" s="369"/>
      <c r="CE2546" s="369"/>
      <c r="CF2546" s="369"/>
      <c r="CG2546" s="369"/>
      <c r="CH2546" s="369"/>
      <c r="CI2546" s="325"/>
      <c r="CJ2546" s="369"/>
      <c r="CK2546" s="369"/>
      <c r="CL2546" s="369"/>
      <c r="CM2546" s="369"/>
      <c r="CN2546" s="369"/>
      <c r="CO2546" s="369"/>
      <c r="CP2546" s="369"/>
      <c r="CQ2546" s="369"/>
      <c r="CR2546" s="369"/>
      <c r="CS2546" s="369"/>
      <c r="CT2546" s="369"/>
      <c r="CU2546" s="369"/>
      <c r="CV2546" s="369"/>
      <c r="CW2546" s="369"/>
      <c r="CX2546" s="369"/>
      <c r="CY2546" s="325"/>
      <c r="CZ2546" s="325"/>
      <c r="DA2546" s="325"/>
      <c r="DB2546" s="325"/>
      <c r="DC2546" s="325"/>
      <c r="DD2546" s="325"/>
      <c r="DE2546" s="325"/>
      <c r="DF2546" s="325"/>
      <c r="DG2546" s="325"/>
      <c r="DH2546" s="325"/>
      <c r="DI2546" s="325"/>
    </row>
    <row r="2547" spans="68:113" x14ac:dyDescent="0.2">
      <c r="BP2547" s="369"/>
      <c r="BQ2547" s="372"/>
      <c r="BR2547" s="372"/>
      <c r="BS2547" s="372"/>
      <c r="BT2547" s="369"/>
      <c r="BU2547" s="369"/>
      <c r="BV2547" s="369"/>
      <c r="BW2547" s="369"/>
      <c r="BX2547" s="369"/>
      <c r="BY2547" s="369"/>
      <c r="BZ2547" s="369"/>
      <c r="CA2547" s="369"/>
      <c r="CB2547" s="369"/>
      <c r="CC2547" s="369"/>
      <c r="CD2547" s="369"/>
      <c r="CE2547" s="369"/>
      <c r="CF2547" s="369"/>
      <c r="CG2547" s="369"/>
      <c r="CH2547" s="369"/>
      <c r="CI2547" s="325"/>
      <c r="CJ2547" s="369"/>
      <c r="CK2547" s="369"/>
      <c r="CL2547" s="369"/>
      <c r="CM2547" s="369"/>
      <c r="CN2547" s="369"/>
      <c r="CO2547" s="369"/>
      <c r="CP2547" s="369"/>
      <c r="CQ2547" s="369"/>
      <c r="CR2547" s="369"/>
      <c r="CS2547" s="369"/>
      <c r="CT2547" s="369"/>
      <c r="CU2547" s="369"/>
      <c r="CV2547" s="369"/>
      <c r="CW2547" s="369"/>
      <c r="CX2547" s="369"/>
      <c r="CY2547" s="325"/>
      <c r="CZ2547" s="325"/>
      <c r="DA2547" s="325"/>
      <c r="DB2547" s="325"/>
      <c r="DC2547" s="325"/>
      <c r="DD2547" s="325"/>
      <c r="DE2547" s="325"/>
      <c r="DF2547" s="325"/>
      <c r="DG2547" s="325"/>
      <c r="DH2547" s="325"/>
      <c r="DI2547" s="325"/>
    </row>
    <row r="2548" spans="68:113" x14ac:dyDescent="0.2">
      <c r="BP2548" s="369"/>
      <c r="BQ2548" s="372"/>
      <c r="BR2548" s="372"/>
      <c r="BS2548" s="372"/>
      <c r="BT2548" s="369"/>
      <c r="BU2548" s="369"/>
      <c r="BV2548" s="369"/>
      <c r="BW2548" s="369"/>
      <c r="BX2548" s="369"/>
      <c r="BY2548" s="369"/>
      <c r="BZ2548" s="369"/>
      <c r="CA2548" s="369"/>
      <c r="CB2548" s="369"/>
      <c r="CC2548" s="369"/>
      <c r="CD2548" s="369"/>
      <c r="CE2548" s="369"/>
      <c r="CF2548" s="369"/>
      <c r="CG2548" s="369"/>
      <c r="CH2548" s="369"/>
      <c r="CI2548" s="325"/>
      <c r="CJ2548" s="369"/>
      <c r="CK2548" s="369"/>
      <c r="CL2548" s="369"/>
      <c r="CM2548" s="369"/>
      <c r="CN2548" s="369"/>
      <c r="CO2548" s="369"/>
      <c r="CP2548" s="369"/>
      <c r="CQ2548" s="369"/>
      <c r="CR2548" s="369"/>
      <c r="CS2548" s="369"/>
      <c r="CT2548" s="369"/>
      <c r="CU2548" s="369"/>
      <c r="CV2548" s="369"/>
      <c r="CW2548" s="369"/>
      <c r="CX2548" s="369"/>
      <c r="CY2548" s="325"/>
      <c r="CZ2548" s="325"/>
      <c r="DA2548" s="325"/>
      <c r="DB2548" s="325"/>
      <c r="DC2548" s="325"/>
      <c r="DD2548" s="325"/>
      <c r="DE2548" s="325"/>
      <c r="DF2548" s="325"/>
      <c r="DG2548" s="325"/>
      <c r="DH2548" s="325"/>
      <c r="DI2548" s="325"/>
    </row>
    <row r="2549" spans="68:113" x14ac:dyDescent="0.2">
      <c r="BP2549" s="369"/>
      <c r="BQ2549" s="372"/>
      <c r="BR2549" s="372"/>
      <c r="BS2549" s="372"/>
      <c r="BT2549" s="369"/>
      <c r="BU2549" s="369"/>
      <c r="BV2549" s="369"/>
      <c r="BW2549" s="369"/>
      <c r="BX2549" s="369"/>
      <c r="BY2549" s="369"/>
      <c r="BZ2549" s="369"/>
      <c r="CA2549" s="369"/>
      <c r="CB2549" s="369"/>
      <c r="CC2549" s="369"/>
      <c r="CD2549" s="369"/>
      <c r="CE2549" s="369"/>
      <c r="CF2549" s="369"/>
      <c r="CG2549" s="369"/>
      <c r="CH2549" s="369"/>
      <c r="CI2549" s="325"/>
      <c r="CJ2549" s="369"/>
      <c r="CK2549" s="369"/>
      <c r="CL2549" s="369"/>
      <c r="CM2549" s="369"/>
      <c r="CN2549" s="369"/>
      <c r="CO2549" s="369"/>
      <c r="CP2549" s="369"/>
      <c r="CQ2549" s="369"/>
      <c r="CR2549" s="369"/>
      <c r="CS2549" s="369"/>
      <c r="CT2549" s="369"/>
      <c r="CU2549" s="369"/>
      <c r="CV2549" s="369"/>
      <c r="CW2549" s="369"/>
      <c r="CX2549" s="369"/>
      <c r="CY2549" s="325"/>
      <c r="CZ2549" s="325"/>
      <c r="DA2549" s="325"/>
      <c r="DB2549" s="325"/>
      <c r="DC2549" s="325"/>
      <c r="DD2549" s="325"/>
      <c r="DE2549" s="325"/>
      <c r="DF2549" s="325"/>
      <c r="DG2549" s="325"/>
      <c r="DH2549" s="325"/>
      <c r="DI2549" s="325"/>
    </row>
    <row r="2550" spans="68:113" x14ac:dyDescent="0.2">
      <c r="BP2550" s="369"/>
      <c r="BQ2550" s="372"/>
      <c r="BR2550" s="372"/>
      <c r="BS2550" s="372"/>
      <c r="BT2550" s="369"/>
      <c r="BU2550" s="369"/>
      <c r="BV2550" s="369"/>
      <c r="BW2550" s="369"/>
      <c r="BX2550" s="369"/>
      <c r="BY2550" s="369"/>
      <c r="BZ2550" s="369"/>
      <c r="CA2550" s="369"/>
      <c r="CB2550" s="369"/>
      <c r="CC2550" s="369"/>
      <c r="CD2550" s="369"/>
      <c r="CE2550" s="369"/>
      <c r="CF2550" s="369"/>
      <c r="CG2550" s="369"/>
      <c r="CH2550" s="369"/>
      <c r="CI2550" s="325"/>
      <c r="CJ2550" s="369"/>
      <c r="CK2550" s="369"/>
      <c r="CL2550" s="369"/>
      <c r="CM2550" s="369"/>
      <c r="CN2550" s="369"/>
      <c r="CO2550" s="369"/>
      <c r="CP2550" s="369"/>
      <c r="CQ2550" s="369"/>
      <c r="CR2550" s="369"/>
      <c r="CS2550" s="369"/>
      <c r="CT2550" s="369"/>
      <c r="CU2550" s="369"/>
      <c r="CV2550" s="369"/>
      <c r="CW2550" s="369"/>
      <c r="CX2550" s="369"/>
      <c r="CY2550" s="325"/>
      <c r="CZ2550" s="325"/>
      <c r="DA2550" s="325"/>
      <c r="DB2550" s="325"/>
      <c r="DC2550" s="325"/>
      <c r="DD2550" s="325"/>
      <c r="DE2550" s="325"/>
      <c r="DF2550" s="325"/>
      <c r="DG2550" s="325"/>
      <c r="DH2550" s="325"/>
      <c r="DI2550" s="325"/>
    </row>
    <row r="2551" spans="68:113" x14ac:dyDescent="0.2">
      <c r="BP2551" s="369"/>
      <c r="BQ2551" s="372"/>
      <c r="BR2551" s="372"/>
      <c r="BS2551" s="372"/>
      <c r="BT2551" s="369"/>
      <c r="BU2551" s="369"/>
      <c r="BV2551" s="369"/>
      <c r="BW2551" s="369"/>
      <c r="BX2551" s="369"/>
      <c r="BY2551" s="369"/>
      <c r="BZ2551" s="369"/>
      <c r="CA2551" s="369"/>
      <c r="CB2551" s="369"/>
      <c r="CC2551" s="369"/>
      <c r="CD2551" s="369"/>
      <c r="CE2551" s="369"/>
      <c r="CF2551" s="369"/>
      <c r="CG2551" s="369"/>
      <c r="CH2551" s="369"/>
      <c r="CI2551" s="325"/>
      <c r="CJ2551" s="369"/>
      <c r="CK2551" s="369"/>
      <c r="CL2551" s="369"/>
      <c r="CM2551" s="369"/>
      <c r="CN2551" s="369"/>
      <c r="CO2551" s="369"/>
      <c r="CP2551" s="369"/>
      <c r="CQ2551" s="369"/>
      <c r="CR2551" s="369"/>
      <c r="CS2551" s="369"/>
      <c r="CT2551" s="369"/>
      <c r="CU2551" s="369"/>
      <c r="CV2551" s="369"/>
      <c r="CW2551" s="369"/>
      <c r="CX2551" s="369"/>
      <c r="CY2551" s="325"/>
      <c r="CZ2551" s="325"/>
      <c r="DA2551" s="325"/>
      <c r="DB2551" s="325"/>
      <c r="DC2551" s="325"/>
      <c r="DD2551" s="325"/>
      <c r="DE2551" s="325"/>
      <c r="DF2551" s="325"/>
      <c r="DG2551" s="325"/>
      <c r="DH2551" s="325"/>
      <c r="DI2551" s="325"/>
    </row>
    <row r="2552" spans="68:113" x14ac:dyDescent="0.2">
      <c r="BP2552" s="369"/>
      <c r="BQ2552" s="372"/>
      <c r="BR2552" s="372"/>
      <c r="BS2552" s="372"/>
      <c r="BT2552" s="369"/>
      <c r="BU2552" s="369"/>
      <c r="BV2552" s="369"/>
      <c r="BW2552" s="369"/>
      <c r="BX2552" s="369"/>
      <c r="BY2552" s="369"/>
      <c r="BZ2552" s="369"/>
      <c r="CA2552" s="369"/>
      <c r="CB2552" s="369"/>
      <c r="CC2552" s="369"/>
      <c r="CD2552" s="369"/>
      <c r="CE2552" s="369"/>
      <c r="CF2552" s="369"/>
      <c r="CG2552" s="369"/>
      <c r="CH2552" s="369"/>
      <c r="CI2552" s="325"/>
      <c r="CJ2552" s="369"/>
      <c r="CK2552" s="369"/>
      <c r="CL2552" s="369"/>
      <c r="CM2552" s="369"/>
      <c r="CN2552" s="369"/>
      <c r="CO2552" s="369"/>
      <c r="CP2552" s="369"/>
      <c r="CQ2552" s="369"/>
      <c r="CR2552" s="369"/>
      <c r="CS2552" s="369"/>
      <c r="CT2552" s="369"/>
      <c r="CU2552" s="369"/>
      <c r="CV2552" s="369"/>
      <c r="CW2552" s="369"/>
      <c r="CX2552" s="369"/>
      <c r="CY2552" s="325"/>
      <c r="CZ2552" s="325"/>
      <c r="DA2552" s="325"/>
      <c r="DB2552" s="325"/>
      <c r="DC2552" s="325"/>
      <c r="DD2552" s="325"/>
      <c r="DE2552" s="325"/>
      <c r="DF2552" s="325"/>
      <c r="DG2552" s="325"/>
      <c r="DH2552" s="325"/>
      <c r="DI2552" s="325"/>
    </row>
    <row r="2553" spans="68:113" x14ac:dyDescent="0.2">
      <c r="BP2553" s="369"/>
      <c r="BQ2553" s="372"/>
      <c r="BR2553" s="372"/>
      <c r="BS2553" s="372"/>
      <c r="BT2553" s="369"/>
      <c r="BU2553" s="369"/>
      <c r="BV2553" s="369"/>
      <c r="BW2553" s="369"/>
      <c r="BX2553" s="369"/>
      <c r="BY2553" s="369"/>
      <c r="BZ2553" s="369"/>
      <c r="CA2553" s="369"/>
      <c r="CB2553" s="369"/>
      <c r="CC2553" s="369"/>
      <c r="CD2553" s="369"/>
      <c r="CE2553" s="369"/>
      <c r="CF2553" s="369"/>
      <c r="CG2553" s="369"/>
      <c r="CH2553" s="369"/>
      <c r="CI2553" s="325"/>
      <c r="CJ2553" s="369"/>
      <c r="CK2553" s="369"/>
      <c r="CL2553" s="369"/>
      <c r="CM2553" s="369"/>
      <c r="CN2553" s="369"/>
      <c r="CO2553" s="369"/>
      <c r="CP2553" s="369"/>
      <c r="CQ2553" s="369"/>
      <c r="CR2553" s="369"/>
      <c r="CS2553" s="369"/>
      <c r="CT2553" s="369"/>
      <c r="CU2553" s="369"/>
      <c r="CV2553" s="369"/>
      <c r="CW2553" s="369"/>
      <c r="CX2553" s="369"/>
      <c r="CY2553" s="325"/>
      <c r="CZ2553" s="325"/>
      <c r="DA2553" s="325"/>
      <c r="DB2553" s="325"/>
      <c r="DC2553" s="325"/>
      <c r="DD2553" s="325"/>
      <c r="DE2553" s="325"/>
      <c r="DF2553" s="325"/>
      <c r="DG2553" s="325"/>
      <c r="DH2553" s="325"/>
      <c r="DI2553" s="325"/>
    </row>
    <row r="2554" spans="68:113" x14ac:dyDescent="0.2">
      <c r="BP2554" s="369"/>
      <c r="BQ2554" s="372"/>
      <c r="BR2554" s="372"/>
      <c r="BS2554" s="372"/>
      <c r="BT2554" s="369"/>
      <c r="BU2554" s="369"/>
      <c r="BV2554" s="369"/>
      <c r="BW2554" s="369"/>
      <c r="BX2554" s="369"/>
      <c r="BY2554" s="369"/>
      <c r="BZ2554" s="369"/>
      <c r="CA2554" s="369"/>
      <c r="CB2554" s="369"/>
      <c r="CC2554" s="369"/>
      <c r="CD2554" s="369"/>
      <c r="CE2554" s="369"/>
      <c r="CF2554" s="369"/>
      <c r="CG2554" s="369"/>
      <c r="CH2554" s="369"/>
      <c r="CI2554" s="325"/>
      <c r="CJ2554" s="369"/>
      <c r="CK2554" s="369"/>
      <c r="CL2554" s="369"/>
      <c r="CM2554" s="369"/>
      <c r="CN2554" s="369"/>
      <c r="CO2554" s="369"/>
      <c r="CP2554" s="369"/>
      <c r="CQ2554" s="369"/>
      <c r="CR2554" s="369"/>
      <c r="CS2554" s="369"/>
      <c r="CT2554" s="369"/>
      <c r="CU2554" s="369"/>
      <c r="CV2554" s="369"/>
      <c r="CW2554" s="369"/>
      <c r="CX2554" s="369"/>
      <c r="CY2554" s="325"/>
      <c r="CZ2554" s="325"/>
      <c r="DA2554" s="325"/>
      <c r="DB2554" s="325"/>
      <c r="DC2554" s="325"/>
      <c r="DD2554" s="325"/>
      <c r="DE2554" s="325"/>
      <c r="DF2554" s="325"/>
      <c r="DG2554" s="325"/>
      <c r="DH2554" s="325"/>
      <c r="DI2554" s="325"/>
    </row>
    <row r="2555" spans="68:113" x14ac:dyDescent="0.2">
      <c r="BP2555" s="369"/>
      <c r="BQ2555" s="372"/>
      <c r="BR2555" s="372"/>
      <c r="BS2555" s="372"/>
      <c r="BT2555" s="369"/>
      <c r="BU2555" s="369"/>
      <c r="BV2555" s="369"/>
      <c r="BW2555" s="369"/>
      <c r="BX2555" s="369"/>
      <c r="BY2555" s="369"/>
      <c r="BZ2555" s="369"/>
      <c r="CA2555" s="369"/>
      <c r="CB2555" s="369"/>
      <c r="CC2555" s="369"/>
      <c r="CD2555" s="369"/>
      <c r="CE2555" s="369"/>
      <c r="CF2555" s="369"/>
      <c r="CG2555" s="369"/>
      <c r="CH2555" s="369"/>
      <c r="CI2555" s="325"/>
      <c r="CJ2555" s="369"/>
      <c r="CK2555" s="369"/>
      <c r="CL2555" s="369"/>
      <c r="CM2555" s="369"/>
      <c r="CN2555" s="369"/>
      <c r="CO2555" s="369"/>
      <c r="CP2555" s="369"/>
      <c r="CQ2555" s="369"/>
      <c r="CR2555" s="369"/>
      <c r="CS2555" s="369"/>
      <c r="CT2555" s="369"/>
      <c r="CU2555" s="369"/>
      <c r="CV2555" s="369"/>
      <c r="CW2555" s="369"/>
      <c r="CX2555" s="369"/>
      <c r="CY2555" s="325"/>
      <c r="CZ2555" s="325"/>
      <c r="DA2555" s="325"/>
      <c r="DB2555" s="325"/>
      <c r="DC2555" s="325"/>
      <c r="DD2555" s="325"/>
      <c r="DE2555" s="325"/>
      <c r="DF2555" s="325"/>
      <c r="DG2555" s="325"/>
      <c r="DH2555" s="325"/>
      <c r="DI2555" s="325"/>
    </row>
    <row r="2556" spans="68:113" x14ac:dyDescent="0.2">
      <c r="BP2556" s="369"/>
      <c r="BQ2556" s="372"/>
      <c r="BR2556" s="372"/>
      <c r="BS2556" s="372"/>
      <c r="BT2556" s="369"/>
      <c r="BU2556" s="369"/>
      <c r="BV2556" s="369"/>
      <c r="BW2556" s="369"/>
      <c r="BX2556" s="369"/>
      <c r="BY2556" s="369"/>
      <c r="BZ2556" s="369"/>
      <c r="CA2556" s="369"/>
      <c r="CB2556" s="369"/>
      <c r="CC2556" s="369"/>
      <c r="CD2556" s="369"/>
      <c r="CE2556" s="369"/>
      <c r="CF2556" s="369"/>
      <c r="CG2556" s="369"/>
      <c r="CH2556" s="369"/>
      <c r="CI2556" s="325"/>
      <c r="CJ2556" s="369"/>
      <c r="CK2556" s="369"/>
      <c r="CL2556" s="369"/>
      <c r="CM2556" s="369"/>
      <c r="CN2556" s="369"/>
      <c r="CO2556" s="369"/>
      <c r="CP2556" s="369"/>
      <c r="CQ2556" s="369"/>
      <c r="CR2556" s="369"/>
      <c r="CS2556" s="369"/>
      <c r="CT2556" s="369"/>
      <c r="CU2556" s="369"/>
      <c r="CV2556" s="369"/>
      <c r="CW2556" s="369"/>
      <c r="CX2556" s="369"/>
      <c r="CY2556" s="325"/>
      <c r="CZ2556" s="325"/>
      <c r="DA2556" s="325"/>
      <c r="DB2556" s="325"/>
      <c r="DC2556" s="325"/>
      <c r="DD2556" s="325"/>
      <c r="DE2556" s="325"/>
      <c r="DF2556" s="325"/>
      <c r="DG2556" s="325"/>
      <c r="DH2556" s="325"/>
      <c r="DI2556" s="325"/>
    </row>
    <row r="2557" spans="68:113" x14ac:dyDescent="0.2">
      <c r="BP2557" s="369"/>
      <c r="BQ2557" s="372"/>
      <c r="BR2557" s="372"/>
      <c r="BS2557" s="372"/>
      <c r="BT2557" s="369"/>
      <c r="BU2557" s="369"/>
      <c r="BV2557" s="369"/>
      <c r="BW2557" s="369"/>
      <c r="BX2557" s="369"/>
      <c r="BY2557" s="369"/>
      <c r="BZ2557" s="369"/>
      <c r="CA2557" s="369"/>
      <c r="CB2557" s="369"/>
      <c r="CC2557" s="369"/>
      <c r="CD2557" s="369"/>
      <c r="CE2557" s="369"/>
      <c r="CF2557" s="369"/>
      <c r="CG2557" s="369"/>
      <c r="CH2557" s="369"/>
      <c r="CI2557" s="325"/>
      <c r="CJ2557" s="369"/>
      <c r="CK2557" s="369"/>
      <c r="CL2557" s="369"/>
      <c r="CM2557" s="369"/>
      <c r="CN2557" s="369"/>
      <c r="CO2557" s="369"/>
      <c r="CP2557" s="369"/>
      <c r="CQ2557" s="369"/>
      <c r="CR2557" s="369"/>
      <c r="CS2557" s="369"/>
      <c r="CT2557" s="369"/>
      <c r="CU2557" s="369"/>
      <c r="CV2557" s="369"/>
      <c r="CW2557" s="369"/>
      <c r="CX2557" s="369"/>
      <c r="CY2557" s="325"/>
      <c r="CZ2557" s="325"/>
      <c r="DA2557" s="325"/>
      <c r="DB2557" s="325"/>
      <c r="DC2557" s="325"/>
      <c r="DD2557" s="325"/>
      <c r="DE2557" s="325"/>
      <c r="DF2557" s="325"/>
      <c r="DG2557" s="325"/>
      <c r="DH2557" s="325"/>
      <c r="DI2557" s="325"/>
    </row>
    <row r="2558" spans="68:113" x14ac:dyDescent="0.2">
      <c r="BP2558" s="369"/>
      <c r="BQ2558" s="372"/>
      <c r="BR2558" s="372"/>
      <c r="BS2558" s="372"/>
      <c r="BT2558" s="369"/>
      <c r="BU2558" s="369"/>
      <c r="BV2558" s="369"/>
      <c r="BW2558" s="369"/>
      <c r="BX2558" s="369"/>
      <c r="BY2558" s="369"/>
      <c r="BZ2558" s="369"/>
      <c r="CA2558" s="369"/>
      <c r="CB2558" s="369"/>
      <c r="CC2558" s="369"/>
      <c r="CD2558" s="369"/>
      <c r="CE2558" s="369"/>
      <c r="CF2558" s="369"/>
      <c r="CG2558" s="369"/>
      <c r="CH2558" s="369"/>
      <c r="CI2558" s="325"/>
      <c r="CJ2558" s="369"/>
      <c r="CK2558" s="369"/>
      <c r="CL2558" s="369"/>
      <c r="CM2558" s="369"/>
      <c r="CN2558" s="369"/>
      <c r="CO2558" s="369"/>
      <c r="CP2558" s="369"/>
      <c r="CQ2558" s="369"/>
      <c r="CR2558" s="369"/>
      <c r="CS2558" s="369"/>
      <c r="CT2558" s="369"/>
      <c r="CU2558" s="369"/>
      <c r="CV2558" s="369"/>
      <c r="CW2558" s="369"/>
      <c r="CX2558" s="369"/>
      <c r="CY2558" s="325"/>
      <c r="CZ2558" s="325"/>
      <c r="DA2558" s="325"/>
      <c r="DB2558" s="325"/>
      <c r="DC2558" s="325"/>
      <c r="DD2558" s="325"/>
      <c r="DE2558" s="325"/>
      <c r="DF2558" s="325"/>
      <c r="DG2558" s="325"/>
      <c r="DH2558" s="325"/>
      <c r="DI2558" s="325"/>
    </row>
    <row r="2559" spans="68:113" x14ac:dyDescent="0.2">
      <c r="BP2559" s="369"/>
      <c r="BQ2559" s="372"/>
      <c r="BR2559" s="372"/>
      <c r="BS2559" s="372"/>
      <c r="BT2559" s="369"/>
      <c r="BU2559" s="369"/>
      <c r="BV2559" s="369"/>
      <c r="BW2559" s="369"/>
      <c r="BX2559" s="369"/>
      <c r="BY2559" s="369"/>
      <c r="BZ2559" s="369"/>
      <c r="CA2559" s="369"/>
      <c r="CB2559" s="369"/>
      <c r="CC2559" s="369"/>
      <c r="CD2559" s="369"/>
      <c r="CE2559" s="369"/>
      <c r="CF2559" s="369"/>
      <c r="CG2559" s="369"/>
      <c r="CH2559" s="369"/>
      <c r="CI2559" s="325"/>
      <c r="CJ2559" s="369"/>
      <c r="CK2559" s="369"/>
      <c r="CL2559" s="369"/>
      <c r="CM2559" s="369"/>
      <c r="CN2559" s="369"/>
      <c r="CO2559" s="369"/>
      <c r="CP2559" s="369"/>
      <c r="CQ2559" s="369"/>
      <c r="CR2559" s="369"/>
      <c r="CS2559" s="369"/>
      <c r="CT2559" s="369"/>
      <c r="CU2559" s="369"/>
      <c r="CV2559" s="369"/>
      <c r="CW2559" s="369"/>
      <c r="CX2559" s="369"/>
      <c r="CY2559" s="325"/>
      <c r="CZ2559" s="325"/>
      <c r="DA2559" s="325"/>
      <c r="DB2559" s="325"/>
      <c r="DC2559" s="325"/>
      <c r="DD2559" s="325"/>
      <c r="DE2559" s="325"/>
      <c r="DF2559" s="325"/>
      <c r="DG2559" s="325"/>
      <c r="DH2559" s="325"/>
      <c r="DI2559" s="325"/>
    </row>
    <row r="2560" spans="68:113" x14ac:dyDescent="0.2">
      <c r="BP2560" s="369"/>
      <c r="BQ2560" s="372"/>
      <c r="BR2560" s="372"/>
      <c r="BS2560" s="372"/>
      <c r="BT2560" s="369"/>
      <c r="BU2560" s="369"/>
      <c r="BV2560" s="369"/>
      <c r="BW2560" s="369"/>
      <c r="BX2560" s="369"/>
      <c r="BY2560" s="369"/>
      <c r="BZ2560" s="369"/>
      <c r="CA2560" s="369"/>
      <c r="CB2560" s="369"/>
      <c r="CC2560" s="369"/>
      <c r="CD2560" s="369"/>
      <c r="CE2560" s="369"/>
      <c r="CF2560" s="369"/>
      <c r="CG2560" s="369"/>
      <c r="CH2560" s="369"/>
      <c r="CI2560" s="325"/>
      <c r="CJ2560" s="369"/>
      <c r="CK2560" s="369"/>
      <c r="CL2560" s="369"/>
      <c r="CM2560" s="369"/>
      <c r="CN2560" s="369"/>
      <c r="CO2560" s="369"/>
      <c r="CP2560" s="369"/>
      <c r="CQ2560" s="369"/>
      <c r="CR2560" s="369"/>
      <c r="CS2560" s="369"/>
      <c r="CT2560" s="369"/>
      <c r="CU2560" s="369"/>
      <c r="CV2560" s="369"/>
      <c r="CW2560" s="369"/>
      <c r="CX2560" s="369"/>
      <c r="CY2560" s="325"/>
      <c r="CZ2560" s="325"/>
      <c r="DA2560" s="325"/>
      <c r="DB2560" s="325"/>
      <c r="DC2560" s="325"/>
      <c r="DD2560" s="325"/>
      <c r="DE2560" s="325"/>
      <c r="DF2560" s="325"/>
      <c r="DG2560" s="325"/>
      <c r="DH2560" s="325"/>
      <c r="DI2560" s="325"/>
    </row>
    <row r="2561" spans="68:113" x14ac:dyDescent="0.2">
      <c r="BP2561" s="369"/>
      <c r="BQ2561" s="372"/>
      <c r="BR2561" s="372"/>
      <c r="BS2561" s="372"/>
      <c r="BT2561" s="369"/>
      <c r="BU2561" s="369"/>
      <c r="BV2561" s="369"/>
      <c r="BW2561" s="369"/>
      <c r="BX2561" s="369"/>
      <c r="BY2561" s="369"/>
      <c r="BZ2561" s="369"/>
      <c r="CA2561" s="369"/>
      <c r="CB2561" s="369"/>
      <c r="CC2561" s="369"/>
      <c r="CD2561" s="369"/>
      <c r="CE2561" s="369"/>
      <c r="CF2561" s="369"/>
      <c r="CG2561" s="369"/>
      <c r="CH2561" s="369"/>
      <c r="CI2561" s="325"/>
      <c r="CJ2561" s="369"/>
      <c r="CK2561" s="369"/>
      <c r="CL2561" s="369"/>
      <c r="CM2561" s="369"/>
      <c r="CN2561" s="369"/>
      <c r="CO2561" s="369"/>
      <c r="CP2561" s="369"/>
      <c r="CQ2561" s="369"/>
      <c r="CR2561" s="369"/>
      <c r="CS2561" s="369"/>
      <c r="CT2561" s="369"/>
      <c r="CU2561" s="369"/>
      <c r="CV2561" s="369"/>
      <c r="CW2561" s="369"/>
      <c r="CX2561" s="369"/>
      <c r="CY2561" s="325"/>
      <c r="CZ2561" s="325"/>
      <c r="DA2561" s="325"/>
      <c r="DB2561" s="325"/>
      <c r="DC2561" s="325"/>
      <c r="DD2561" s="325"/>
      <c r="DE2561" s="325"/>
      <c r="DF2561" s="325"/>
      <c r="DG2561" s="325"/>
      <c r="DH2561" s="325"/>
      <c r="DI2561" s="325"/>
    </row>
    <row r="2562" spans="68:113" x14ac:dyDescent="0.2">
      <c r="BP2562" s="369"/>
      <c r="BQ2562" s="372"/>
      <c r="BR2562" s="372"/>
      <c r="BS2562" s="372"/>
      <c r="BT2562" s="369"/>
      <c r="BU2562" s="369"/>
      <c r="BV2562" s="369"/>
      <c r="BW2562" s="369"/>
      <c r="BX2562" s="369"/>
      <c r="BY2562" s="369"/>
      <c r="BZ2562" s="369"/>
      <c r="CA2562" s="369"/>
      <c r="CB2562" s="369"/>
      <c r="CC2562" s="369"/>
      <c r="CD2562" s="369"/>
      <c r="CE2562" s="369"/>
      <c r="CF2562" s="369"/>
      <c r="CG2562" s="369"/>
      <c r="CH2562" s="369"/>
      <c r="CI2562" s="325"/>
      <c r="CJ2562" s="369"/>
      <c r="CK2562" s="369"/>
      <c r="CL2562" s="369"/>
      <c r="CM2562" s="369"/>
      <c r="CN2562" s="369"/>
      <c r="CO2562" s="369"/>
      <c r="CP2562" s="369"/>
      <c r="CQ2562" s="369"/>
      <c r="CR2562" s="369"/>
      <c r="CS2562" s="369"/>
      <c r="CT2562" s="369"/>
      <c r="CU2562" s="369"/>
      <c r="CV2562" s="369"/>
      <c r="CW2562" s="369"/>
      <c r="CX2562" s="369"/>
      <c r="CY2562" s="325"/>
      <c r="CZ2562" s="325"/>
      <c r="DA2562" s="325"/>
      <c r="DB2562" s="325"/>
      <c r="DC2562" s="325"/>
      <c r="DD2562" s="325"/>
      <c r="DE2562" s="325"/>
      <c r="DF2562" s="325"/>
      <c r="DG2562" s="325"/>
      <c r="DH2562" s="325"/>
      <c r="DI2562" s="325"/>
    </row>
    <row r="2563" spans="68:113" x14ac:dyDescent="0.2">
      <c r="BP2563" s="369"/>
      <c r="BQ2563" s="372"/>
      <c r="BR2563" s="372"/>
      <c r="BS2563" s="372"/>
      <c r="BT2563" s="369"/>
      <c r="BU2563" s="369"/>
      <c r="BV2563" s="369"/>
      <c r="BW2563" s="369"/>
      <c r="BX2563" s="369"/>
      <c r="BY2563" s="369"/>
      <c r="BZ2563" s="369"/>
      <c r="CA2563" s="369"/>
      <c r="CB2563" s="369"/>
      <c r="CC2563" s="369"/>
      <c r="CD2563" s="369"/>
      <c r="CE2563" s="369"/>
      <c r="CF2563" s="369"/>
      <c r="CG2563" s="369"/>
      <c r="CH2563" s="369"/>
      <c r="CI2563" s="325"/>
      <c r="CJ2563" s="369"/>
      <c r="CK2563" s="369"/>
      <c r="CL2563" s="369"/>
      <c r="CM2563" s="369"/>
      <c r="CN2563" s="369"/>
      <c r="CO2563" s="369"/>
      <c r="CP2563" s="369"/>
      <c r="CQ2563" s="369"/>
      <c r="CR2563" s="369"/>
      <c r="CS2563" s="369"/>
      <c r="CT2563" s="369"/>
      <c r="CU2563" s="369"/>
      <c r="CV2563" s="369"/>
      <c r="CW2563" s="369"/>
      <c r="CX2563" s="369"/>
      <c r="CY2563" s="325"/>
      <c r="CZ2563" s="325"/>
      <c r="DA2563" s="325"/>
      <c r="DB2563" s="325"/>
      <c r="DC2563" s="325"/>
      <c r="DD2563" s="325"/>
      <c r="DE2563" s="325"/>
      <c r="DF2563" s="325"/>
      <c r="DG2563" s="325"/>
      <c r="DH2563" s="325"/>
      <c r="DI2563" s="325"/>
    </row>
    <row r="2564" spans="68:113" x14ac:dyDescent="0.2">
      <c r="BP2564" s="369"/>
      <c r="BQ2564" s="372"/>
      <c r="BR2564" s="372"/>
      <c r="BS2564" s="372"/>
      <c r="BT2564" s="369"/>
      <c r="BU2564" s="369"/>
      <c r="BV2564" s="369"/>
      <c r="BW2564" s="369"/>
      <c r="BX2564" s="369"/>
      <c r="BY2564" s="369"/>
      <c r="BZ2564" s="369"/>
      <c r="CA2564" s="369"/>
      <c r="CB2564" s="369"/>
      <c r="CC2564" s="369"/>
      <c r="CD2564" s="369"/>
      <c r="CE2564" s="369"/>
      <c r="CF2564" s="369"/>
      <c r="CG2564" s="369"/>
      <c r="CH2564" s="369"/>
      <c r="CI2564" s="325"/>
      <c r="CJ2564" s="369"/>
      <c r="CK2564" s="369"/>
      <c r="CL2564" s="369"/>
      <c r="CM2564" s="369"/>
      <c r="CN2564" s="369"/>
      <c r="CO2564" s="369"/>
      <c r="CP2564" s="369"/>
      <c r="CQ2564" s="369"/>
      <c r="CR2564" s="369"/>
      <c r="CS2564" s="369"/>
      <c r="CT2564" s="369"/>
      <c r="CU2564" s="369"/>
      <c r="CV2564" s="369"/>
      <c r="CW2564" s="369"/>
      <c r="CX2564" s="369"/>
      <c r="CY2564" s="325"/>
      <c r="CZ2564" s="325"/>
      <c r="DA2564" s="325"/>
      <c r="DB2564" s="325"/>
      <c r="DC2564" s="325"/>
      <c r="DD2564" s="325"/>
      <c r="DE2564" s="325"/>
      <c r="DF2564" s="325"/>
      <c r="DG2564" s="325"/>
      <c r="DH2564" s="325"/>
      <c r="DI2564" s="325"/>
    </row>
    <row r="2565" spans="68:113" x14ac:dyDescent="0.2">
      <c r="BP2565" s="369"/>
      <c r="BQ2565" s="372"/>
      <c r="BR2565" s="372"/>
      <c r="BS2565" s="372"/>
      <c r="BT2565" s="369"/>
      <c r="BU2565" s="369"/>
      <c r="BV2565" s="369"/>
      <c r="BW2565" s="369"/>
      <c r="BX2565" s="369"/>
      <c r="BY2565" s="369"/>
      <c r="BZ2565" s="369"/>
      <c r="CA2565" s="369"/>
      <c r="CB2565" s="369"/>
      <c r="CC2565" s="369"/>
      <c r="CD2565" s="369"/>
      <c r="CE2565" s="369"/>
      <c r="CF2565" s="369"/>
      <c r="CG2565" s="369"/>
      <c r="CH2565" s="369"/>
      <c r="CI2565" s="325"/>
      <c r="CJ2565" s="369"/>
      <c r="CK2565" s="369"/>
      <c r="CL2565" s="369"/>
      <c r="CM2565" s="369"/>
      <c r="CN2565" s="369"/>
      <c r="CO2565" s="369"/>
      <c r="CP2565" s="369"/>
      <c r="CQ2565" s="369"/>
      <c r="CR2565" s="369"/>
      <c r="CS2565" s="369"/>
      <c r="CT2565" s="369"/>
      <c r="CU2565" s="369"/>
      <c r="CV2565" s="369"/>
      <c r="CW2565" s="369"/>
      <c r="CX2565" s="369"/>
      <c r="CY2565" s="325"/>
      <c r="CZ2565" s="325"/>
      <c r="DA2565" s="325"/>
      <c r="DB2565" s="325"/>
      <c r="DC2565" s="325"/>
      <c r="DD2565" s="325"/>
      <c r="DE2565" s="325"/>
      <c r="DF2565" s="325"/>
      <c r="DG2565" s="325"/>
      <c r="DH2565" s="325"/>
      <c r="DI2565" s="325"/>
    </row>
    <row r="2566" spans="68:113" x14ac:dyDescent="0.2">
      <c r="BP2566" s="369"/>
      <c r="BQ2566" s="372"/>
      <c r="BR2566" s="372"/>
      <c r="BS2566" s="372"/>
      <c r="BT2566" s="369"/>
      <c r="BU2566" s="369"/>
      <c r="BV2566" s="369"/>
      <c r="BW2566" s="369"/>
      <c r="BX2566" s="369"/>
      <c r="BY2566" s="369"/>
      <c r="BZ2566" s="369"/>
      <c r="CA2566" s="369"/>
      <c r="CB2566" s="369"/>
      <c r="CC2566" s="369"/>
      <c r="CD2566" s="369"/>
      <c r="CE2566" s="369"/>
      <c r="CF2566" s="369"/>
      <c r="CG2566" s="369"/>
      <c r="CH2566" s="369"/>
      <c r="CI2566" s="325"/>
      <c r="CJ2566" s="369"/>
      <c r="CK2566" s="369"/>
      <c r="CL2566" s="369"/>
      <c r="CM2566" s="369"/>
      <c r="CN2566" s="369"/>
      <c r="CO2566" s="369"/>
      <c r="CP2566" s="369"/>
      <c r="CQ2566" s="369"/>
      <c r="CR2566" s="369"/>
      <c r="CS2566" s="369"/>
      <c r="CT2566" s="369"/>
      <c r="CU2566" s="369"/>
      <c r="CV2566" s="369"/>
      <c r="CW2566" s="369"/>
      <c r="CX2566" s="369"/>
      <c r="CY2566" s="325"/>
      <c r="CZ2566" s="325"/>
      <c r="DA2566" s="325"/>
      <c r="DB2566" s="325"/>
      <c r="DC2566" s="325"/>
      <c r="DD2566" s="325"/>
      <c r="DE2566" s="325"/>
      <c r="DF2566" s="325"/>
      <c r="DG2566" s="325"/>
      <c r="DH2566" s="325"/>
      <c r="DI2566" s="325"/>
    </row>
    <row r="2567" spans="68:113" x14ac:dyDescent="0.2">
      <c r="BP2567" s="369"/>
      <c r="BQ2567" s="372"/>
      <c r="BR2567" s="372"/>
      <c r="BS2567" s="372"/>
      <c r="BT2567" s="369"/>
      <c r="BU2567" s="369"/>
      <c r="BV2567" s="369"/>
      <c r="BW2567" s="369"/>
      <c r="BX2567" s="369"/>
      <c r="BY2567" s="369"/>
      <c r="BZ2567" s="369"/>
      <c r="CA2567" s="369"/>
      <c r="CB2567" s="369"/>
      <c r="CC2567" s="369"/>
      <c r="CD2567" s="369"/>
      <c r="CE2567" s="369"/>
      <c r="CF2567" s="369"/>
      <c r="CG2567" s="369"/>
      <c r="CH2567" s="369"/>
      <c r="CI2567" s="325"/>
      <c r="CJ2567" s="369"/>
      <c r="CK2567" s="369"/>
      <c r="CL2567" s="369"/>
      <c r="CM2567" s="369"/>
      <c r="CN2567" s="369"/>
      <c r="CO2567" s="369"/>
      <c r="CP2567" s="369"/>
      <c r="CQ2567" s="369"/>
      <c r="CR2567" s="369"/>
      <c r="CS2567" s="369"/>
      <c r="CT2567" s="369"/>
      <c r="CU2567" s="369"/>
      <c r="CV2567" s="369"/>
      <c r="CW2567" s="369"/>
      <c r="CX2567" s="369"/>
      <c r="CY2567" s="325"/>
      <c r="CZ2567" s="325"/>
      <c r="DA2567" s="325"/>
      <c r="DB2567" s="325"/>
      <c r="DC2567" s="325"/>
      <c r="DD2567" s="325"/>
      <c r="DE2567" s="325"/>
      <c r="DF2567" s="325"/>
      <c r="DG2567" s="325"/>
      <c r="DH2567" s="325"/>
      <c r="DI2567" s="325"/>
    </row>
    <row r="2568" spans="68:113" x14ac:dyDescent="0.2">
      <c r="BP2568" s="369"/>
      <c r="BQ2568" s="372"/>
      <c r="BR2568" s="372"/>
      <c r="BS2568" s="372"/>
      <c r="BT2568" s="369"/>
      <c r="BU2568" s="369"/>
      <c r="BV2568" s="369"/>
      <c r="BW2568" s="369"/>
      <c r="BX2568" s="369"/>
      <c r="BY2568" s="369"/>
      <c r="BZ2568" s="369"/>
      <c r="CA2568" s="369"/>
      <c r="CB2568" s="369"/>
      <c r="CC2568" s="369"/>
      <c r="CD2568" s="369"/>
      <c r="CE2568" s="369"/>
      <c r="CF2568" s="369"/>
      <c r="CG2568" s="369"/>
      <c r="CH2568" s="369"/>
      <c r="CI2568" s="325"/>
      <c r="CJ2568" s="369"/>
      <c r="CK2568" s="369"/>
      <c r="CL2568" s="369"/>
      <c r="CM2568" s="369"/>
      <c r="CN2568" s="369"/>
      <c r="CO2568" s="369"/>
      <c r="CP2568" s="369"/>
      <c r="CQ2568" s="369"/>
      <c r="CR2568" s="369"/>
      <c r="CS2568" s="369"/>
      <c r="CT2568" s="369"/>
      <c r="CU2568" s="369"/>
      <c r="CV2568" s="369"/>
      <c r="CW2568" s="369"/>
      <c r="CX2568" s="369"/>
      <c r="CY2568" s="325"/>
      <c r="CZ2568" s="325"/>
      <c r="DA2568" s="325"/>
      <c r="DB2568" s="325"/>
      <c r="DC2568" s="325"/>
      <c r="DD2568" s="325"/>
      <c r="DE2568" s="325"/>
      <c r="DF2568" s="325"/>
      <c r="DG2568" s="325"/>
      <c r="DH2568" s="325"/>
      <c r="DI2568" s="325"/>
    </row>
    <row r="2569" spans="68:113" x14ac:dyDescent="0.2">
      <c r="BP2569" s="369"/>
      <c r="BQ2569" s="372"/>
      <c r="BR2569" s="372"/>
      <c r="BS2569" s="372"/>
      <c r="BT2569" s="369"/>
      <c r="BU2569" s="369"/>
      <c r="BV2569" s="369"/>
      <c r="BW2569" s="369"/>
      <c r="BX2569" s="369"/>
      <c r="BY2569" s="369"/>
      <c r="BZ2569" s="369"/>
      <c r="CA2569" s="369"/>
      <c r="CB2569" s="369"/>
      <c r="CC2569" s="369"/>
      <c r="CD2569" s="369"/>
      <c r="CE2569" s="369"/>
      <c r="CF2569" s="369"/>
      <c r="CG2569" s="369"/>
      <c r="CH2569" s="369"/>
      <c r="CI2569" s="325"/>
      <c r="CJ2569" s="369"/>
      <c r="CK2569" s="369"/>
      <c r="CL2569" s="369"/>
      <c r="CM2569" s="369"/>
      <c r="CN2569" s="369"/>
      <c r="CO2569" s="369"/>
      <c r="CP2569" s="369"/>
      <c r="CQ2569" s="369"/>
      <c r="CR2569" s="369"/>
      <c r="CS2569" s="369"/>
      <c r="CT2569" s="369"/>
      <c r="CU2569" s="369"/>
      <c r="CV2569" s="369"/>
      <c r="CW2569" s="369"/>
      <c r="CX2569" s="369"/>
      <c r="CY2569" s="325"/>
      <c r="CZ2569" s="325"/>
      <c r="DA2569" s="325"/>
      <c r="DB2569" s="325"/>
      <c r="DC2569" s="325"/>
      <c r="DD2569" s="325"/>
      <c r="DE2569" s="325"/>
      <c r="DF2569" s="325"/>
      <c r="DG2569" s="325"/>
      <c r="DH2569" s="325"/>
      <c r="DI2569" s="325"/>
    </row>
    <row r="2570" spans="68:113" x14ac:dyDescent="0.2">
      <c r="BP2570" s="369"/>
      <c r="BQ2570" s="372"/>
      <c r="BR2570" s="372"/>
      <c r="BS2570" s="372"/>
      <c r="BT2570" s="369"/>
      <c r="BU2570" s="369"/>
      <c r="BV2570" s="369"/>
      <c r="BW2570" s="369"/>
      <c r="BX2570" s="369"/>
      <c r="BY2570" s="369"/>
      <c r="BZ2570" s="369"/>
      <c r="CA2570" s="369"/>
      <c r="CB2570" s="369"/>
      <c r="CC2570" s="369"/>
      <c r="CD2570" s="369"/>
      <c r="CE2570" s="369"/>
      <c r="CF2570" s="369"/>
      <c r="CG2570" s="369"/>
      <c r="CH2570" s="369"/>
      <c r="CI2570" s="325"/>
      <c r="CJ2570" s="369"/>
      <c r="CK2570" s="369"/>
      <c r="CL2570" s="369"/>
      <c r="CM2570" s="369"/>
      <c r="CN2570" s="369"/>
      <c r="CO2570" s="369"/>
      <c r="CP2570" s="369"/>
      <c r="CQ2570" s="369"/>
      <c r="CR2570" s="369"/>
      <c r="CS2570" s="369"/>
      <c r="CT2570" s="369"/>
      <c r="CU2570" s="369"/>
      <c r="CV2570" s="369"/>
      <c r="CW2570" s="369"/>
      <c r="CX2570" s="369"/>
      <c r="CY2570" s="325"/>
      <c r="CZ2570" s="325"/>
      <c r="DA2570" s="325"/>
      <c r="DB2570" s="325"/>
      <c r="DC2570" s="325"/>
      <c r="DD2570" s="325"/>
      <c r="DE2570" s="325"/>
      <c r="DF2570" s="325"/>
      <c r="DG2570" s="325"/>
      <c r="DH2570" s="325"/>
      <c r="DI2570" s="325"/>
    </row>
    <row r="2571" spans="68:113" x14ac:dyDescent="0.2">
      <c r="BP2571" s="369"/>
      <c r="BQ2571" s="372"/>
      <c r="BR2571" s="372"/>
      <c r="BS2571" s="372"/>
      <c r="BT2571" s="369"/>
      <c r="BU2571" s="369"/>
      <c r="BV2571" s="369"/>
      <c r="BW2571" s="369"/>
      <c r="BX2571" s="369"/>
      <c r="BY2571" s="369"/>
      <c r="BZ2571" s="369"/>
      <c r="CA2571" s="369"/>
      <c r="CB2571" s="369"/>
      <c r="CC2571" s="369"/>
      <c r="CD2571" s="369"/>
      <c r="CE2571" s="369"/>
      <c r="CF2571" s="369"/>
      <c r="CG2571" s="369"/>
      <c r="CH2571" s="369"/>
      <c r="CI2571" s="325"/>
      <c r="CJ2571" s="369"/>
      <c r="CK2571" s="369"/>
      <c r="CL2571" s="369"/>
      <c r="CM2571" s="369"/>
      <c r="CN2571" s="369"/>
      <c r="CO2571" s="369"/>
      <c r="CP2571" s="369"/>
      <c r="CQ2571" s="369"/>
      <c r="CR2571" s="369"/>
      <c r="CS2571" s="369"/>
      <c r="CT2571" s="369"/>
      <c r="CU2571" s="369"/>
      <c r="CV2571" s="369"/>
      <c r="CW2571" s="369"/>
      <c r="CX2571" s="369"/>
      <c r="CY2571" s="325"/>
      <c r="CZ2571" s="325"/>
      <c r="DA2571" s="325"/>
      <c r="DB2571" s="325"/>
      <c r="DC2571" s="325"/>
      <c r="DD2571" s="325"/>
      <c r="DE2571" s="325"/>
      <c r="DF2571" s="325"/>
      <c r="DG2571" s="325"/>
      <c r="DH2571" s="325"/>
      <c r="DI2571" s="325"/>
    </row>
    <row r="2572" spans="68:113" x14ac:dyDescent="0.2">
      <c r="BP2572" s="369"/>
      <c r="BQ2572" s="372"/>
      <c r="BR2572" s="372"/>
      <c r="BS2572" s="372"/>
      <c r="BT2572" s="369"/>
      <c r="BU2572" s="369"/>
      <c r="BV2572" s="369"/>
      <c r="BW2572" s="369"/>
      <c r="BX2572" s="369"/>
      <c r="BY2572" s="369"/>
      <c r="BZ2572" s="369"/>
      <c r="CA2572" s="369"/>
      <c r="CB2572" s="369"/>
      <c r="CC2572" s="369"/>
      <c r="CD2572" s="369"/>
      <c r="CE2572" s="369"/>
      <c r="CF2572" s="369"/>
      <c r="CG2572" s="369"/>
      <c r="CH2572" s="369"/>
      <c r="CI2572" s="325"/>
      <c r="CJ2572" s="369"/>
      <c r="CK2572" s="369"/>
      <c r="CL2572" s="369"/>
      <c r="CM2572" s="369"/>
      <c r="CN2572" s="369"/>
      <c r="CO2572" s="369"/>
      <c r="CP2572" s="369"/>
      <c r="CQ2572" s="369"/>
      <c r="CR2572" s="369"/>
      <c r="CS2572" s="369"/>
      <c r="CT2572" s="369"/>
      <c r="CU2572" s="369"/>
      <c r="CV2572" s="369"/>
      <c r="CW2572" s="369"/>
      <c r="CX2572" s="369"/>
      <c r="CY2572" s="325"/>
      <c r="CZ2572" s="325"/>
      <c r="DA2572" s="325"/>
      <c r="DB2572" s="325"/>
      <c r="DC2572" s="325"/>
      <c r="DD2572" s="325"/>
      <c r="DE2572" s="325"/>
      <c r="DF2572" s="325"/>
      <c r="DG2572" s="325"/>
      <c r="DH2572" s="325"/>
      <c r="DI2572" s="325"/>
    </row>
    <row r="2573" spans="68:113" x14ac:dyDescent="0.2">
      <c r="BP2573" s="369"/>
      <c r="BQ2573" s="372"/>
      <c r="BR2573" s="372"/>
      <c r="BS2573" s="372"/>
      <c r="BT2573" s="369"/>
      <c r="BU2573" s="369"/>
      <c r="BV2573" s="369"/>
      <c r="BW2573" s="369"/>
      <c r="BX2573" s="369"/>
      <c r="BY2573" s="369"/>
      <c r="BZ2573" s="369"/>
      <c r="CA2573" s="369"/>
      <c r="CB2573" s="369"/>
      <c r="CC2573" s="369"/>
      <c r="CD2573" s="369"/>
      <c r="CE2573" s="369"/>
      <c r="CF2573" s="369"/>
      <c r="CG2573" s="369"/>
      <c r="CH2573" s="369"/>
      <c r="CI2573" s="325"/>
      <c r="CJ2573" s="369"/>
      <c r="CK2573" s="369"/>
      <c r="CL2573" s="369"/>
      <c r="CM2573" s="369"/>
      <c r="CN2573" s="369"/>
      <c r="CO2573" s="369"/>
      <c r="CP2573" s="369"/>
      <c r="CQ2573" s="369"/>
      <c r="CR2573" s="369"/>
      <c r="CS2573" s="369"/>
      <c r="CT2573" s="369"/>
      <c r="CU2573" s="369"/>
      <c r="CV2573" s="369"/>
      <c r="CW2573" s="369"/>
      <c r="CX2573" s="369"/>
      <c r="CY2573" s="325"/>
      <c r="CZ2573" s="325"/>
      <c r="DA2573" s="325"/>
      <c r="DB2573" s="325"/>
      <c r="DC2573" s="325"/>
      <c r="DD2573" s="325"/>
      <c r="DE2573" s="325"/>
      <c r="DF2573" s="325"/>
      <c r="DG2573" s="325"/>
      <c r="DH2573" s="325"/>
      <c r="DI2573" s="325"/>
    </row>
    <row r="2574" spans="68:113" x14ac:dyDescent="0.2">
      <c r="BP2574" s="369"/>
      <c r="BQ2574" s="372"/>
      <c r="BR2574" s="372"/>
      <c r="BS2574" s="372"/>
      <c r="BT2574" s="369"/>
      <c r="BU2574" s="369"/>
      <c r="BV2574" s="369"/>
      <c r="BW2574" s="369"/>
      <c r="BX2574" s="369"/>
      <c r="BY2574" s="369"/>
      <c r="BZ2574" s="369"/>
      <c r="CA2574" s="369"/>
      <c r="CB2574" s="369"/>
      <c r="CC2574" s="369"/>
      <c r="CD2574" s="369"/>
      <c r="CE2574" s="369"/>
      <c r="CF2574" s="369"/>
      <c r="CG2574" s="369"/>
      <c r="CH2574" s="369"/>
      <c r="CI2574" s="325"/>
      <c r="CJ2574" s="369"/>
      <c r="CK2574" s="369"/>
      <c r="CL2574" s="369"/>
      <c r="CM2574" s="369"/>
      <c r="CN2574" s="369"/>
      <c r="CO2574" s="369"/>
      <c r="CP2574" s="369"/>
      <c r="CQ2574" s="369"/>
      <c r="CR2574" s="369"/>
      <c r="CS2574" s="369"/>
      <c r="CT2574" s="369"/>
      <c r="CU2574" s="369"/>
      <c r="CV2574" s="369"/>
      <c r="CW2574" s="369"/>
      <c r="CX2574" s="369"/>
      <c r="CY2574" s="325"/>
      <c r="CZ2574" s="325"/>
      <c r="DA2574" s="325"/>
      <c r="DB2574" s="325"/>
      <c r="DC2574" s="325"/>
      <c r="DD2574" s="325"/>
      <c r="DE2574" s="325"/>
      <c r="DF2574" s="325"/>
      <c r="DG2574" s="325"/>
      <c r="DH2574" s="325"/>
      <c r="DI2574" s="325"/>
    </row>
    <row r="2575" spans="68:113" x14ac:dyDescent="0.2">
      <c r="BP2575" s="369"/>
      <c r="BQ2575" s="372"/>
      <c r="BR2575" s="372"/>
      <c r="BS2575" s="372"/>
      <c r="BT2575" s="369"/>
      <c r="BU2575" s="369"/>
      <c r="BV2575" s="369"/>
      <c r="BW2575" s="369"/>
      <c r="BX2575" s="369"/>
      <c r="BY2575" s="369"/>
      <c r="BZ2575" s="369"/>
      <c r="CA2575" s="369"/>
      <c r="CB2575" s="369"/>
      <c r="CC2575" s="369"/>
      <c r="CD2575" s="369"/>
      <c r="CE2575" s="369"/>
      <c r="CF2575" s="369"/>
      <c r="CG2575" s="369"/>
      <c r="CH2575" s="369"/>
      <c r="CI2575" s="325"/>
      <c r="CJ2575" s="369"/>
      <c r="CK2575" s="369"/>
      <c r="CL2575" s="369"/>
      <c r="CM2575" s="369"/>
      <c r="CN2575" s="369"/>
      <c r="CO2575" s="369"/>
      <c r="CP2575" s="369"/>
      <c r="CQ2575" s="369"/>
      <c r="CR2575" s="369"/>
      <c r="CS2575" s="369"/>
      <c r="CT2575" s="369"/>
      <c r="CU2575" s="369"/>
      <c r="CV2575" s="369"/>
      <c r="CW2575" s="369"/>
      <c r="CX2575" s="369"/>
      <c r="CY2575" s="325"/>
      <c r="CZ2575" s="325"/>
      <c r="DA2575" s="325"/>
      <c r="DB2575" s="325"/>
      <c r="DC2575" s="325"/>
      <c r="DD2575" s="325"/>
      <c r="DE2575" s="325"/>
      <c r="DF2575" s="325"/>
      <c r="DG2575" s="325"/>
      <c r="DH2575" s="325"/>
      <c r="DI2575" s="325"/>
    </row>
    <row r="2576" spans="68:113" x14ac:dyDescent="0.2">
      <c r="BP2576" s="369"/>
      <c r="BQ2576" s="372"/>
      <c r="BR2576" s="372"/>
      <c r="BS2576" s="372"/>
      <c r="BT2576" s="369"/>
      <c r="BU2576" s="369"/>
      <c r="BV2576" s="369"/>
      <c r="BW2576" s="369"/>
      <c r="BX2576" s="369"/>
      <c r="BY2576" s="369"/>
      <c r="BZ2576" s="369"/>
      <c r="CA2576" s="369"/>
      <c r="CB2576" s="369"/>
      <c r="CC2576" s="369"/>
      <c r="CD2576" s="369"/>
      <c r="CE2576" s="369"/>
      <c r="CF2576" s="369"/>
      <c r="CG2576" s="369"/>
      <c r="CH2576" s="369"/>
      <c r="CI2576" s="325"/>
      <c r="CJ2576" s="369"/>
      <c r="CK2576" s="369"/>
      <c r="CL2576" s="369"/>
      <c r="CM2576" s="369"/>
      <c r="CN2576" s="369"/>
      <c r="CO2576" s="369"/>
      <c r="CP2576" s="369"/>
      <c r="CQ2576" s="369"/>
      <c r="CR2576" s="369"/>
      <c r="CS2576" s="369"/>
      <c r="CT2576" s="369"/>
      <c r="CU2576" s="369"/>
      <c r="CV2576" s="369"/>
      <c r="CW2576" s="369"/>
      <c r="CX2576" s="369"/>
      <c r="CY2576" s="325"/>
      <c r="CZ2576" s="325"/>
      <c r="DA2576" s="325"/>
      <c r="DB2576" s="325"/>
      <c r="DC2576" s="325"/>
      <c r="DD2576" s="325"/>
      <c r="DE2576" s="325"/>
      <c r="DF2576" s="325"/>
      <c r="DG2576" s="325"/>
      <c r="DH2576" s="325"/>
      <c r="DI2576" s="325"/>
    </row>
    <row r="2577" spans="68:113" x14ac:dyDescent="0.2">
      <c r="BP2577" s="369"/>
      <c r="BQ2577" s="372"/>
      <c r="BR2577" s="372"/>
      <c r="BS2577" s="372"/>
      <c r="BT2577" s="369"/>
      <c r="BU2577" s="369"/>
      <c r="BV2577" s="369"/>
      <c r="BW2577" s="369"/>
      <c r="BX2577" s="369"/>
      <c r="BY2577" s="369"/>
      <c r="BZ2577" s="369"/>
      <c r="CA2577" s="369"/>
      <c r="CB2577" s="369"/>
      <c r="CC2577" s="369"/>
      <c r="CD2577" s="369"/>
      <c r="CE2577" s="369"/>
      <c r="CF2577" s="369"/>
      <c r="CG2577" s="369"/>
      <c r="CH2577" s="369"/>
      <c r="CI2577" s="325"/>
      <c r="CJ2577" s="369"/>
      <c r="CK2577" s="369"/>
      <c r="CL2577" s="369"/>
      <c r="CM2577" s="369"/>
      <c r="CN2577" s="369"/>
      <c r="CO2577" s="369"/>
      <c r="CP2577" s="369"/>
      <c r="CQ2577" s="369"/>
      <c r="CR2577" s="369"/>
      <c r="CS2577" s="369"/>
      <c r="CT2577" s="369"/>
      <c r="CU2577" s="369"/>
      <c r="CV2577" s="369"/>
      <c r="CW2577" s="369"/>
      <c r="CX2577" s="369"/>
      <c r="CY2577" s="325"/>
      <c r="CZ2577" s="325"/>
      <c r="DA2577" s="325"/>
      <c r="DB2577" s="325"/>
      <c r="DC2577" s="325"/>
      <c r="DD2577" s="325"/>
      <c r="DE2577" s="325"/>
      <c r="DF2577" s="325"/>
      <c r="DG2577" s="325"/>
      <c r="DH2577" s="325"/>
      <c r="DI2577" s="325"/>
    </row>
    <row r="2578" spans="68:113" x14ac:dyDescent="0.2">
      <c r="BP2578" s="369"/>
      <c r="BQ2578" s="372"/>
      <c r="BR2578" s="372"/>
      <c r="BS2578" s="372"/>
      <c r="BT2578" s="369"/>
      <c r="BU2578" s="369"/>
      <c r="BV2578" s="369"/>
      <c r="BW2578" s="369"/>
      <c r="BX2578" s="369"/>
      <c r="BY2578" s="369"/>
      <c r="BZ2578" s="369"/>
      <c r="CA2578" s="369"/>
      <c r="CB2578" s="369"/>
      <c r="CC2578" s="369"/>
      <c r="CD2578" s="369"/>
      <c r="CE2578" s="369"/>
      <c r="CF2578" s="369"/>
      <c r="CG2578" s="369"/>
      <c r="CH2578" s="369"/>
      <c r="CI2578" s="325"/>
      <c r="CJ2578" s="369"/>
      <c r="CK2578" s="369"/>
      <c r="CL2578" s="369"/>
      <c r="CM2578" s="369"/>
      <c r="CN2578" s="369"/>
      <c r="CO2578" s="369"/>
      <c r="CP2578" s="369"/>
      <c r="CQ2578" s="369"/>
      <c r="CR2578" s="369"/>
      <c r="CS2578" s="369"/>
      <c r="CT2578" s="369"/>
      <c r="CU2578" s="369"/>
      <c r="CV2578" s="369"/>
      <c r="CW2578" s="369"/>
      <c r="CX2578" s="369"/>
      <c r="CY2578" s="325"/>
      <c r="CZ2578" s="325"/>
      <c r="DA2578" s="325"/>
      <c r="DB2578" s="325"/>
      <c r="DC2578" s="325"/>
      <c r="DD2578" s="325"/>
      <c r="DE2578" s="325"/>
      <c r="DF2578" s="325"/>
      <c r="DG2578" s="325"/>
      <c r="DH2578" s="325"/>
      <c r="DI2578" s="325"/>
    </row>
    <row r="2579" spans="68:113" x14ac:dyDescent="0.2">
      <c r="BP2579" s="369"/>
      <c r="BQ2579" s="372"/>
      <c r="BR2579" s="372"/>
      <c r="BS2579" s="372"/>
      <c r="BT2579" s="369"/>
      <c r="BU2579" s="369"/>
      <c r="BV2579" s="369"/>
      <c r="BW2579" s="369"/>
      <c r="BX2579" s="369"/>
      <c r="BY2579" s="369"/>
      <c r="BZ2579" s="369"/>
      <c r="CA2579" s="369"/>
      <c r="CB2579" s="369"/>
      <c r="CC2579" s="369"/>
      <c r="CD2579" s="369"/>
      <c r="CE2579" s="369"/>
      <c r="CF2579" s="369"/>
      <c r="CG2579" s="369"/>
      <c r="CH2579" s="369"/>
      <c r="CI2579" s="325"/>
      <c r="CJ2579" s="369"/>
      <c r="CK2579" s="369"/>
      <c r="CL2579" s="369"/>
      <c r="CM2579" s="369"/>
      <c r="CN2579" s="369"/>
      <c r="CO2579" s="369"/>
      <c r="CP2579" s="369"/>
      <c r="CQ2579" s="369"/>
      <c r="CR2579" s="369"/>
      <c r="CS2579" s="369"/>
      <c r="CT2579" s="369"/>
      <c r="CU2579" s="369"/>
      <c r="CV2579" s="369"/>
      <c r="CW2579" s="369"/>
      <c r="CX2579" s="369"/>
      <c r="CY2579" s="325"/>
      <c r="CZ2579" s="325"/>
      <c r="DA2579" s="325"/>
      <c r="DB2579" s="325"/>
      <c r="DC2579" s="325"/>
      <c r="DD2579" s="325"/>
      <c r="DE2579" s="325"/>
      <c r="DF2579" s="325"/>
      <c r="DG2579" s="325"/>
      <c r="DH2579" s="325"/>
      <c r="DI2579" s="325"/>
    </row>
    <row r="2580" spans="68:113" x14ac:dyDescent="0.2">
      <c r="BP2580" s="369"/>
      <c r="BQ2580" s="372"/>
      <c r="BR2580" s="372"/>
      <c r="BS2580" s="372"/>
      <c r="BT2580" s="369"/>
      <c r="BU2580" s="369"/>
      <c r="BV2580" s="369"/>
      <c r="BW2580" s="369"/>
      <c r="BX2580" s="369"/>
      <c r="BY2580" s="369"/>
      <c r="BZ2580" s="369"/>
      <c r="CA2580" s="369"/>
      <c r="CB2580" s="369"/>
      <c r="CC2580" s="369"/>
      <c r="CD2580" s="369"/>
      <c r="CE2580" s="369"/>
      <c r="CF2580" s="369"/>
      <c r="CG2580" s="369"/>
      <c r="CH2580" s="369"/>
      <c r="CI2580" s="325"/>
      <c r="CJ2580" s="369"/>
      <c r="CK2580" s="369"/>
      <c r="CL2580" s="369"/>
      <c r="CM2580" s="369"/>
      <c r="CN2580" s="369"/>
      <c r="CO2580" s="369"/>
      <c r="CP2580" s="369"/>
      <c r="CQ2580" s="369"/>
      <c r="CR2580" s="369"/>
      <c r="CS2580" s="369"/>
      <c r="CT2580" s="369"/>
      <c r="CU2580" s="369"/>
      <c r="CV2580" s="369"/>
      <c r="CW2580" s="369"/>
      <c r="CX2580" s="369"/>
      <c r="CY2580" s="325"/>
      <c r="CZ2580" s="325"/>
      <c r="DA2580" s="325"/>
      <c r="DB2580" s="325"/>
      <c r="DC2580" s="325"/>
      <c r="DD2580" s="325"/>
      <c r="DE2580" s="325"/>
      <c r="DF2580" s="325"/>
      <c r="DG2580" s="325"/>
      <c r="DH2580" s="325"/>
      <c r="DI2580" s="325"/>
    </row>
    <row r="2581" spans="68:113" x14ac:dyDescent="0.2">
      <c r="BP2581" s="369"/>
      <c r="BQ2581" s="372"/>
      <c r="BR2581" s="372"/>
      <c r="BS2581" s="372"/>
      <c r="BT2581" s="369"/>
      <c r="BU2581" s="369"/>
      <c r="BV2581" s="369"/>
      <c r="BW2581" s="369"/>
      <c r="BX2581" s="369"/>
      <c r="BY2581" s="369"/>
      <c r="BZ2581" s="369"/>
      <c r="CA2581" s="369"/>
      <c r="CB2581" s="369"/>
      <c r="CC2581" s="369"/>
      <c r="CD2581" s="369"/>
      <c r="CE2581" s="369"/>
      <c r="CF2581" s="369"/>
      <c r="CG2581" s="369"/>
      <c r="CH2581" s="369"/>
      <c r="CI2581" s="325"/>
      <c r="CJ2581" s="369"/>
      <c r="CK2581" s="369"/>
      <c r="CL2581" s="369"/>
      <c r="CM2581" s="369"/>
      <c r="CN2581" s="369"/>
      <c r="CO2581" s="369"/>
      <c r="CP2581" s="369"/>
      <c r="CQ2581" s="369"/>
      <c r="CR2581" s="369"/>
      <c r="CS2581" s="369"/>
      <c r="CT2581" s="369"/>
      <c r="CU2581" s="369"/>
      <c r="CV2581" s="369"/>
      <c r="CW2581" s="369"/>
      <c r="CX2581" s="369"/>
      <c r="CY2581" s="325"/>
      <c r="CZ2581" s="325"/>
      <c r="DA2581" s="325"/>
      <c r="DB2581" s="325"/>
      <c r="DC2581" s="325"/>
      <c r="DD2581" s="325"/>
      <c r="DE2581" s="325"/>
      <c r="DF2581" s="325"/>
      <c r="DG2581" s="325"/>
      <c r="DH2581" s="325"/>
      <c r="DI2581" s="325"/>
    </row>
    <row r="2582" spans="68:113" x14ac:dyDescent="0.2">
      <c r="BP2582" s="369"/>
      <c r="BQ2582" s="372"/>
      <c r="BR2582" s="372"/>
      <c r="BS2582" s="372"/>
      <c r="BT2582" s="369"/>
      <c r="BU2582" s="369"/>
      <c r="BV2582" s="369"/>
      <c r="BW2582" s="369"/>
      <c r="BX2582" s="369"/>
      <c r="BY2582" s="369"/>
      <c r="BZ2582" s="369"/>
      <c r="CA2582" s="369"/>
      <c r="CB2582" s="369"/>
      <c r="CC2582" s="369"/>
      <c r="CD2582" s="369"/>
      <c r="CE2582" s="369"/>
      <c r="CF2582" s="369"/>
      <c r="CG2582" s="369"/>
      <c r="CH2582" s="369"/>
      <c r="CI2582" s="325"/>
      <c r="CJ2582" s="369"/>
      <c r="CK2582" s="369"/>
      <c r="CL2582" s="369"/>
      <c r="CM2582" s="369"/>
      <c r="CN2582" s="369"/>
      <c r="CO2582" s="369"/>
      <c r="CP2582" s="369"/>
      <c r="CQ2582" s="369"/>
      <c r="CR2582" s="369"/>
      <c r="CS2582" s="369"/>
      <c r="CT2582" s="369"/>
      <c r="CU2582" s="369"/>
      <c r="CV2582" s="369"/>
      <c r="CW2582" s="369"/>
      <c r="CX2582" s="369"/>
      <c r="CY2582" s="325"/>
      <c r="CZ2582" s="325"/>
      <c r="DA2582" s="325"/>
      <c r="DB2582" s="325"/>
      <c r="DC2582" s="325"/>
      <c r="DD2582" s="325"/>
      <c r="DE2582" s="325"/>
      <c r="DF2582" s="325"/>
      <c r="DG2582" s="325"/>
      <c r="DH2582" s="325"/>
      <c r="DI2582" s="325"/>
    </row>
    <row r="2583" spans="68:113" x14ac:dyDescent="0.2">
      <c r="BP2583" s="369"/>
      <c r="BQ2583" s="372"/>
      <c r="BR2583" s="372"/>
      <c r="BS2583" s="372"/>
      <c r="BT2583" s="369"/>
      <c r="BU2583" s="369"/>
      <c r="BV2583" s="369"/>
      <c r="BW2583" s="369"/>
      <c r="BX2583" s="369"/>
      <c r="BY2583" s="369"/>
      <c r="BZ2583" s="369"/>
      <c r="CA2583" s="369"/>
      <c r="CB2583" s="369"/>
      <c r="CC2583" s="369"/>
      <c r="CD2583" s="369"/>
      <c r="CE2583" s="369"/>
      <c r="CF2583" s="369"/>
      <c r="CG2583" s="369"/>
      <c r="CH2583" s="369"/>
      <c r="CI2583" s="325"/>
      <c r="CJ2583" s="369"/>
      <c r="CK2583" s="369"/>
      <c r="CL2583" s="369"/>
      <c r="CM2583" s="369"/>
      <c r="CN2583" s="369"/>
      <c r="CO2583" s="369"/>
      <c r="CP2583" s="369"/>
      <c r="CQ2583" s="369"/>
      <c r="CR2583" s="369"/>
      <c r="CS2583" s="369"/>
      <c r="CT2583" s="369"/>
      <c r="CU2583" s="369"/>
      <c r="CV2583" s="369"/>
      <c r="CW2583" s="369"/>
      <c r="CX2583" s="369"/>
      <c r="CY2583" s="325"/>
      <c r="CZ2583" s="325"/>
      <c r="DA2583" s="325"/>
      <c r="DB2583" s="325"/>
      <c r="DC2583" s="325"/>
      <c r="DD2583" s="325"/>
      <c r="DE2583" s="325"/>
      <c r="DF2583" s="325"/>
      <c r="DG2583" s="325"/>
      <c r="DH2583" s="325"/>
      <c r="DI2583" s="325"/>
    </row>
    <row r="2584" spans="68:113" x14ac:dyDescent="0.2">
      <c r="BP2584" s="369"/>
      <c r="BQ2584" s="372"/>
      <c r="BR2584" s="372"/>
      <c r="BS2584" s="372"/>
      <c r="BT2584" s="369"/>
      <c r="BU2584" s="369"/>
      <c r="BV2584" s="369"/>
      <c r="BW2584" s="369"/>
      <c r="BX2584" s="369"/>
      <c r="BY2584" s="369"/>
      <c r="BZ2584" s="369"/>
      <c r="CA2584" s="369"/>
      <c r="CB2584" s="369"/>
      <c r="CC2584" s="369"/>
      <c r="CD2584" s="369"/>
      <c r="CE2584" s="369"/>
      <c r="CF2584" s="369"/>
      <c r="CG2584" s="369"/>
      <c r="CH2584" s="369"/>
      <c r="CI2584" s="325"/>
      <c r="CJ2584" s="369"/>
      <c r="CK2584" s="369"/>
      <c r="CL2584" s="369"/>
      <c r="CM2584" s="369"/>
      <c r="CN2584" s="369"/>
      <c r="CO2584" s="369"/>
      <c r="CP2584" s="369"/>
      <c r="CQ2584" s="369"/>
      <c r="CR2584" s="369"/>
      <c r="CS2584" s="369"/>
      <c r="CT2584" s="369"/>
      <c r="CU2584" s="369"/>
      <c r="CV2584" s="369"/>
      <c r="CW2584" s="369"/>
      <c r="CX2584" s="369"/>
      <c r="CY2584" s="325"/>
      <c r="CZ2584" s="325"/>
      <c r="DA2584" s="325"/>
      <c r="DB2584" s="325"/>
      <c r="DC2584" s="325"/>
      <c r="DD2584" s="325"/>
      <c r="DE2584" s="325"/>
      <c r="DF2584" s="325"/>
      <c r="DG2584" s="325"/>
      <c r="DH2584" s="325"/>
      <c r="DI2584" s="325"/>
    </row>
    <row r="2585" spans="68:113" x14ac:dyDescent="0.2">
      <c r="BP2585" s="369"/>
      <c r="BQ2585" s="372"/>
      <c r="BR2585" s="372"/>
      <c r="BS2585" s="372"/>
      <c r="BT2585" s="369"/>
      <c r="BU2585" s="369"/>
      <c r="BV2585" s="369"/>
      <c r="BW2585" s="369"/>
      <c r="BX2585" s="369"/>
      <c r="BY2585" s="369"/>
      <c r="BZ2585" s="369"/>
      <c r="CA2585" s="369"/>
      <c r="CB2585" s="369"/>
      <c r="CC2585" s="369"/>
      <c r="CD2585" s="369"/>
      <c r="CE2585" s="369"/>
      <c r="CF2585" s="369"/>
      <c r="CG2585" s="369"/>
      <c r="CH2585" s="369"/>
      <c r="CI2585" s="325"/>
      <c r="CJ2585" s="369"/>
      <c r="CK2585" s="369"/>
      <c r="CL2585" s="369"/>
      <c r="CM2585" s="369"/>
      <c r="CN2585" s="369"/>
      <c r="CO2585" s="369"/>
      <c r="CP2585" s="369"/>
      <c r="CQ2585" s="369"/>
      <c r="CR2585" s="369"/>
      <c r="CS2585" s="369"/>
      <c r="CT2585" s="369"/>
      <c r="CU2585" s="369"/>
      <c r="CV2585" s="369"/>
      <c r="CW2585" s="369"/>
      <c r="CX2585" s="369"/>
      <c r="CY2585" s="325"/>
      <c r="CZ2585" s="325"/>
      <c r="DA2585" s="325"/>
      <c r="DB2585" s="325"/>
      <c r="DC2585" s="325"/>
      <c r="DD2585" s="325"/>
      <c r="DE2585" s="325"/>
      <c r="DF2585" s="325"/>
      <c r="DG2585" s="325"/>
      <c r="DH2585" s="325"/>
      <c r="DI2585" s="325"/>
    </row>
    <row r="2586" spans="68:113" x14ac:dyDescent="0.2">
      <c r="BP2586" s="369"/>
      <c r="BQ2586" s="372"/>
      <c r="BR2586" s="372"/>
      <c r="BS2586" s="372"/>
      <c r="BT2586" s="369"/>
      <c r="BU2586" s="369"/>
      <c r="BV2586" s="369"/>
      <c r="BW2586" s="369"/>
      <c r="BX2586" s="369"/>
      <c r="BY2586" s="369"/>
      <c r="BZ2586" s="369"/>
      <c r="CA2586" s="369"/>
      <c r="CB2586" s="369"/>
      <c r="CC2586" s="369"/>
      <c r="CD2586" s="369"/>
      <c r="CE2586" s="369"/>
      <c r="CF2586" s="369"/>
      <c r="CG2586" s="369"/>
      <c r="CH2586" s="369"/>
      <c r="CI2586" s="325"/>
      <c r="CJ2586" s="369"/>
      <c r="CK2586" s="369"/>
      <c r="CL2586" s="369"/>
      <c r="CM2586" s="369"/>
      <c r="CN2586" s="369"/>
      <c r="CO2586" s="369"/>
      <c r="CP2586" s="369"/>
      <c r="CQ2586" s="369"/>
      <c r="CR2586" s="369"/>
      <c r="CS2586" s="369"/>
      <c r="CT2586" s="369"/>
      <c r="CU2586" s="369"/>
      <c r="CV2586" s="369"/>
      <c r="CW2586" s="369"/>
      <c r="CX2586" s="369"/>
      <c r="CY2586" s="325"/>
      <c r="CZ2586" s="325"/>
      <c r="DA2586" s="325"/>
      <c r="DB2586" s="325"/>
      <c r="DC2586" s="325"/>
      <c r="DD2586" s="325"/>
      <c r="DE2586" s="325"/>
      <c r="DF2586" s="325"/>
      <c r="DG2586" s="325"/>
      <c r="DH2586" s="325"/>
      <c r="DI2586" s="325"/>
    </row>
    <row r="2587" spans="68:113" x14ac:dyDescent="0.2">
      <c r="BP2587" s="369"/>
      <c r="BQ2587" s="372"/>
      <c r="BR2587" s="372"/>
      <c r="BS2587" s="372"/>
      <c r="BT2587" s="369"/>
      <c r="BU2587" s="369"/>
      <c r="BV2587" s="369"/>
      <c r="BW2587" s="369"/>
      <c r="BX2587" s="369"/>
      <c r="BY2587" s="369"/>
      <c r="BZ2587" s="369"/>
      <c r="CA2587" s="369"/>
      <c r="CB2587" s="369"/>
      <c r="CC2587" s="369"/>
      <c r="CD2587" s="369"/>
      <c r="CE2587" s="369"/>
      <c r="CF2587" s="369"/>
      <c r="CG2587" s="369"/>
      <c r="CH2587" s="369"/>
      <c r="CI2587" s="325"/>
      <c r="CJ2587" s="369"/>
      <c r="CK2587" s="369"/>
      <c r="CL2587" s="369"/>
      <c r="CM2587" s="369"/>
      <c r="CN2587" s="369"/>
      <c r="CO2587" s="369"/>
      <c r="CP2587" s="369"/>
      <c r="CQ2587" s="369"/>
      <c r="CR2587" s="369"/>
      <c r="CS2587" s="369"/>
      <c r="CT2587" s="369"/>
      <c r="CU2587" s="369"/>
      <c r="CV2587" s="369"/>
      <c r="CW2587" s="369"/>
      <c r="CX2587" s="369"/>
      <c r="CY2587" s="325"/>
      <c r="CZ2587" s="325"/>
      <c r="DA2587" s="325"/>
      <c r="DB2587" s="325"/>
      <c r="DC2587" s="325"/>
      <c r="DD2587" s="325"/>
      <c r="DE2587" s="325"/>
      <c r="DF2587" s="325"/>
      <c r="DG2587" s="325"/>
      <c r="DH2587" s="325"/>
      <c r="DI2587" s="325"/>
    </row>
    <row r="2588" spans="68:113" x14ac:dyDescent="0.2">
      <c r="BP2588" s="369"/>
      <c r="BQ2588" s="372"/>
      <c r="BR2588" s="372"/>
      <c r="BS2588" s="372"/>
      <c r="BT2588" s="369"/>
      <c r="BU2588" s="369"/>
      <c r="BV2588" s="369"/>
      <c r="BW2588" s="369"/>
      <c r="BX2588" s="369"/>
      <c r="BY2588" s="369"/>
      <c r="BZ2588" s="369"/>
      <c r="CA2588" s="369"/>
      <c r="CB2588" s="369"/>
      <c r="CC2588" s="369"/>
      <c r="CD2588" s="369"/>
      <c r="CE2588" s="369"/>
      <c r="CF2588" s="369"/>
      <c r="CG2588" s="369"/>
      <c r="CH2588" s="369"/>
      <c r="CI2588" s="325"/>
      <c r="CJ2588" s="369"/>
      <c r="CK2588" s="369"/>
      <c r="CL2588" s="369"/>
      <c r="CM2588" s="369"/>
      <c r="CN2588" s="369"/>
      <c r="CO2588" s="369"/>
      <c r="CP2588" s="369"/>
      <c r="CQ2588" s="369"/>
      <c r="CR2588" s="369"/>
      <c r="CS2588" s="369"/>
      <c r="CT2588" s="369"/>
      <c r="CU2588" s="369"/>
      <c r="CV2588" s="369"/>
      <c r="CW2588" s="369"/>
      <c r="CX2588" s="369"/>
      <c r="CY2588" s="325"/>
      <c r="CZ2588" s="325"/>
      <c r="DA2588" s="325"/>
      <c r="DB2588" s="325"/>
      <c r="DC2588" s="325"/>
      <c r="DD2588" s="325"/>
      <c r="DE2588" s="325"/>
      <c r="DF2588" s="325"/>
      <c r="DG2588" s="325"/>
      <c r="DH2588" s="325"/>
      <c r="DI2588" s="325"/>
    </row>
    <row r="2589" spans="68:113" x14ac:dyDescent="0.2">
      <c r="BP2589" s="369"/>
      <c r="BQ2589" s="372"/>
      <c r="BR2589" s="372"/>
      <c r="BS2589" s="372"/>
      <c r="BT2589" s="369"/>
      <c r="BU2589" s="369"/>
      <c r="BV2589" s="369"/>
      <c r="BW2589" s="369"/>
      <c r="BX2589" s="369"/>
      <c r="BY2589" s="369"/>
      <c r="BZ2589" s="369"/>
      <c r="CA2589" s="369"/>
      <c r="CB2589" s="369"/>
      <c r="CC2589" s="369"/>
      <c r="CD2589" s="369"/>
      <c r="CE2589" s="369"/>
      <c r="CF2589" s="369"/>
      <c r="CG2589" s="369"/>
      <c r="CH2589" s="369"/>
      <c r="CI2589" s="325"/>
      <c r="CJ2589" s="369"/>
      <c r="CK2589" s="369"/>
      <c r="CL2589" s="369"/>
      <c r="CM2589" s="369"/>
      <c r="CN2589" s="369"/>
      <c r="CO2589" s="369"/>
      <c r="CP2589" s="369"/>
      <c r="CQ2589" s="369"/>
      <c r="CR2589" s="369"/>
      <c r="CS2589" s="369"/>
      <c r="CT2589" s="369"/>
      <c r="CU2589" s="369"/>
      <c r="CV2589" s="369"/>
      <c r="CW2589" s="369"/>
      <c r="CX2589" s="369"/>
      <c r="CY2589" s="325"/>
      <c r="CZ2589" s="325"/>
      <c r="DA2589" s="325"/>
      <c r="DB2589" s="325"/>
      <c r="DC2589" s="325"/>
      <c r="DD2589" s="325"/>
      <c r="DE2589" s="325"/>
      <c r="DF2589" s="325"/>
      <c r="DG2589" s="325"/>
      <c r="DH2589" s="325"/>
      <c r="DI2589" s="325"/>
    </row>
    <row r="2590" spans="68:113" x14ac:dyDescent="0.2">
      <c r="BP2590" s="369"/>
      <c r="BQ2590" s="372"/>
      <c r="BR2590" s="372"/>
      <c r="BS2590" s="372"/>
      <c r="BT2590" s="369"/>
      <c r="BU2590" s="369"/>
      <c r="BV2590" s="369"/>
      <c r="BW2590" s="369"/>
      <c r="BX2590" s="369"/>
      <c r="BY2590" s="369"/>
      <c r="BZ2590" s="369"/>
      <c r="CA2590" s="369"/>
      <c r="CB2590" s="369"/>
      <c r="CC2590" s="369"/>
      <c r="CD2590" s="369"/>
      <c r="CE2590" s="369"/>
      <c r="CF2590" s="369"/>
      <c r="CG2590" s="369"/>
      <c r="CH2590" s="369"/>
      <c r="CI2590" s="325"/>
      <c r="CJ2590" s="369"/>
      <c r="CK2590" s="369"/>
      <c r="CL2590" s="369"/>
      <c r="CM2590" s="369"/>
      <c r="CN2590" s="369"/>
      <c r="CO2590" s="369"/>
      <c r="CP2590" s="369"/>
      <c r="CQ2590" s="369"/>
      <c r="CR2590" s="369"/>
      <c r="CS2590" s="369"/>
      <c r="CT2590" s="369"/>
      <c r="CU2590" s="369"/>
      <c r="CV2590" s="369"/>
      <c r="CW2590" s="369"/>
      <c r="CX2590" s="369"/>
      <c r="CY2590" s="325"/>
      <c r="CZ2590" s="325"/>
      <c r="DA2590" s="325"/>
      <c r="DB2590" s="325"/>
      <c r="DC2590" s="325"/>
      <c r="DD2590" s="325"/>
      <c r="DE2590" s="325"/>
      <c r="DF2590" s="325"/>
      <c r="DG2590" s="325"/>
      <c r="DH2590" s="325"/>
      <c r="DI2590" s="325"/>
    </row>
    <row r="2591" spans="68:113" x14ac:dyDescent="0.2">
      <c r="BP2591" s="369"/>
      <c r="BQ2591" s="372"/>
      <c r="BR2591" s="372"/>
      <c r="BS2591" s="372"/>
      <c r="BT2591" s="369"/>
      <c r="BU2591" s="369"/>
      <c r="BV2591" s="369"/>
      <c r="BW2591" s="369"/>
      <c r="BX2591" s="369"/>
      <c r="BY2591" s="369"/>
      <c r="BZ2591" s="369"/>
      <c r="CA2591" s="369"/>
      <c r="CB2591" s="369"/>
      <c r="CC2591" s="369"/>
      <c r="CD2591" s="369"/>
      <c r="CE2591" s="369"/>
      <c r="CF2591" s="369"/>
      <c r="CG2591" s="369"/>
      <c r="CH2591" s="369"/>
      <c r="CI2591" s="325"/>
      <c r="CJ2591" s="369"/>
      <c r="CK2591" s="369"/>
      <c r="CL2591" s="369"/>
      <c r="CM2591" s="369"/>
      <c r="CN2591" s="369"/>
      <c r="CO2591" s="369"/>
      <c r="CP2591" s="369"/>
      <c r="CQ2591" s="369"/>
      <c r="CR2591" s="369"/>
      <c r="CS2591" s="369"/>
      <c r="CT2591" s="369"/>
      <c r="CU2591" s="369"/>
      <c r="CV2591" s="369"/>
      <c r="CW2591" s="369"/>
      <c r="CX2591" s="369"/>
      <c r="CY2591" s="325"/>
      <c r="CZ2591" s="325"/>
      <c r="DA2591" s="325"/>
      <c r="DB2591" s="325"/>
      <c r="DC2591" s="325"/>
      <c r="DD2591" s="325"/>
      <c r="DE2591" s="325"/>
      <c r="DF2591" s="325"/>
      <c r="DG2591" s="325"/>
      <c r="DH2591" s="325"/>
      <c r="DI2591" s="325"/>
    </row>
    <row r="2592" spans="68:113" x14ac:dyDescent="0.2">
      <c r="BP2592" s="369"/>
      <c r="BQ2592" s="372"/>
      <c r="BR2592" s="372"/>
      <c r="BS2592" s="372"/>
      <c r="BT2592" s="369"/>
      <c r="BU2592" s="369"/>
      <c r="BV2592" s="369"/>
      <c r="BW2592" s="369"/>
      <c r="BX2592" s="369"/>
      <c r="BY2592" s="369"/>
      <c r="BZ2592" s="369"/>
      <c r="CA2592" s="369"/>
      <c r="CB2592" s="369"/>
      <c r="CC2592" s="369"/>
      <c r="CD2592" s="369"/>
      <c r="CE2592" s="369"/>
      <c r="CF2592" s="369"/>
      <c r="CG2592" s="369"/>
      <c r="CH2592" s="369"/>
      <c r="CI2592" s="325"/>
      <c r="CJ2592" s="369"/>
      <c r="CK2592" s="369"/>
      <c r="CL2592" s="369"/>
      <c r="CM2592" s="369"/>
      <c r="CN2592" s="369"/>
      <c r="CO2592" s="369"/>
      <c r="CP2592" s="369"/>
      <c r="CQ2592" s="369"/>
      <c r="CR2592" s="369"/>
      <c r="CS2592" s="369"/>
      <c r="CT2592" s="369"/>
      <c r="CU2592" s="369"/>
      <c r="CV2592" s="369"/>
      <c r="CW2592" s="369"/>
      <c r="CX2592" s="369"/>
      <c r="CY2592" s="325"/>
      <c r="CZ2592" s="325"/>
      <c r="DA2592" s="325"/>
      <c r="DB2592" s="325"/>
      <c r="DC2592" s="325"/>
      <c r="DD2592" s="325"/>
      <c r="DE2592" s="325"/>
      <c r="DF2592" s="325"/>
      <c r="DG2592" s="325"/>
      <c r="DH2592" s="325"/>
      <c r="DI2592" s="325"/>
    </row>
    <row r="2593" spans="68:113" x14ac:dyDescent="0.2">
      <c r="BP2593" s="369"/>
      <c r="BQ2593" s="372"/>
      <c r="BR2593" s="372"/>
      <c r="BS2593" s="372"/>
      <c r="BT2593" s="369"/>
      <c r="BU2593" s="369"/>
      <c r="BV2593" s="369"/>
      <c r="BW2593" s="369"/>
      <c r="BX2593" s="369"/>
      <c r="BY2593" s="369"/>
      <c r="BZ2593" s="369"/>
      <c r="CA2593" s="369"/>
      <c r="CB2593" s="369"/>
      <c r="CC2593" s="369"/>
      <c r="CD2593" s="369"/>
      <c r="CE2593" s="369"/>
      <c r="CF2593" s="369"/>
      <c r="CG2593" s="369"/>
      <c r="CH2593" s="369"/>
      <c r="CI2593" s="325"/>
      <c r="CJ2593" s="369"/>
      <c r="CK2593" s="369"/>
      <c r="CL2593" s="369"/>
      <c r="CM2593" s="369"/>
      <c r="CN2593" s="369"/>
      <c r="CO2593" s="369"/>
      <c r="CP2593" s="369"/>
      <c r="CQ2593" s="369"/>
      <c r="CR2593" s="369"/>
      <c r="CS2593" s="369"/>
      <c r="CT2593" s="369"/>
      <c r="CU2593" s="369"/>
      <c r="CV2593" s="369"/>
      <c r="CW2593" s="369"/>
      <c r="CX2593" s="369"/>
      <c r="CY2593" s="325"/>
      <c r="CZ2593" s="325"/>
      <c r="DA2593" s="325"/>
      <c r="DB2593" s="325"/>
      <c r="DC2593" s="325"/>
      <c r="DD2593" s="325"/>
      <c r="DE2593" s="325"/>
      <c r="DF2593" s="325"/>
      <c r="DG2593" s="325"/>
      <c r="DH2593" s="325"/>
      <c r="DI2593" s="325"/>
    </row>
    <row r="2594" spans="68:113" x14ac:dyDescent="0.2">
      <c r="BP2594" s="369"/>
      <c r="BQ2594" s="372"/>
      <c r="BR2594" s="372"/>
      <c r="BS2594" s="372"/>
      <c r="BT2594" s="369"/>
      <c r="BU2594" s="369"/>
      <c r="BV2594" s="369"/>
      <c r="BW2594" s="369"/>
      <c r="BX2594" s="369"/>
      <c r="BY2594" s="369"/>
      <c r="BZ2594" s="369"/>
      <c r="CA2594" s="369"/>
      <c r="CB2594" s="369"/>
      <c r="CC2594" s="369"/>
      <c r="CD2594" s="369"/>
      <c r="CE2594" s="369"/>
      <c r="CF2594" s="369"/>
      <c r="CG2594" s="369"/>
      <c r="CH2594" s="369"/>
      <c r="CI2594" s="325"/>
      <c r="CJ2594" s="369"/>
      <c r="CK2594" s="369"/>
      <c r="CL2594" s="369"/>
      <c r="CM2594" s="369"/>
      <c r="CN2594" s="369"/>
      <c r="CO2594" s="369"/>
      <c r="CP2594" s="369"/>
      <c r="CQ2594" s="369"/>
      <c r="CR2594" s="369"/>
      <c r="CS2594" s="369"/>
      <c r="CT2594" s="369"/>
      <c r="CU2594" s="369"/>
      <c r="CV2594" s="369"/>
      <c r="CW2594" s="369"/>
      <c r="CX2594" s="369"/>
      <c r="CY2594" s="325"/>
      <c r="CZ2594" s="325"/>
      <c r="DA2594" s="325"/>
      <c r="DB2594" s="325"/>
      <c r="DC2594" s="325"/>
      <c r="DD2594" s="325"/>
      <c r="DE2594" s="325"/>
      <c r="DF2594" s="325"/>
      <c r="DG2594" s="325"/>
      <c r="DH2594" s="325"/>
      <c r="DI2594" s="325"/>
    </row>
    <row r="2595" spans="68:113" x14ac:dyDescent="0.2">
      <c r="BP2595" s="369"/>
      <c r="BQ2595" s="372"/>
      <c r="BR2595" s="372"/>
      <c r="BS2595" s="372"/>
      <c r="BT2595" s="369"/>
      <c r="BU2595" s="369"/>
      <c r="BV2595" s="369"/>
      <c r="BW2595" s="369"/>
      <c r="BX2595" s="369"/>
      <c r="BY2595" s="369"/>
      <c r="BZ2595" s="369"/>
      <c r="CA2595" s="369"/>
      <c r="CB2595" s="369"/>
      <c r="CC2595" s="369"/>
      <c r="CD2595" s="369"/>
      <c r="CE2595" s="369"/>
      <c r="CF2595" s="369"/>
      <c r="CG2595" s="369"/>
      <c r="CH2595" s="369"/>
      <c r="CI2595" s="325"/>
      <c r="CJ2595" s="369"/>
      <c r="CK2595" s="369"/>
      <c r="CL2595" s="369"/>
      <c r="CM2595" s="369"/>
      <c r="CN2595" s="369"/>
      <c r="CO2595" s="369"/>
      <c r="CP2595" s="369"/>
      <c r="CQ2595" s="369"/>
      <c r="CR2595" s="369"/>
      <c r="CS2595" s="369"/>
      <c r="CT2595" s="369"/>
      <c r="CU2595" s="369"/>
      <c r="CV2595" s="369"/>
      <c r="CW2595" s="369"/>
      <c r="CX2595" s="369"/>
      <c r="CY2595" s="325"/>
      <c r="CZ2595" s="325"/>
      <c r="DA2595" s="325"/>
      <c r="DB2595" s="325"/>
      <c r="DC2595" s="325"/>
      <c r="DD2595" s="325"/>
      <c r="DE2595" s="325"/>
      <c r="DF2595" s="325"/>
      <c r="DG2595" s="325"/>
      <c r="DH2595" s="325"/>
      <c r="DI2595" s="325"/>
    </row>
    <row r="2596" spans="68:113" x14ac:dyDescent="0.2">
      <c r="BP2596" s="369"/>
      <c r="BQ2596" s="372"/>
      <c r="BR2596" s="372"/>
      <c r="BS2596" s="372"/>
      <c r="BT2596" s="369"/>
      <c r="BU2596" s="369"/>
      <c r="BV2596" s="369"/>
      <c r="BW2596" s="369"/>
      <c r="BX2596" s="369"/>
      <c r="BY2596" s="369"/>
      <c r="BZ2596" s="369"/>
      <c r="CA2596" s="369"/>
      <c r="CB2596" s="369"/>
      <c r="CC2596" s="369"/>
      <c r="CD2596" s="369"/>
      <c r="CE2596" s="369"/>
      <c r="CF2596" s="369"/>
      <c r="CG2596" s="369"/>
      <c r="CH2596" s="369"/>
      <c r="CI2596" s="325"/>
      <c r="CJ2596" s="369"/>
      <c r="CK2596" s="369"/>
      <c r="CL2596" s="369"/>
      <c r="CM2596" s="369"/>
      <c r="CN2596" s="369"/>
      <c r="CO2596" s="369"/>
      <c r="CP2596" s="369"/>
      <c r="CQ2596" s="369"/>
      <c r="CR2596" s="369"/>
      <c r="CS2596" s="369"/>
      <c r="CT2596" s="369"/>
      <c r="CU2596" s="369"/>
      <c r="CV2596" s="369"/>
      <c r="CW2596" s="369"/>
      <c r="CX2596" s="369"/>
      <c r="CY2596" s="325"/>
      <c r="CZ2596" s="325"/>
      <c r="DA2596" s="325"/>
      <c r="DB2596" s="325"/>
      <c r="DC2596" s="325"/>
      <c r="DD2596" s="325"/>
      <c r="DE2596" s="325"/>
      <c r="DF2596" s="325"/>
      <c r="DG2596" s="325"/>
      <c r="DH2596" s="325"/>
      <c r="DI2596" s="325"/>
    </row>
    <row r="2597" spans="68:113" x14ac:dyDescent="0.2">
      <c r="BP2597" s="369"/>
      <c r="BQ2597" s="372"/>
      <c r="BR2597" s="372"/>
      <c r="BS2597" s="372"/>
      <c r="BT2597" s="369"/>
      <c r="BU2597" s="369"/>
      <c r="BV2597" s="369"/>
      <c r="BW2597" s="369"/>
      <c r="BX2597" s="369"/>
      <c r="BY2597" s="369"/>
      <c r="BZ2597" s="369"/>
      <c r="CA2597" s="369"/>
      <c r="CB2597" s="369"/>
      <c r="CC2597" s="369"/>
      <c r="CD2597" s="369"/>
      <c r="CE2597" s="369"/>
      <c r="CF2597" s="369"/>
      <c r="CG2597" s="369"/>
      <c r="CH2597" s="369"/>
      <c r="CI2597" s="325"/>
      <c r="CJ2597" s="369"/>
      <c r="CK2597" s="369"/>
      <c r="CL2597" s="369"/>
      <c r="CM2597" s="369"/>
      <c r="CN2597" s="369"/>
      <c r="CO2597" s="369"/>
      <c r="CP2597" s="369"/>
      <c r="CQ2597" s="369"/>
      <c r="CR2597" s="369"/>
      <c r="CS2597" s="369"/>
      <c r="CT2597" s="369"/>
      <c r="CU2597" s="369"/>
      <c r="CV2597" s="369"/>
      <c r="CW2597" s="369"/>
      <c r="CX2597" s="369"/>
      <c r="CY2597" s="325"/>
      <c r="CZ2597" s="325"/>
      <c r="DA2597" s="325"/>
      <c r="DB2597" s="325"/>
      <c r="DC2597" s="325"/>
      <c r="DD2597" s="325"/>
      <c r="DE2597" s="325"/>
      <c r="DF2597" s="325"/>
      <c r="DG2597" s="325"/>
      <c r="DH2597" s="325"/>
      <c r="DI2597" s="325"/>
    </row>
    <row r="2598" spans="68:113" x14ac:dyDescent="0.2">
      <c r="BP2598" s="369"/>
      <c r="BQ2598" s="372"/>
      <c r="BR2598" s="372"/>
      <c r="BS2598" s="372"/>
      <c r="BT2598" s="369"/>
      <c r="BU2598" s="369"/>
      <c r="BV2598" s="369"/>
      <c r="BW2598" s="369"/>
      <c r="BX2598" s="369"/>
      <c r="BY2598" s="369"/>
      <c r="BZ2598" s="369"/>
      <c r="CA2598" s="369"/>
      <c r="CB2598" s="369"/>
      <c r="CC2598" s="369"/>
      <c r="CD2598" s="369"/>
      <c r="CE2598" s="369"/>
      <c r="CF2598" s="369"/>
      <c r="CG2598" s="369"/>
      <c r="CH2598" s="369"/>
      <c r="CI2598" s="325"/>
      <c r="CJ2598" s="369"/>
      <c r="CK2598" s="369"/>
      <c r="CL2598" s="369"/>
      <c r="CM2598" s="369"/>
      <c r="CN2598" s="369"/>
      <c r="CO2598" s="369"/>
      <c r="CP2598" s="369"/>
      <c r="CQ2598" s="369"/>
      <c r="CR2598" s="369"/>
      <c r="CS2598" s="369"/>
      <c r="CT2598" s="369"/>
      <c r="CU2598" s="369"/>
      <c r="CV2598" s="369"/>
      <c r="CW2598" s="369"/>
      <c r="CX2598" s="369"/>
      <c r="CY2598" s="325"/>
      <c r="CZ2598" s="325"/>
      <c r="DA2598" s="325"/>
      <c r="DB2598" s="325"/>
      <c r="DC2598" s="325"/>
      <c r="DD2598" s="325"/>
      <c r="DE2598" s="325"/>
      <c r="DF2598" s="325"/>
      <c r="DG2598" s="325"/>
      <c r="DH2598" s="325"/>
      <c r="DI2598" s="325"/>
    </row>
    <row r="2599" spans="68:113" x14ac:dyDescent="0.2">
      <c r="BP2599" s="369"/>
      <c r="BQ2599" s="372"/>
      <c r="BR2599" s="372"/>
      <c r="BS2599" s="372"/>
      <c r="BT2599" s="369"/>
      <c r="BU2599" s="369"/>
      <c r="BV2599" s="369"/>
      <c r="BW2599" s="369"/>
      <c r="BX2599" s="369"/>
      <c r="BY2599" s="369"/>
      <c r="BZ2599" s="369"/>
      <c r="CA2599" s="369"/>
      <c r="CB2599" s="369"/>
      <c r="CC2599" s="369"/>
      <c r="CD2599" s="369"/>
      <c r="CE2599" s="369"/>
      <c r="CF2599" s="369"/>
      <c r="CG2599" s="369"/>
      <c r="CH2599" s="369"/>
      <c r="CI2599" s="325"/>
      <c r="CJ2599" s="369"/>
      <c r="CK2599" s="369"/>
      <c r="CL2599" s="369"/>
      <c r="CM2599" s="369"/>
      <c r="CN2599" s="369"/>
      <c r="CO2599" s="369"/>
      <c r="CP2599" s="369"/>
      <c r="CQ2599" s="369"/>
      <c r="CR2599" s="369"/>
      <c r="CS2599" s="369"/>
      <c r="CT2599" s="369"/>
      <c r="CU2599" s="369"/>
      <c r="CV2599" s="369"/>
      <c r="CW2599" s="369"/>
      <c r="CX2599" s="369"/>
      <c r="CY2599" s="325"/>
      <c r="CZ2599" s="325"/>
      <c r="DA2599" s="325"/>
      <c r="DB2599" s="325"/>
      <c r="DC2599" s="325"/>
      <c r="DD2599" s="325"/>
      <c r="DE2599" s="325"/>
      <c r="DF2599" s="325"/>
      <c r="DG2599" s="325"/>
      <c r="DH2599" s="325"/>
      <c r="DI2599" s="325"/>
    </row>
    <row r="2600" spans="68:113" x14ac:dyDescent="0.2">
      <c r="BP2600" s="369"/>
      <c r="BQ2600" s="372"/>
      <c r="BR2600" s="372"/>
      <c r="BS2600" s="372"/>
      <c r="BT2600" s="369"/>
      <c r="BU2600" s="369"/>
      <c r="BV2600" s="369"/>
      <c r="BW2600" s="369"/>
      <c r="BX2600" s="369"/>
      <c r="BY2600" s="369"/>
      <c r="BZ2600" s="369"/>
      <c r="CA2600" s="369"/>
      <c r="CB2600" s="369"/>
      <c r="CC2600" s="369"/>
      <c r="CD2600" s="369"/>
      <c r="CE2600" s="369"/>
      <c r="CF2600" s="369"/>
      <c r="CG2600" s="369"/>
      <c r="CH2600" s="369"/>
      <c r="CI2600" s="325"/>
      <c r="CJ2600" s="369"/>
      <c r="CK2600" s="369"/>
      <c r="CL2600" s="369"/>
      <c r="CM2600" s="369"/>
      <c r="CN2600" s="369"/>
      <c r="CO2600" s="369"/>
      <c r="CP2600" s="369"/>
      <c r="CQ2600" s="369"/>
      <c r="CR2600" s="369"/>
      <c r="CS2600" s="369"/>
      <c r="CT2600" s="369"/>
      <c r="CU2600" s="369"/>
      <c r="CV2600" s="369"/>
      <c r="CW2600" s="369"/>
      <c r="CX2600" s="369"/>
      <c r="CY2600" s="325"/>
      <c r="CZ2600" s="325"/>
      <c r="DA2600" s="325"/>
      <c r="DB2600" s="325"/>
      <c r="DC2600" s="325"/>
      <c r="DD2600" s="325"/>
      <c r="DE2600" s="325"/>
      <c r="DF2600" s="325"/>
      <c r="DG2600" s="325"/>
      <c r="DH2600" s="325"/>
      <c r="DI2600" s="325"/>
    </row>
    <row r="2601" spans="68:113" x14ac:dyDescent="0.2">
      <c r="BP2601" s="369"/>
      <c r="BQ2601" s="372"/>
      <c r="BR2601" s="372"/>
      <c r="BS2601" s="372"/>
      <c r="BT2601" s="369"/>
      <c r="BU2601" s="369"/>
      <c r="BV2601" s="369"/>
      <c r="BW2601" s="369"/>
      <c r="BX2601" s="369"/>
      <c r="BY2601" s="369"/>
      <c r="BZ2601" s="369"/>
      <c r="CA2601" s="369"/>
      <c r="CB2601" s="369"/>
      <c r="CC2601" s="369"/>
      <c r="CD2601" s="369"/>
      <c r="CE2601" s="369"/>
      <c r="CF2601" s="369"/>
      <c r="CG2601" s="369"/>
      <c r="CH2601" s="369"/>
      <c r="CI2601" s="325"/>
      <c r="CJ2601" s="369"/>
      <c r="CK2601" s="369"/>
      <c r="CL2601" s="369"/>
      <c r="CM2601" s="369"/>
      <c r="CN2601" s="369"/>
      <c r="CO2601" s="369"/>
      <c r="CP2601" s="369"/>
      <c r="CQ2601" s="369"/>
      <c r="CR2601" s="369"/>
      <c r="CS2601" s="369"/>
      <c r="CT2601" s="369"/>
      <c r="CU2601" s="369"/>
      <c r="CV2601" s="369"/>
      <c r="CW2601" s="369"/>
      <c r="CX2601" s="369"/>
      <c r="CY2601" s="325"/>
      <c r="CZ2601" s="325"/>
      <c r="DA2601" s="325"/>
      <c r="DB2601" s="325"/>
      <c r="DC2601" s="325"/>
      <c r="DD2601" s="325"/>
      <c r="DE2601" s="325"/>
      <c r="DF2601" s="325"/>
      <c r="DG2601" s="325"/>
      <c r="DH2601" s="325"/>
      <c r="DI2601" s="325"/>
    </row>
    <row r="2602" spans="68:113" x14ac:dyDescent="0.2">
      <c r="BP2602" s="369"/>
      <c r="BQ2602" s="372"/>
      <c r="BR2602" s="372"/>
      <c r="BS2602" s="372"/>
      <c r="BT2602" s="369"/>
      <c r="BU2602" s="369"/>
      <c r="BV2602" s="369"/>
      <c r="BW2602" s="369"/>
      <c r="BX2602" s="369"/>
      <c r="BY2602" s="369"/>
      <c r="BZ2602" s="369"/>
      <c r="CA2602" s="369"/>
      <c r="CB2602" s="369"/>
      <c r="CC2602" s="369"/>
      <c r="CD2602" s="369"/>
      <c r="CE2602" s="369"/>
      <c r="CF2602" s="369"/>
      <c r="CG2602" s="369"/>
      <c r="CH2602" s="369"/>
      <c r="CI2602" s="325"/>
      <c r="CJ2602" s="369"/>
      <c r="CK2602" s="369"/>
      <c r="CL2602" s="369"/>
      <c r="CM2602" s="369"/>
      <c r="CN2602" s="369"/>
      <c r="CO2602" s="369"/>
      <c r="CP2602" s="369"/>
      <c r="CQ2602" s="369"/>
      <c r="CR2602" s="369"/>
      <c r="CS2602" s="369"/>
      <c r="CT2602" s="369"/>
      <c r="CU2602" s="369"/>
      <c r="CV2602" s="369"/>
      <c r="CW2602" s="369"/>
      <c r="CX2602" s="369"/>
      <c r="CY2602" s="325"/>
      <c r="CZ2602" s="325"/>
      <c r="DA2602" s="325"/>
      <c r="DB2602" s="325"/>
      <c r="DC2602" s="325"/>
      <c r="DD2602" s="325"/>
      <c r="DE2602" s="325"/>
      <c r="DF2602" s="325"/>
      <c r="DG2602" s="325"/>
      <c r="DH2602" s="325"/>
      <c r="DI2602" s="325"/>
    </row>
    <row r="2603" spans="68:113" x14ac:dyDescent="0.2">
      <c r="BP2603" s="369"/>
      <c r="BQ2603" s="372"/>
      <c r="BR2603" s="372"/>
      <c r="BS2603" s="372"/>
      <c r="BT2603" s="369"/>
      <c r="BU2603" s="369"/>
      <c r="BV2603" s="369"/>
      <c r="BW2603" s="369"/>
      <c r="BX2603" s="369"/>
      <c r="BY2603" s="369"/>
      <c r="BZ2603" s="369"/>
      <c r="CA2603" s="369"/>
      <c r="CB2603" s="369"/>
      <c r="CC2603" s="369"/>
      <c r="CD2603" s="369"/>
      <c r="CE2603" s="369"/>
      <c r="CF2603" s="369"/>
      <c r="CG2603" s="369"/>
      <c r="CH2603" s="369"/>
      <c r="CI2603" s="325"/>
      <c r="CJ2603" s="369"/>
      <c r="CK2603" s="369"/>
      <c r="CL2603" s="369"/>
      <c r="CM2603" s="369"/>
      <c r="CN2603" s="369"/>
      <c r="CO2603" s="369"/>
      <c r="CP2603" s="369"/>
      <c r="CQ2603" s="369"/>
      <c r="CR2603" s="369"/>
      <c r="CS2603" s="369"/>
      <c r="CT2603" s="369"/>
      <c r="CU2603" s="369"/>
      <c r="CV2603" s="369"/>
      <c r="CW2603" s="369"/>
      <c r="CX2603" s="369"/>
      <c r="CY2603" s="325"/>
      <c r="CZ2603" s="325"/>
      <c r="DA2603" s="325"/>
      <c r="DB2603" s="325"/>
      <c r="DC2603" s="325"/>
      <c r="DD2603" s="325"/>
      <c r="DE2603" s="325"/>
      <c r="DF2603" s="325"/>
      <c r="DG2603" s="325"/>
      <c r="DH2603" s="325"/>
      <c r="DI2603" s="325"/>
    </row>
    <row r="2604" spans="68:113" x14ac:dyDescent="0.2">
      <c r="BP2604" s="369"/>
      <c r="BQ2604" s="372"/>
      <c r="BR2604" s="372"/>
      <c r="BS2604" s="372"/>
      <c r="BT2604" s="369"/>
      <c r="BU2604" s="369"/>
      <c r="BV2604" s="369"/>
      <c r="BW2604" s="369"/>
      <c r="BX2604" s="369"/>
      <c r="BY2604" s="369"/>
      <c r="BZ2604" s="369"/>
      <c r="CA2604" s="369"/>
      <c r="CB2604" s="369"/>
      <c r="CC2604" s="369"/>
      <c r="CD2604" s="369"/>
      <c r="CE2604" s="369"/>
      <c r="CF2604" s="369"/>
      <c r="CG2604" s="369"/>
      <c r="CH2604" s="369"/>
      <c r="CI2604" s="325"/>
      <c r="CJ2604" s="369"/>
      <c r="CK2604" s="369"/>
      <c r="CL2604" s="369"/>
      <c r="CM2604" s="369"/>
      <c r="CN2604" s="369"/>
      <c r="CO2604" s="369"/>
      <c r="CP2604" s="369"/>
      <c r="CQ2604" s="369"/>
      <c r="CR2604" s="369"/>
      <c r="CS2604" s="369"/>
      <c r="CT2604" s="369"/>
      <c r="CU2604" s="369"/>
      <c r="CV2604" s="369"/>
      <c r="CW2604" s="369"/>
      <c r="CX2604" s="369"/>
      <c r="CY2604" s="325"/>
      <c r="CZ2604" s="325"/>
      <c r="DA2604" s="325"/>
      <c r="DB2604" s="325"/>
      <c r="DC2604" s="325"/>
      <c r="DD2604" s="325"/>
      <c r="DE2604" s="325"/>
      <c r="DF2604" s="325"/>
      <c r="DG2604" s="325"/>
      <c r="DH2604" s="325"/>
      <c r="DI2604" s="325"/>
    </row>
    <row r="2605" spans="68:113" x14ac:dyDescent="0.2">
      <c r="BP2605" s="369"/>
      <c r="BQ2605" s="372"/>
      <c r="BR2605" s="372"/>
      <c r="BS2605" s="372"/>
      <c r="BT2605" s="369"/>
      <c r="BU2605" s="369"/>
      <c r="BV2605" s="369"/>
      <c r="BW2605" s="369"/>
      <c r="BX2605" s="369"/>
      <c r="BY2605" s="369"/>
      <c r="BZ2605" s="369"/>
      <c r="CA2605" s="369"/>
      <c r="CB2605" s="369"/>
      <c r="CC2605" s="369"/>
      <c r="CD2605" s="369"/>
      <c r="CE2605" s="369"/>
      <c r="CF2605" s="369"/>
      <c r="CG2605" s="369"/>
      <c r="CH2605" s="369"/>
      <c r="CI2605" s="325"/>
      <c r="CJ2605" s="369"/>
      <c r="CK2605" s="369"/>
      <c r="CL2605" s="369"/>
      <c r="CM2605" s="369"/>
      <c r="CN2605" s="369"/>
      <c r="CO2605" s="369"/>
      <c r="CP2605" s="369"/>
      <c r="CQ2605" s="369"/>
      <c r="CR2605" s="369"/>
      <c r="CS2605" s="369"/>
      <c r="CT2605" s="369"/>
      <c r="CU2605" s="369"/>
      <c r="CV2605" s="369"/>
      <c r="CW2605" s="369"/>
      <c r="CX2605" s="369"/>
      <c r="CY2605" s="325"/>
      <c r="CZ2605" s="325"/>
      <c r="DA2605" s="325"/>
      <c r="DB2605" s="325"/>
      <c r="DC2605" s="325"/>
      <c r="DD2605" s="325"/>
      <c r="DE2605" s="325"/>
      <c r="DF2605" s="325"/>
      <c r="DG2605" s="325"/>
      <c r="DH2605" s="325"/>
      <c r="DI2605" s="325"/>
    </row>
    <row r="2606" spans="68:113" x14ac:dyDescent="0.2">
      <c r="BP2606" s="369"/>
      <c r="BQ2606" s="372"/>
      <c r="BR2606" s="372"/>
      <c r="BS2606" s="372"/>
      <c r="BT2606" s="369"/>
      <c r="BU2606" s="369"/>
      <c r="BV2606" s="369"/>
      <c r="BW2606" s="369"/>
      <c r="BX2606" s="369"/>
      <c r="BY2606" s="369"/>
      <c r="BZ2606" s="369"/>
      <c r="CA2606" s="369"/>
      <c r="CB2606" s="369"/>
      <c r="CC2606" s="369"/>
      <c r="CD2606" s="369"/>
      <c r="CE2606" s="369"/>
      <c r="CF2606" s="369"/>
      <c r="CG2606" s="369"/>
      <c r="CH2606" s="369"/>
      <c r="CI2606" s="325"/>
      <c r="CJ2606" s="369"/>
      <c r="CK2606" s="369"/>
      <c r="CL2606" s="369"/>
      <c r="CM2606" s="369"/>
      <c r="CN2606" s="369"/>
      <c r="CO2606" s="369"/>
      <c r="CP2606" s="369"/>
      <c r="CQ2606" s="369"/>
      <c r="CR2606" s="369"/>
      <c r="CS2606" s="369"/>
      <c r="CT2606" s="369"/>
      <c r="CU2606" s="369"/>
      <c r="CV2606" s="369"/>
      <c r="CW2606" s="369"/>
      <c r="CX2606" s="369"/>
      <c r="CY2606" s="325"/>
      <c r="CZ2606" s="325"/>
      <c r="DA2606" s="325"/>
      <c r="DB2606" s="325"/>
      <c r="DC2606" s="325"/>
      <c r="DD2606" s="325"/>
      <c r="DE2606" s="325"/>
      <c r="DF2606" s="325"/>
      <c r="DG2606" s="325"/>
      <c r="DH2606" s="325"/>
      <c r="DI2606" s="325"/>
    </row>
    <row r="2607" spans="68:113" x14ac:dyDescent="0.2">
      <c r="BP2607" s="369"/>
      <c r="BQ2607" s="372"/>
      <c r="BR2607" s="372"/>
      <c r="BS2607" s="372"/>
      <c r="BT2607" s="369"/>
      <c r="BU2607" s="369"/>
      <c r="BV2607" s="369"/>
      <c r="BW2607" s="369"/>
      <c r="BX2607" s="369"/>
      <c r="BY2607" s="369"/>
      <c r="BZ2607" s="369"/>
      <c r="CA2607" s="369"/>
      <c r="CB2607" s="369"/>
      <c r="CC2607" s="369"/>
      <c r="CD2607" s="369"/>
      <c r="CE2607" s="369"/>
      <c r="CF2607" s="369"/>
      <c r="CG2607" s="369"/>
      <c r="CH2607" s="369"/>
      <c r="CI2607" s="325"/>
      <c r="CJ2607" s="369"/>
      <c r="CK2607" s="369"/>
      <c r="CL2607" s="369"/>
      <c r="CM2607" s="369"/>
      <c r="CN2607" s="369"/>
      <c r="CO2607" s="369"/>
      <c r="CP2607" s="369"/>
      <c r="CQ2607" s="369"/>
      <c r="CR2607" s="369"/>
      <c r="CS2607" s="369"/>
      <c r="CT2607" s="369"/>
      <c r="CU2607" s="369"/>
      <c r="CV2607" s="369"/>
      <c r="CW2607" s="369"/>
      <c r="CX2607" s="369"/>
      <c r="CY2607" s="325"/>
      <c r="CZ2607" s="325"/>
      <c r="DA2607" s="325"/>
      <c r="DB2607" s="325"/>
      <c r="DC2607" s="325"/>
      <c r="DD2607" s="325"/>
      <c r="DE2607" s="325"/>
      <c r="DF2607" s="325"/>
      <c r="DG2607" s="325"/>
      <c r="DH2607" s="325"/>
      <c r="DI2607" s="325"/>
    </row>
    <row r="2608" spans="68:113" x14ac:dyDescent="0.2">
      <c r="BP2608" s="369"/>
      <c r="BQ2608" s="372"/>
      <c r="BR2608" s="372"/>
      <c r="BS2608" s="372"/>
      <c r="BT2608" s="369"/>
      <c r="BU2608" s="369"/>
      <c r="BV2608" s="369"/>
      <c r="BW2608" s="369"/>
      <c r="BX2608" s="369"/>
      <c r="BY2608" s="369"/>
      <c r="BZ2608" s="369"/>
      <c r="CA2608" s="369"/>
      <c r="CB2608" s="369"/>
      <c r="CC2608" s="369"/>
      <c r="CD2608" s="369"/>
      <c r="CE2608" s="369"/>
      <c r="CF2608" s="369"/>
      <c r="CG2608" s="369"/>
      <c r="CH2608" s="369"/>
      <c r="CI2608" s="325"/>
      <c r="CJ2608" s="369"/>
      <c r="CK2608" s="369"/>
      <c r="CL2608" s="369"/>
      <c r="CM2608" s="369"/>
      <c r="CN2608" s="369"/>
      <c r="CO2608" s="369"/>
      <c r="CP2608" s="369"/>
      <c r="CQ2608" s="369"/>
      <c r="CR2608" s="369"/>
      <c r="CS2608" s="369"/>
      <c r="CT2608" s="369"/>
      <c r="CU2608" s="369"/>
      <c r="CV2608" s="369"/>
      <c r="CW2608" s="369"/>
      <c r="CX2608" s="369"/>
      <c r="CY2608" s="325"/>
      <c r="CZ2608" s="325"/>
      <c r="DA2608" s="325"/>
      <c r="DB2608" s="325"/>
      <c r="DC2608" s="325"/>
      <c r="DD2608" s="325"/>
      <c r="DE2608" s="325"/>
      <c r="DF2608" s="325"/>
      <c r="DG2608" s="325"/>
      <c r="DH2608" s="325"/>
      <c r="DI2608" s="325"/>
    </row>
    <row r="2609" spans="68:113" x14ac:dyDescent="0.2">
      <c r="BP2609" s="369"/>
      <c r="BQ2609" s="372"/>
      <c r="BR2609" s="372"/>
      <c r="BS2609" s="372"/>
      <c r="BT2609" s="369"/>
      <c r="BU2609" s="369"/>
      <c r="BV2609" s="369"/>
      <c r="BW2609" s="369"/>
      <c r="BX2609" s="369"/>
      <c r="BY2609" s="369"/>
      <c r="BZ2609" s="369"/>
      <c r="CA2609" s="369"/>
      <c r="CB2609" s="369"/>
      <c r="CC2609" s="369"/>
      <c r="CD2609" s="369"/>
      <c r="CE2609" s="369"/>
      <c r="CF2609" s="369"/>
      <c r="CG2609" s="369"/>
      <c r="CH2609" s="369"/>
      <c r="CI2609" s="325"/>
      <c r="CJ2609" s="369"/>
      <c r="CK2609" s="369"/>
      <c r="CL2609" s="369"/>
      <c r="CM2609" s="369"/>
      <c r="CN2609" s="369"/>
      <c r="CO2609" s="369"/>
      <c r="CP2609" s="369"/>
      <c r="CQ2609" s="369"/>
      <c r="CR2609" s="369"/>
      <c r="CS2609" s="369"/>
      <c r="CT2609" s="369"/>
      <c r="CU2609" s="369"/>
      <c r="CV2609" s="369"/>
      <c r="CW2609" s="369"/>
      <c r="CX2609" s="369"/>
      <c r="CY2609" s="325"/>
      <c r="CZ2609" s="325"/>
      <c r="DA2609" s="325"/>
      <c r="DB2609" s="325"/>
      <c r="DC2609" s="325"/>
      <c r="DD2609" s="325"/>
      <c r="DE2609" s="325"/>
      <c r="DF2609" s="325"/>
      <c r="DG2609" s="325"/>
      <c r="DH2609" s="325"/>
      <c r="DI2609" s="325"/>
    </row>
    <row r="2610" spans="68:113" x14ac:dyDescent="0.2">
      <c r="BP2610" s="369"/>
      <c r="BQ2610" s="372"/>
      <c r="BR2610" s="372"/>
      <c r="BS2610" s="372"/>
      <c r="BT2610" s="369"/>
      <c r="BU2610" s="369"/>
      <c r="BV2610" s="369"/>
      <c r="BW2610" s="369"/>
      <c r="BX2610" s="369"/>
      <c r="BY2610" s="369"/>
      <c r="BZ2610" s="369"/>
      <c r="CA2610" s="369"/>
      <c r="CB2610" s="369"/>
      <c r="CC2610" s="369"/>
      <c r="CD2610" s="369"/>
      <c r="CE2610" s="369"/>
      <c r="CF2610" s="369"/>
      <c r="CG2610" s="369"/>
      <c r="CH2610" s="369"/>
      <c r="CI2610" s="325"/>
      <c r="CJ2610" s="369"/>
      <c r="CK2610" s="369"/>
      <c r="CL2610" s="369"/>
      <c r="CM2610" s="369"/>
      <c r="CN2610" s="369"/>
      <c r="CO2610" s="369"/>
      <c r="CP2610" s="369"/>
      <c r="CQ2610" s="369"/>
      <c r="CR2610" s="369"/>
      <c r="CS2610" s="369"/>
      <c r="CT2610" s="369"/>
      <c r="CU2610" s="369"/>
      <c r="CV2610" s="369"/>
      <c r="CW2610" s="369"/>
      <c r="CX2610" s="369"/>
      <c r="CY2610" s="325"/>
      <c r="CZ2610" s="325"/>
      <c r="DA2610" s="325"/>
      <c r="DB2610" s="325"/>
      <c r="DC2610" s="325"/>
      <c r="DD2610" s="325"/>
      <c r="DE2610" s="325"/>
      <c r="DF2610" s="325"/>
      <c r="DG2610" s="325"/>
      <c r="DH2610" s="325"/>
      <c r="DI2610" s="325"/>
    </row>
    <row r="2611" spans="68:113" x14ac:dyDescent="0.2">
      <c r="BP2611" s="369"/>
      <c r="BQ2611" s="372"/>
      <c r="BR2611" s="372"/>
      <c r="BS2611" s="372"/>
      <c r="BT2611" s="369"/>
      <c r="BU2611" s="369"/>
      <c r="BV2611" s="369"/>
      <c r="BW2611" s="369"/>
      <c r="BX2611" s="369"/>
      <c r="BY2611" s="369"/>
      <c r="BZ2611" s="369"/>
      <c r="CA2611" s="369"/>
      <c r="CB2611" s="369"/>
      <c r="CC2611" s="369"/>
      <c r="CD2611" s="369"/>
      <c r="CE2611" s="369"/>
      <c r="CF2611" s="369"/>
      <c r="CG2611" s="369"/>
      <c r="CH2611" s="369"/>
      <c r="CI2611" s="325"/>
      <c r="CJ2611" s="369"/>
      <c r="CK2611" s="369"/>
      <c r="CL2611" s="369"/>
      <c r="CM2611" s="369"/>
      <c r="CN2611" s="369"/>
      <c r="CO2611" s="369"/>
      <c r="CP2611" s="369"/>
      <c r="CQ2611" s="369"/>
      <c r="CR2611" s="369"/>
      <c r="CS2611" s="369"/>
      <c r="CT2611" s="369"/>
      <c r="CU2611" s="369"/>
      <c r="CV2611" s="369"/>
      <c r="CW2611" s="369"/>
      <c r="CX2611" s="369"/>
      <c r="CY2611" s="325"/>
      <c r="CZ2611" s="325"/>
      <c r="DA2611" s="325"/>
      <c r="DB2611" s="325"/>
      <c r="DC2611" s="325"/>
      <c r="DD2611" s="325"/>
      <c r="DE2611" s="325"/>
      <c r="DF2611" s="325"/>
      <c r="DG2611" s="325"/>
      <c r="DH2611" s="325"/>
      <c r="DI2611" s="325"/>
    </row>
    <row r="2612" spans="68:113" x14ac:dyDescent="0.2">
      <c r="BP2612" s="369"/>
      <c r="BQ2612" s="372"/>
      <c r="BR2612" s="372"/>
      <c r="BS2612" s="372"/>
      <c r="BT2612" s="369"/>
      <c r="BU2612" s="369"/>
      <c r="BV2612" s="369"/>
      <c r="BW2612" s="369"/>
      <c r="BX2612" s="369"/>
      <c r="BY2612" s="369"/>
      <c r="BZ2612" s="369"/>
      <c r="CA2612" s="369"/>
      <c r="CB2612" s="369"/>
      <c r="CC2612" s="369"/>
      <c r="CD2612" s="369"/>
      <c r="CE2612" s="369"/>
      <c r="CF2612" s="369"/>
      <c r="CG2612" s="369"/>
      <c r="CH2612" s="369"/>
      <c r="CI2612" s="325"/>
      <c r="CJ2612" s="369"/>
      <c r="CK2612" s="369"/>
      <c r="CL2612" s="369"/>
      <c r="CM2612" s="369"/>
      <c r="CN2612" s="369"/>
      <c r="CO2612" s="369"/>
      <c r="CP2612" s="369"/>
      <c r="CQ2612" s="369"/>
      <c r="CR2612" s="369"/>
      <c r="CS2612" s="369"/>
      <c r="CT2612" s="369"/>
      <c r="CU2612" s="369"/>
      <c r="CV2612" s="369"/>
      <c r="CW2612" s="369"/>
      <c r="CX2612" s="369"/>
      <c r="CY2612" s="325"/>
      <c r="CZ2612" s="325"/>
      <c r="DA2612" s="325"/>
      <c r="DB2612" s="325"/>
      <c r="DC2612" s="325"/>
      <c r="DD2612" s="325"/>
      <c r="DE2612" s="325"/>
      <c r="DF2612" s="325"/>
      <c r="DG2612" s="325"/>
      <c r="DH2612" s="325"/>
      <c r="DI2612" s="325"/>
    </row>
    <row r="2613" spans="68:113" x14ac:dyDescent="0.2">
      <c r="BP2613" s="369"/>
      <c r="BQ2613" s="372"/>
      <c r="BR2613" s="372"/>
      <c r="BS2613" s="372"/>
      <c r="BT2613" s="369"/>
      <c r="BU2613" s="369"/>
      <c r="BV2613" s="369"/>
      <c r="BW2613" s="369"/>
      <c r="BX2613" s="369"/>
      <c r="BY2613" s="369"/>
      <c r="BZ2613" s="369"/>
      <c r="CA2613" s="369"/>
      <c r="CB2613" s="369"/>
      <c r="CC2613" s="369"/>
      <c r="CD2613" s="369"/>
      <c r="CE2613" s="369"/>
      <c r="CF2613" s="369"/>
      <c r="CG2613" s="369"/>
      <c r="CH2613" s="369"/>
      <c r="CI2613" s="325"/>
      <c r="CJ2613" s="369"/>
      <c r="CK2613" s="369"/>
      <c r="CL2613" s="369"/>
      <c r="CM2613" s="369"/>
      <c r="CN2613" s="369"/>
      <c r="CO2613" s="369"/>
      <c r="CP2613" s="369"/>
      <c r="CQ2613" s="369"/>
      <c r="CR2613" s="369"/>
      <c r="CS2613" s="369"/>
      <c r="CT2613" s="369"/>
      <c r="CU2613" s="369"/>
      <c r="CV2613" s="369"/>
      <c r="CW2613" s="369"/>
      <c r="CX2613" s="369"/>
      <c r="CY2613" s="325"/>
      <c r="CZ2613" s="325"/>
      <c r="DA2613" s="325"/>
      <c r="DB2613" s="325"/>
      <c r="DC2613" s="325"/>
      <c r="DD2613" s="325"/>
      <c r="DE2613" s="325"/>
      <c r="DF2613" s="325"/>
      <c r="DG2613" s="325"/>
      <c r="DH2613" s="325"/>
      <c r="DI2613" s="325"/>
    </row>
    <row r="2614" spans="68:113" x14ac:dyDescent="0.2">
      <c r="BP2614" s="369"/>
      <c r="BQ2614" s="372"/>
      <c r="BR2614" s="372"/>
      <c r="BS2614" s="372"/>
      <c r="BT2614" s="369"/>
      <c r="BU2614" s="369"/>
      <c r="BV2614" s="369"/>
      <c r="BW2614" s="369"/>
      <c r="BX2614" s="369"/>
      <c r="BY2614" s="369"/>
      <c r="BZ2614" s="369"/>
      <c r="CA2614" s="369"/>
      <c r="CB2614" s="369"/>
      <c r="CC2614" s="369"/>
      <c r="CD2614" s="369"/>
      <c r="CE2614" s="369"/>
      <c r="CF2614" s="369"/>
      <c r="CG2614" s="369"/>
      <c r="CH2614" s="369"/>
      <c r="CI2614" s="325"/>
      <c r="CJ2614" s="369"/>
      <c r="CK2614" s="369"/>
      <c r="CL2614" s="369"/>
      <c r="CM2614" s="369"/>
      <c r="CN2614" s="369"/>
      <c r="CO2614" s="369"/>
      <c r="CP2614" s="369"/>
      <c r="CQ2614" s="369"/>
      <c r="CR2614" s="369"/>
      <c r="CS2614" s="369"/>
      <c r="CT2614" s="369"/>
      <c r="CU2614" s="369"/>
      <c r="CV2614" s="369"/>
      <c r="CW2614" s="369"/>
      <c r="CX2614" s="369"/>
      <c r="CY2614" s="325"/>
      <c r="CZ2614" s="325"/>
      <c r="DA2614" s="325"/>
      <c r="DB2614" s="325"/>
      <c r="DC2614" s="325"/>
      <c r="DD2614" s="325"/>
      <c r="DE2614" s="325"/>
      <c r="DF2614" s="325"/>
      <c r="DG2614" s="325"/>
      <c r="DH2614" s="325"/>
      <c r="DI2614" s="325"/>
    </row>
    <row r="2615" spans="68:113" x14ac:dyDescent="0.2">
      <c r="BP2615" s="369"/>
      <c r="BQ2615" s="372"/>
      <c r="BR2615" s="372"/>
      <c r="BS2615" s="372"/>
      <c r="BT2615" s="369"/>
      <c r="BU2615" s="369"/>
      <c r="BV2615" s="369"/>
      <c r="BW2615" s="369"/>
      <c r="BX2615" s="369"/>
      <c r="BY2615" s="369"/>
      <c r="BZ2615" s="369"/>
      <c r="CA2615" s="369"/>
      <c r="CB2615" s="369"/>
      <c r="CC2615" s="369"/>
      <c r="CD2615" s="369"/>
      <c r="CE2615" s="369"/>
      <c r="CF2615" s="369"/>
      <c r="CG2615" s="369"/>
      <c r="CH2615" s="369"/>
      <c r="CI2615" s="325"/>
      <c r="CJ2615" s="369"/>
      <c r="CK2615" s="369"/>
      <c r="CL2615" s="369"/>
      <c r="CM2615" s="369"/>
      <c r="CN2615" s="369"/>
      <c r="CO2615" s="369"/>
      <c r="CP2615" s="369"/>
      <c r="CQ2615" s="369"/>
      <c r="CR2615" s="369"/>
      <c r="CS2615" s="369"/>
      <c r="CT2615" s="369"/>
      <c r="CU2615" s="369"/>
      <c r="CV2615" s="369"/>
      <c r="CW2615" s="369"/>
      <c r="CX2615" s="369"/>
      <c r="CY2615" s="325"/>
      <c r="CZ2615" s="325"/>
      <c r="DA2615" s="325"/>
      <c r="DB2615" s="325"/>
      <c r="DC2615" s="325"/>
      <c r="DD2615" s="325"/>
      <c r="DE2615" s="325"/>
      <c r="DF2615" s="325"/>
      <c r="DG2615" s="325"/>
      <c r="DH2615" s="325"/>
      <c r="DI2615" s="325"/>
    </row>
    <row r="2616" spans="68:113" x14ac:dyDescent="0.2">
      <c r="BP2616" s="369"/>
      <c r="BQ2616" s="372"/>
      <c r="BR2616" s="372"/>
      <c r="BS2616" s="372"/>
      <c r="BT2616" s="369"/>
      <c r="BU2616" s="369"/>
      <c r="BV2616" s="369"/>
      <c r="BW2616" s="369"/>
      <c r="BX2616" s="369"/>
      <c r="BY2616" s="369"/>
      <c r="BZ2616" s="369"/>
      <c r="CA2616" s="369"/>
      <c r="CB2616" s="369"/>
      <c r="CC2616" s="369"/>
      <c r="CD2616" s="369"/>
      <c r="CE2616" s="369"/>
      <c r="CF2616" s="369"/>
      <c r="CG2616" s="369"/>
      <c r="CH2616" s="369"/>
      <c r="CI2616" s="325"/>
      <c r="CJ2616" s="369"/>
      <c r="CK2616" s="369"/>
      <c r="CL2616" s="369"/>
      <c r="CM2616" s="369"/>
      <c r="CN2616" s="369"/>
      <c r="CO2616" s="369"/>
      <c r="CP2616" s="369"/>
      <c r="CQ2616" s="369"/>
      <c r="CR2616" s="369"/>
      <c r="CS2616" s="369"/>
      <c r="CT2616" s="369"/>
      <c r="CU2616" s="369"/>
      <c r="CV2616" s="369"/>
      <c r="CW2616" s="369"/>
      <c r="CX2616" s="369"/>
      <c r="CY2616" s="325"/>
      <c r="CZ2616" s="325"/>
      <c r="DA2616" s="325"/>
      <c r="DB2616" s="325"/>
      <c r="DC2616" s="325"/>
      <c r="DD2616" s="325"/>
      <c r="DE2616" s="325"/>
      <c r="DF2616" s="325"/>
      <c r="DG2616" s="325"/>
      <c r="DH2616" s="325"/>
      <c r="DI2616" s="325"/>
    </row>
    <row r="2617" spans="68:113" x14ac:dyDescent="0.2">
      <c r="BP2617" s="369"/>
      <c r="BQ2617" s="372"/>
      <c r="BR2617" s="372"/>
      <c r="BS2617" s="372"/>
      <c r="BT2617" s="369"/>
      <c r="BU2617" s="369"/>
      <c r="BV2617" s="369"/>
      <c r="BW2617" s="369"/>
      <c r="BX2617" s="369"/>
      <c r="BY2617" s="369"/>
      <c r="BZ2617" s="369"/>
      <c r="CA2617" s="369"/>
      <c r="CB2617" s="369"/>
      <c r="CC2617" s="369"/>
      <c r="CD2617" s="369"/>
      <c r="CE2617" s="369"/>
      <c r="CF2617" s="369"/>
      <c r="CG2617" s="369"/>
      <c r="CH2617" s="369"/>
      <c r="CI2617" s="325"/>
      <c r="CJ2617" s="369"/>
      <c r="CK2617" s="369"/>
      <c r="CL2617" s="369"/>
      <c r="CM2617" s="369"/>
      <c r="CN2617" s="369"/>
      <c r="CO2617" s="369"/>
      <c r="CP2617" s="369"/>
      <c r="CQ2617" s="369"/>
      <c r="CR2617" s="369"/>
      <c r="CS2617" s="369"/>
      <c r="CT2617" s="369"/>
      <c r="CU2617" s="369"/>
      <c r="CV2617" s="369"/>
      <c r="CW2617" s="369"/>
      <c r="CX2617" s="369"/>
      <c r="CY2617" s="325"/>
      <c r="CZ2617" s="325"/>
      <c r="DA2617" s="325"/>
      <c r="DB2617" s="325"/>
      <c r="DC2617" s="325"/>
      <c r="DD2617" s="325"/>
      <c r="DE2617" s="325"/>
      <c r="DF2617" s="325"/>
      <c r="DG2617" s="325"/>
      <c r="DH2617" s="325"/>
      <c r="DI2617" s="325"/>
    </row>
    <row r="2618" spans="68:113" x14ac:dyDescent="0.2">
      <c r="BP2618" s="369"/>
      <c r="BQ2618" s="372"/>
      <c r="BR2618" s="372"/>
      <c r="BS2618" s="372"/>
      <c r="BT2618" s="369"/>
      <c r="BU2618" s="369"/>
      <c r="BV2618" s="369"/>
      <c r="BW2618" s="369"/>
      <c r="BX2618" s="369"/>
      <c r="BY2618" s="369"/>
      <c r="BZ2618" s="369"/>
      <c r="CA2618" s="369"/>
      <c r="CB2618" s="369"/>
      <c r="CC2618" s="369"/>
      <c r="CD2618" s="369"/>
      <c r="CE2618" s="369"/>
      <c r="CF2618" s="369"/>
      <c r="CG2618" s="369"/>
      <c r="CH2618" s="369"/>
      <c r="CI2618" s="325"/>
      <c r="CJ2618" s="369"/>
      <c r="CK2618" s="369"/>
      <c r="CL2618" s="369"/>
      <c r="CM2618" s="369"/>
      <c r="CN2618" s="369"/>
      <c r="CO2618" s="369"/>
      <c r="CP2618" s="369"/>
      <c r="CQ2618" s="369"/>
      <c r="CR2618" s="369"/>
      <c r="CS2618" s="369"/>
      <c r="CT2618" s="369"/>
      <c r="CU2618" s="369"/>
      <c r="CV2618" s="369"/>
      <c r="CW2618" s="369"/>
      <c r="CX2618" s="369"/>
      <c r="CY2618" s="325"/>
      <c r="CZ2618" s="325"/>
      <c r="DA2618" s="325"/>
      <c r="DB2618" s="325"/>
      <c r="DC2618" s="325"/>
      <c r="DD2618" s="325"/>
      <c r="DE2618" s="325"/>
      <c r="DF2618" s="325"/>
      <c r="DG2618" s="325"/>
      <c r="DH2618" s="325"/>
      <c r="DI2618" s="325"/>
    </row>
    <row r="2619" spans="68:113" x14ac:dyDescent="0.2">
      <c r="BP2619" s="369"/>
      <c r="BQ2619" s="372"/>
      <c r="BR2619" s="372"/>
      <c r="BS2619" s="372"/>
      <c r="BT2619" s="369"/>
      <c r="BU2619" s="369"/>
      <c r="BV2619" s="369"/>
      <c r="BW2619" s="369"/>
      <c r="BX2619" s="369"/>
      <c r="BY2619" s="369"/>
      <c r="BZ2619" s="369"/>
      <c r="CA2619" s="369"/>
      <c r="CB2619" s="369"/>
      <c r="CC2619" s="369"/>
      <c r="CD2619" s="369"/>
      <c r="CE2619" s="369"/>
      <c r="CF2619" s="369"/>
      <c r="CG2619" s="369"/>
      <c r="CH2619" s="369"/>
      <c r="CI2619" s="325"/>
      <c r="CJ2619" s="369"/>
      <c r="CK2619" s="369"/>
      <c r="CL2619" s="369"/>
      <c r="CM2619" s="369"/>
      <c r="CN2619" s="369"/>
      <c r="CO2619" s="369"/>
      <c r="CP2619" s="369"/>
      <c r="CQ2619" s="369"/>
      <c r="CR2619" s="369"/>
      <c r="CS2619" s="369"/>
      <c r="CT2619" s="369"/>
      <c r="CU2619" s="369"/>
      <c r="CV2619" s="369"/>
      <c r="CW2619" s="369"/>
      <c r="CX2619" s="369"/>
      <c r="CY2619" s="325"/>
      <c r="CZ2619" s="325"/>
      <c r="DA2619" s="325"/>
      <c r="DB2619" s="325"/>
      <c r="DC2619" s="325"/>
      <c r="DD2619" s="325"/>
      <c r="DE2619" s="325"/>
      <c r="DF2619" s="325"/>
      <c r="DG2619" s="325"/>
      <c r="DH2619" s="325"/>
      <c r="DI2619" s="325"/>
    </row>
    <row r="2620" spans="68:113" x14ac:dyDescent="0.2">
      <c r="BP2620" s="369"/>
      <c r="BQ2620" s="372"/>
      <c r="BR2620" s="372"/>
      <c r="BS2620" s="372"/>
      <c r="BT2620" s="369"/>
      <c r="BU2620" s="369"/>
      <c r="BV2620" s="369"/>
      <c r="BW2620" s="369"/>
      <c r="BX2620" s="369"/>
      <c r="BY2620" s="369"/>
      <c r="BZ2620" s="369"/>
      <c r="CA2620" s="369"/>
      <c r="CB2620" s="369"/>
      <c r="CC2620" s="369"/>
      <c r="CD2620" s="369"/>
      <c r="CE2620" s="369"/>
      <c r="CF2620" s="369"/>
      <c r="CG2620" s="369"/>
      <c r="CH2620" s="369"/>
      <c r="CI2620" s="325"/>
      <c r="CJ2620" s="369"/>
      <c r="CK2620" s="369"/>
      <c r="CL2620" s="369"/>
      <c r="CM2620" s="369"/>
      <c r="CN2620" s="369"/>
      <c r="CO2620" s="369"/>
      <c r="CP2620" s="369"/>
      <c r="CQ2620" s="369"/>
      <c r="CR2620" s="369"/>
      <c r="CS2620" s="369"/>
      <c r="CT2620" s="369"/>
      <c r="CU2620" s="369"/>
      <c r="CV2620" s="369"/>
      <c r="CW2620" s="369"/>
      <c r="CX2620" s="369"/>
      <c r="CY2620" s="325"/>
      <c r="CZ2620" s="325"/>
      <c r="DA2620" s="325"/>
      <c r="DB2620" s="325"/>
      <c r="DC2620" s="325"/>
      <c r="DD2620" s="325"/>
      <c r="DE2620" s="325"/>
      <c r="DF2620" s="325"/>
      <c r="DG2620" s="325"/>
      <c r="DH2620" s="325"/>
      <c r="DI2620" s="325"/>
    </row>
    <row r="2621" spans="68:113" x14ac:dyDescent="0.2">
      <c r="BP2621" s="369"/>
      <c r="BQ2621" s="372"/>
      <c r="BR2621" s="372"/>
      <c r="BS2621" s="372"/>
      <c r="BT2621" s="369"/>
      <c r="BU2621" s="369"/>
      <c r="BV2621" s="369"/>
      <c r="BW2621" s="369"/>
      <c r="BX2621" s="369"/>
      <c r="BY2621" s="369"/>
      <c r="BZ2621" s="369"/>
      <c r="CA2621" s="369"/>
      <c r="CB2621" s="369"/>
      <c r="CC2621" s="369"/>
      <c r="CD2621" s="369"/>
      <c r="CE2621" s="369"/>
      <c r="CF2621" s="369"/>
      <c r="CG2621" s="369"/>
      <c r="CH2621" s="369"/>
      <c r="CI2621" s="325"/>
      <c r="CJ2621" s="369"/>
      <c r="CK2621" s="369"/>
      <c r="CL2621" s="369"/>
      <c r="CM2621" s="369"/>
      <c r="CN2621" s="369"/>
      <c r="CO2621" s="369"/>
      <c r="CP2621" s="369"/>
      <c r="CQ2621" s="369"/>
      <c r="CR2621" s="369"/>
      <c r="CS2621" s="369"/>
      <c r="CT2621" s="369"/>
      <c r="CU2621" s="369"/>
      <c r="CV2621" s="369"/>
      <c r="CW2621" s="369"/>
      <c r="CX2621" s="369"/>
      <c r="CY2621" s="325"/>
      <c r="CZ2621" s="325"/>
      <c r="DA2621" s="325"/>
      <c r="DB2621" s="325"/>
      <c r="DC2621" s="325"/>
      <c r="DD2621" s="325"/>
      <c r="DE2621" s="325"/>
      <c r="DF2621" s="325"/>
      <c r="DG2621" s="325"/>
      <c r="DH2621" s="325"/>
      <c r="DI2621" s="325"/>
    </row>
    <row r="2622" spans="68:113" x14ac:dyDescent="0.2">
      <c r="BP2622" s="369"/>
      <c r="BQ2622" s="372"/>
      <c r="BR2622" s="372"/>
      <c r="BS2622" s="372"/>
      <c r="BT2622" s="369"/>
      <c r="BU2622" s="369"/>
      <c r="BV2622" s="369"/>
      <c r="BW2622" s="369"/>
      <c r="BX2622" s="369"/>
      <c r="BY2622" s="369"/>
      <c r="BZ2622" s="369"/>
      <c r="CA2622" s="369"/>
      <c r="CB2622" s="369"/>
      <c r="CC2622" s="369"/>
      <c r="CD2622" s="369"/>
      <c r="CE2622" s="369"/>
      <c r="CF2622" s="369"/>
      <c r="CG2622" s="369"/>
      <c r="CH2622" s="369"/>
      <c r="CI2622" s="325"/>
      <c r="CJ2622" s="369"/>
      <c r="CK2622" s="369"/>
      <c r="CL2622" s="369"/>
      <c r="CM2622" s="369"/>
      <c r="CN2622" s="369"/>
      <c r="CO2622" s="369"/>
      <c r="CP2622" s="369"/>
      <c r="CQ2622" s="369"/>
      <c r="CR2622" s="369"/>
      <c r="CS2622" s="369"/>
      <c r="CT2622" s="369"/>
      <c r="CU2622" s="369"/>
      <c r="CV2622" s="369"/>
      <c r="CW2622" s="369"/>
      <c r="CX2622" s="369"/>
      <c r="CY2622" s="325"/>
      <c r="CZ2622" s="325"/>
      <c r="DA2622" s="325"/>
      <c r="DB2622" s="325"/>
      <c r="DC2622" s="325"/>
      <c r="DD2622" s="325"/>
      <c r="DE2622" s="325"/>
      <c r="DF2622" s="325"/>
      <c r="DG2622" s="325"/>
      <c r="DH2622" s="325"/>
      <c r="DI2622" s="325"/>
    </row>
    <row r="2623" spans="68:113" x14ac:dyDescent="0.2">
      <c r="BP2623" s="369"/>
      <c r="BQ2623" s="372"/>
      <c r="BR2623" s="372"/>
      <c r="BS2623" s="372"/>
      <c r="BT2623" s="369"/>
      <c r="BU2623" s="369"/>
      <c r="BV2623" s="369"/>
      <c r="BW2623" s="369"/>
      <c r="BX2623" s="369"/>
      <c r="BY2623" s="369"/>
      <c r="BZ2623" s="369"/>
      <c r="CA2623" s="369"/>
      <c r="CB2623" s="369"/>
      <c r="CC2623" s="369"/>
      <c r="CD2623" s="369"/>
      <c r="CE2623" s="369"/>
      <c r="CF2623" s="369"/>
      <c r="CG2623" s="369"/>
      <c r="CH2623" s="369"/>
      <c r="CI2623" s="325"/>
      <c r="CJ2623" s="369"/>
      <c r="CK2623" s="369"/>
      <c r="CL2623" s="369"/>
      <c r="CM2623" s="369"/>
      <c r="CN2623" s="369"/>
      <c r="CO2623" s="369"/>
      <c r="CP2623" s="369"/>
      <c r="CQ2623" s="369"/>
      <c r="CR2623" s="369"/>
      <c r="CS2623" s="369"/>
      <c r="CT2623" s="369"/>
      <c r="CU2623" s="369"/>
      <c r="CV2623" s="369"/>
      <c r="CW2623" s="369"/>
      <c r="CX2623" s="369"/>
      <c r="CY2623" s="325"/>
      <c r="CZ2623" s="325"/>
      <c r="DA2623" s="325"/>
      <c r="DB2623" s="325"/>
      <c r="DC2623" s="325"/>
      <c r="DD2623" s="325"/>
      <c r="DE2623" s="325"/>
      <c r="DF2623" s="325"/>
      <c r="DG2623" s="325"/>
      <c r="DH2623" s="325"/>
      <c r="DI2623" s="325"/>
    </row>
    <row r="2624" spans="68:113" x14ac:dyDescent="0.2">
      <c r="BP2624" s="369"/>
      <c r="BQ2624" s="372"/>
      <c r="BR2624" s="372"/>
      <c r="BS2624" s="372"/>
      <c r="BT2624" s="369"/>
      <c r="BU2624" s="369"/>
      <c r="BV2624" s="369"/>
      <c r="BW2624" s="369"/>
      <c r="BX2624" s="369"/>
      <c r="BY2624" s="369"/>
      <c r="BZ2624" s="369"/>
      <c r="CA2624" s="369"/>
      <c r="CB2624" s="369"/>
      <c r="CC2624" s="369"/>
      <c r="CD2624" s="369"/>
      <c r="CE2624" s="369"/>
      <c r="CF2624" s="369"/>
      <c r="CG2624" s="369"/>
      <c r="CH2624" s="369"/>
      <c r="CI2624" s="325"/>
      <c r="CJ2624" s="369"/>
      <c r="CK2624" s="369"/>
      <c r="CL2624" s="369"/>
      <c r="CM2624" s="369"/>
      <c r="CN2624" s="369"/>
      <c r="CO2624" s="369"/>
      <c r="CP2624" s="369"/>
      <c r="CQ2624" s="369"/>
      <c r="CR2624" s="369"/>
      <c r="CS2624" s="369"/>
      <c r="CT2624" s="369"/>
      <c r="CU2624" s="369"/>
      <c r="CV2624" s="369"/>
      <c r="CW2624" s="369"/>
      <c r="CX2624" s="369"/>
      <c r="CY2624" s="325"/>
      <c r="CZ2624" s="325"/>
      <c r="DA2624" s="325"/>
      <c r="DB2624" s="325"/>
      <c r="DC2624" s="325"/>
      <c r="DD2624" s="325"/>
      <c r="DE2624" s="325"/>
      <c r="DF2624" s="325"/>
      <c r="DG2624" s="325"/>
      <c r="DH2624" s="325"/>
      <c r="DI2624" s="325"/>
    </row>
    <row r="2625" spans="68:113" x14ac:dyDescent="0.2">
      <c r="BP2625" s="369"/>
      <c r="BQ2625" s="372"/>
      <c r="BR2625" s="372"/>
      <c r="BS2625" s="372"/>
      <c r="BT2625" s="369"/>
      <c r="BU2625" s="369"/>
      <c r="BV2625" s="369"/>
      <c r="BW2625" s="369"/>
      <c r="BX2625" s="369"/>
      <c r="BY2625" s="369"/>
      <c r="BZ2625" s="369"/>
      <c r="CA2625" s="369"/>
      <c r="CB2625" s="369"/>
      <c r="CC2625" s="369"/>
      <c r="CD2625" s="369"/>
      <c r="CE2625" s="369"/>
      <c r="CF2625" s="369"/>
      <c r="CG2625" s="369"/>
      <c r="CH2625" s="369"/>
      <c r="CI2625" s="325"/>
      <c r="CJ2625" s="369"/>
      <c r="CK2625" s="369"/>
      <c r="CL2625" s="369"/>
      <c r="CM2625" s="369"/>
      <c r="CN2625" s="369"/>
      <c r="CO2625" s="369"/>
      <c r="CP2625" s="369"/>
      <c r="CQ2625" s="369"/>
      <c r="CR2625" s="369"/>
      <c r="CS2625" s="369"/>
      <c r="CT2625" s="369"/>
      <c r="CU2625" s="369"/>
      <c r="CV2625" s="369"/>
      <c r="CW2625" s="369"/>
      <c r="CX2625" s="369"/>
      <c r="CY2625" s="325"/>
      <c r="CZ2625" s="325"/>
      <c r="DA2625" s="325"/>
      <c r="DB2625" s="325"/>
      <c r="DC2625" s="325"/>
      <c r="DD2625" s="325"/>
      <c r="DE2625" s="325"/>
      <c r="DF2625" s="325"/>
      <c r="DG2625" s="325"/>
      <c r="DH2625" s="325"/>
      <c r="DI2625" s="325"/>
    </row>
    <row r="2626" spans="68:113" x14ac:dyDescent="0.2">
      <c r="BP2626" s="369"/>
      <c r="BQ2626" s="372"/>
      <c r="BR2626" s="372"/>
      <c r="BS2626" s="372"/>
      <c r="BT2626" s="369"/>
      <c r="BU2626" s="369"/>
      <c r="BV2626" s="369"/>
      <c r="BW2626" s="369"/>
      <c r="BX2626" s="369"/>
      <c r="BY2626" s="369"/>
      <c r="BZ2626" s="369"/>
      <c r="CA2626" s="369"/>
      <c r="CB2626" s="369"/>
      <c r="CC2626" s="369"/>
      <c r="CD2626" s="369"/>
      <c r="CE2626" s="369"/>
      <c r="CF2626" s="369"/>
      <c r="CG2626" s="369"/>
      <c r="CH2626" s="369"/>
      <c r="CI2626" s="325"/>
      <c r="CJ2626" s="369"/>
      <c r="CK2626" s="369"/>
      <c r="CL2626" s="369"/>
      <c r="CM2626" s="369"/>
      <c r="CN2626" s="369"/>
      <c r="CO2626" s="369"/>
      <c r="CP2626" s="369"/>
      <c r="CQ2626" s="369"/>
      <c r="CR2626" s="369"/>
      <c r="CS2626" s="369"/>
      <c r="CT2626" s="369"/>
      <c r="CU2626" s="369"/>
      <c r="CV2626" s="369"/>
      <c r="CW2626" s="369"/>
      <c r="CX2626" s="369"/>
      <c r="CY2626" s="325"/>
      <c r="CZ2626" s="325"/>
      <c r="DA2626" s="325"/>
      <c r="DB2626" s="325"/>
      <c r="DC2626" s="325"/>
      <c r="DD2626" s="325"/>
      <c r="DE2626" s="325"/>
      <c r="DF2626" s="325"/>
      <c r="DG2626" s="325"/>
      <c r="DH2626" s="325"/>
      <c r="DI2626" s="325"/>
    </row>
    <row r="2627" spans="68:113" x14ac:dyDescent="0.2">
      <c r="BP2627" s="369"/>
      <c r="BQ2627" s="372"/>
      <c r="BR2627" s="372"/>
      <c r="BS2627" s="372"/>
      <c r="BT2627" s="369"/>
      <c r="BU2627" s="369"/>
      <c r="BV2627" s="369"/>
      <c r="BW2627" s="369"/>
      <c r="BX2627" s="369"/>
      <c r="BY2627" s="369"/>
      <c r="BZ2627" s="369"/>
      <c r="CA2627" s="369"/>
      <c r="CB2627" s="369"/>
      <c r="CC2627" s="369"/>
      <c r="CD2627" s="369"/>
      <c r="CE2627" s="369"/>
      <c r="CF2627" s="369"/>
      <c r="CG2627" s="369"/>
      <c r="CH2627" s="369"/>
      <c r="CI2627" s="325"/>
      <c r="CJ2627" s="369"/>
      <c r="CK2627" s="369"/>
      <c r="CL2627" s="369"/>
      <c r="CM2627" s="369"/>
      <c r="CN2627" s="369"/>
      <c r="CO2627" s="369"/>
      <c r="CP2627" s="369"/>
      <c r="CQ2627" s="369"/>
      <c r="CR2627" s="369"/>
      <c r="CS2627" s="369"/>
      <c r="CT2627" s="369"/>
      <c r="CU2627" s="369"/>
      <c r="CV2627" s="369"/>
      <c r="CW2627" s="369"/>
      <c r="CX2627" s="369"/>
      <c r="CY2627" s="325"/>
      <c r="CZ2627" s="325"/>
      <c r="DA2627" s="325"/>
      <c r="DB2627" s="325"/>
      <c r="DC2627" s="325"/>
      <c r="DD2627" s="325"/>
      <c r="DE2627" s="325"/>
      <c r="DF2627" s="325"/>
      <c r="DG2627" s="325"/>
      <c r="DH2627" s="325"/>
      <c r="DI2627" s="325"/>
    </row>
    <row r="2628" spans="68:113" x14ac:dyDescent="0.2">
      <c r="BP2628" s="369"/>
      <c r="BQ2628" s="372"/>
      <c r="BR2628" s="372"/>
      <c r="BS2628" s="372"/>
      <c r="BT2628" s="369"/>
      <c r="BU2628" s="369"/>
      <c r="BV2628" s="369"/>
      <c r="BW2628" s="369"/>
      <c r="BX2628" s="369"/>
      <c r="BY2628" s="369"/>
      <c r="BZ2628" s="369"/>
      <c r="CA2628" s="369"/>
      <c r="CB2628" s="369"/>
      <c r="CC2628" s="369"/>
      <c r="CD2628" s="369"/>
      <c r="CE2628" s="369"/>
      <c r="CF2628" s="369"/>
      <c r="CG2628" s="369"/>
      <c r="CH2628" s="369"/>
      <c r="CI2628" s="325"/>
      <c r="CJ2628" s="369"/>
      <c r="CK2628" s="369"/>
      <c r="CL2628" s="369"/>
      <c r="CM2628" s="369"/>
      <c r="CN2628" s="369"/>
      <c r="CO2628" s="369"/>
      <c r="CP2628" s="369"/>
      <c r="CQ2628" s="369"/>
      <c r="CR2628" s="369"/>
      <c r="CS2628" s="369"/>
      <c r="CT2628" s="369"/>
      <c r="CU2628" s="369"/>
      <c r="CV2628" s="369"/>
      <c r="CW2628" s="369"/>
      <c r="CX2628" s="369"/>
      <c r="CY2628" s="325"/>
      <c r="CZ2628" s="325"/>
      <c r="DA2628" s="325"/>
      <c r="DB2628" s="325"/>
      <c r="DC2628" s="325"/>
      <c r="DD2628" s="325"/>
      <c r="DE2628" s="325"/>
      <c r="DF2628" s="325"/>
      <c r="DG2628" s="325"/>
      <c r="DH2628" s="325"/>
      <c r="DI2628" s="325"/>
    </row>
    <row r="2629" spans="68:113" x14ac:dyDescent="0.2">
      <c r="BP2629" s="369"/>
      <c r="BQ2629" s="372"/>
      <c r="BR2629" s="372"/>
      <c r="BS2629" s="372"/>
      <c r="BT2629" s="369"/>
      <c r="BU2629" s="369"/>
      <c r="BV2629" s="369"/>
      <c r="BW2629" s="369"/>
      <c r="BX2629" s="369"/>
      <c r="BY2629" s="369"/>
      <c r="BZ2629" s="369"/>
      <c r="CA2629" s="369"/>
      <c r="CB2629" s="369"/>
      <c r="CC2629" s="369"/>
      <c r="CD2629" s="369"/>
      <c r="CE2629" s="369"/>
      <c r="CF2629" s="369"/>
      <c r="CG2629" s="369"/>
      <c r="CH2629" s="369"/>
      <c r="CI2629" s="325"/>
      <c r="CJ2629" s="369"/>
      <c r="CK2629" s="369"/>
      <c r="CL2629" s="369"/>
      <c r="CM2629" s="369"/>
      <c r="CN2629" s="369"/>
      <c r="CO2629" s="369"/>
      <c r="CP2629" s="369"/>
      <c r="CQ2629" s="369"/>
      <c r="CR2629" s="369"/>
      <c r="CS2629" s="369"/>
      <c r="CT2629" s="369"/>
      <c r="CU2629" s="369"/>
      <c r="CV2629" s="369"/>
      <c r="CW2629" s="369"/>
      <c r="CX2629" s="369"/>
      <c r="CY2629" s="325"/>
      <c r="CZ2629" s="325"/>
      <c r="DA2629" s="325"/>
      <c r="DB2629" s="325"/>
      <c r="DC2629" s="325"/>
      <c r="DD2629" s="325"/>
      <c r="DE2629" s="325"/>
      <c r="DF2629" s="325"/>
      <c r="DG2629" s="325"/>
      <c r="DH2629" s="325"/>
      <c r="DI2629" s="325"/>
    </row>
    <row r="2630" spans="68:113" x14ac:dyDescent="0.2">
      <c r="BP2630" s="369"/>
      <c r="BQ2630" s="372"/>
      <c r="BR2630" s="372"/>
      <c r="BS2630" s="372"/>
      <c r="BT2630" s="369"/>
      <c r="BU2630" s="369"/>
      <c r="BV2630" s="369"/>
      <c r="BW2630" s="369"/>
      <c r="BX2630" s="369"/>
      <c r="BY2630" s="369"/>
      <c r="BZ2630" s="369"/>
      <c r="CA2630" s="369"/>
      <c r="CB2630" s="369"/>
      <c r="CC2630" s="369"/>
      <c r="CD2630" s="369"/>
      <c r="CE2630" s="369"/>
      <c r="CF2630" s="369"/>
      <c r="CG2630" s="369"/>
      <c r="CH2630" s="369"/>
      <c r="CI2630" s="325"/>
      <c r="CJ2630" s="369"/>
      <c r="CK2630" s="369"/>
      <c r="CL2630" s="369"/>
      <c r="CM2630" s="369"/>
      <c r="CN2630" s="369"/>
      <c r="CO2630" s="369"/>
      <c r="CP2630" s="369"/>
      <c r="CQ2630" s="369"/>
      <c r="CR2630" s="369"/>
      <c r="CS2630" s="369"/>
      <c r="CT2630" s="369"/>
      <c r="CU2630" s="369"/>
      <c r="CV2630" s="369"/>
      <c r="CW2630" s="369"/>
      <c r="CX2630" s="369"/>
      <c r="CY2630" s="325"/>
      <c r="CZ2630" s="325"/>
      <c r="DA2630" s="325"/>
      <c r="DB2630" s="325"/>
      <c r="DC2630" s="325"/>
      <c r="DD2630" s="325"/>
      <c r="DE2630" s="325"/>
      <c r="DF2630" s="325"/>
      <c r="DG2630" s="325"/>
      <c r="DH2630" s="325"/>
      <c r="DI2630" s="325"/>
    </row>
    <row r="2631" spans="68:113" x14ac:dyDescent="0.2">
      <c r="BP2631" s="369"/>
      <c r="BQ2631" s="372"/>
      <c r="BR2631" s="372"/>
      <c r="BS2631" s="372"/>
      <c r="BT2631" s="369"/>
      <c r="BU2631" s="369"/>
      <c r="BV2631" s="369"/>
      <c r="BW2631" s="369"/>
      <c r="BX2631" s="369"/>
      <c r="BY2631" s="369"/>
      <c r="BZ2631" s="369"/>
      <c r="CA2631" s="369"/>
      <c r="CB2631" s="369"/>
      <c r="CC2631" s="369"/>
      <c r="CD2631" s="369"/>
      <c r="CE2631" s="369"/>
      <c r="CF2631" s="369"/>
      <c r="CG2631" s="369"/>
      <c r="CH2631" s="369"/>
      <c r="CI2631" s="325"/>
      <c r="CJ2631" s="369"/>
      <c r="CK2631" s="369"/>
      <c r="CL2631" s="369"/>
      <c r="CM2631" s="369"/>
      <c r="CN2631" s="369"/>
      <c r="CO2631" s="369"/>
      <c r="CP2631" s="369"/>
      <c r="CQ2631" s="369"/>
      <c r="CR2631" s="369"/>
      <c r="CS2631" s="369"/>
      <c r="CT2631" s="369"/>
      <c r="CU2631" s="369"/>
      <c r="CV2631" s="369"/>
      <c r="CW2631" s="369"/>
      <c r="CX2631" s="369"/>
      <c r="CY2631" s="325"/>
      <c r="CZ2631" s="325"/>
      <c r="DA2631" s="325"/>
      <c r="DB2631" s="325"/>
      <c r="DC2631" s="325"/>
      <c r="DD2631" s="325"/>
      <c r="DE2631" s="325"/>
      <c r="DF2631" s="325"/>
      <c r="DG2631" s="325"/>
      <c r="DH2631" s="325"/>
      <c r="DI2631" s="325"/>
    </row>
    <row r="2632" spans="68:113" x14ac:dyDescent="0.2">
      <c r="BP2632" s="369"/>
      <c r="BQ2632" s="372"/>
      <c r="BR2632" s="372"/>
      <c r="BS2632" s="372"/>
      <c r="BT2632" s="369"/>
      <c r="BU2632" s="369"/>
      <c r="BV2632" s="369"/>
      <c r="BW2632" s="369"/>
      <c r="BX2632" s="369"/>
      <c r="BY2632" s="369"/>
      <c r="BZ2632" s="369"/>
      <c r="CA2632" s="369"/>
      <c r="CB2632" s="369"/>
      <c r="CC2632" s="369"/>
      <c r="CD2632" s="369"/>
      <c r="CE2632" s="369"/>
      <c r="CF2632" s="369"/>
      <c r="CG2632" s="369"/>
      <c r="CH2632" s="369"/>
      <c r="CI2632" s="325"/>
      <c r="CJ2632" s="369"/>
      <c r="CK2632" s="369"/>
      <c r="CL2632" s="369"/>
      <c r="CM2632" s="369"/>
      <c r="CN2632" s="369"/>
      <c r="CO2632" s="369"/>
      <c r="CP2632" s="369"/>
      <c r="CQ2632" s="369"/>
      <c r="CR2632" s="369"/>
      <c r="CS2632" s="369"/>
      <c r="CT2632" s="369"/>
      <c r="CU2632" s="369"/>
      <c r="CV2632" s="369"/>
      <c r="CW2632" s="369"/>
      <c r="CX2632" s="369"/>
      <c r="CY2632" s="325"/>
      <c r="CZ2632" s="325"/>
      <c r="DA2632" s="325"/>
      <c r="DB2632" s="325"/>
      <c r="DC2632" s="325"/>
      <c r="DD2632" s="325"/>
      <c r="DE2632" s="325"/>
      <c r="DF2632" s="325"/>
      <c r="DG2632" s="325"/>
      <c r="DH2632" s="325"/>
      <c r="DI2632" s="325"/>
    </row>
    <row r="2633" spans="68:113" x14ac:dyDescent="0.2">
      <c r="BP2633" s="369"/>
      <c r="BQ2633" s="372"/>
      <c r="BR2633" s="372"/>
      <c r="BS2633" s="372"/>
      <c r="BT2633" s="369"/>
      <c r="BU2633" s="369"/>
      <c r="BV2633" s="369"/>
      <c r="BW2633" s="369"/>
      <c r="BX2633" s="369"/>
      <c r="BY2633" s="369"/>
      <c r="BZ2633" s="369"/>
      <c r="CA2633" s="369"/>
      <c r="CB2633" s="369"/>
      <c r="CC2633" s="369"/>
      <c r="CD2633" s="369"/>
      <c r="CE2633" s="369"/>
      <c r="CF2633" s="369"/>
      <c r="CG2633" s="369"/>
      <c r="CH2633" s="369"/>
      <c r="CI2633" s="325"/>
      <c r="CJ2633" s="369"/>
      <c r="CK2633" s="369"/>
      <c r="CL2633" s="369"/>
      <c r="CM2633" s="369"/>
      <c r="CN2633" s="369"/>
      <c r="CO2633" s="369"/>
      <c r="CP2633" s="369"/>
      <c r="CQ2633" s="369"/>
      <c r="CR2633" s="369"/>
      <c r="CS2633" s="369"/>
      <c r="CT2633" s="369"/>
      <c r="CU2633" s="369"/>
      <c r="CV2633" s="369"/>
      <c r="CW2633" s="369"/>
      <c r="CX2633" s="369"/>
      <c r="CY2633" s="325"/>
      <c r="CZ2633" s="325"/>
      <c r="DA2633" s="325"/>
      <c r="DB2633" s="325"/>
      <c r="DC2633" s="325"/>
      <c r="DD2633" s="325"/>
      <c r="DE2633" s="325"/>
      <c r="DF2633" s="325"/>
      <c r="DG2633" s="325"/>
      <c r="DH2633" s="325"/>
      <c r="DI2633" s="325"/>
    </row>
    <row r="2634" spans="68:113" x14ac:dyDescent="0.2">
      <c r="BP2634" s="369"/>
      <c r="BQ2634" s="372"/>
      <c r="BR2634" s="372"/>
      <c r="BS2634" s="372"/>
      <c r="BT2634" s="369"/>
      <c r="BU2634" s="369"/>
      <c r="BV2634" s="369"/>
      <c r="BW2634" s="369"/>
      <c r="BX2634" s="369"/>
      <c r="BY2634" s="369"/>
      <c r="BZ2634" s="369"/>
      <c r="CA2634" s="369"/>
      <c r="CB2634" s="369"/>
      <c r="CC2634" s="369"/>
      <c r="CD2634" s="369"/>
      <c r="CE2634" s="369"/>
      <c r="CF2634" s="369"/>
      <c r="CG2634" s="369"/>
      <c r="CH2634" s="369"/>
      <c r="CI2634" s="325"/>
      <c r="CJ2634" s="369"/>
      <c r="CK2634" s="369"/>
      <c r="CL2634" s="369"/>
      <c r="CM2634" s="369"/>
      <c r="CN2634" s="369"/>
      <c r="CO2634" s="369"/>
      <c r="CP2634" s="369"/>
      <c r="CQ2634" s="369"/>
      <c r="CR2634" s="369"/>
      <c r="CS2634" s="369"/>
      <c r="CT2634" s="369"/>
      <c r="CU2634" s="369"/>
      <c r="CV2634" s="369"/>
      <c r="CW2634" s="369"/>
      <c r="CX2634" s="369"/>
      <c r="CY2634" s="325"/>
      <c r="CZ2634" s="325"/>
      <c r="DA2634" s="325"/>
      <c r="DB2634" s="325"/>
      <c r="DC2634" s="325"/>
      <c r="DD2634" s="325"/>
      <c r="DE2634" s="325"/>
      <c r="DF2634" s="325"/>
      <c r="DG2634" s="325"/>
      <c r="DH2634" s="325"/>
      <c r="DI2634" s="325"/>
    </row>
    <row r="2635" spans="68:113" x14ac:dyDescent="0.2">
      <c r="BP2635" s="369"/>
      <c r="BQ2635" s="372"/>
      <c r="BR2635" s="372"/>
      <c r="BS2635" s="372"/>
      <c r="BT2635" s="369"/>
      <c r="BU2635" s="369"/>
      <c r="BV2635" s="369"/>
      <c r="BW2635" s="369"/>
      <c r="BX2635" s="369"/>
      <c r="BY2635" s="369"/>
      <c r="BZ2635" s="369"/>
      <c r="CA2635" s="369"/>
      <c r="CB2635" s="369"/>
      <c r="CC2635" s="369"/>
      <c r="CD2635" s="369"/>
      <c r="CE2635" s="369"/>
      <c r="CF2635" s="369"/>
      <c r="CG2635" s="369"/>
      <c r="CH2635" s="369"/>
      <c r="CI2635" s="325"/>
      <c r="CJ2635" s="369"/>
      <c r="CK2635" s="369"/>
      <c r="CL2635" s="369"/>
      <c r="CM2635" s="369"/>
      <c r="CN2635" s="369"/>
      <c r="CO2635" s="369"/>
      <c r="CP2635" s="369"/>
      <c r="CQ2635" s="369"/>
      <c r="CR2635" s="369"/>
      <c r="CS2635" s="369"/>
      <c r="CT2635" s="369"/>
      <c r="CU2635" s="369"/>
      <c r="CV2635" s="369"/>
      <c r="CW2635" s="369"/>
      <c r="CX2635" s="369"/>
      <c r="CY2635" s="325"/>
      <c r="CZ2635" s="325"/>
      <c r="DA2635" s="325"/>
      <c r="DB2635" s="325"/>
      <c r="DC2635" s="325"/>
      <c r="DD2635" s="325"/>
      <c r="DE2635" s="325"/>
      <c r="DF2635" s="325"/>
      <c r="DG2635" s="325"/>
      <c r="DH2635" s="325"/>
      <c r="DI2635" s="325"/>
    </row>
    <row r="2636" spans="68:113" x14ac:dyDescent="0.2">
      <c r="BP2636" s="369"/>
      <c r="BQ2636" s="372"/>
      <c r="BR2636" s="372"/>
      <c r="BS2636" s="372"/>
      <c r="BT2636" s="369"/>
      <c r="BU2636" s="369"/>
      <c r="BV2636" s="369"/>
      <c r="BW2636" s="369"/>
      <c r="BX2636" s="369"/>
      <c r="BY2636" s="369"/>
      <c r="BZ2636" s="369"/>
      <c r="CA2636" s="369"/>
      <c r="CB2636" s="369"/>
      <c r="CC2636" s="369"/>
      <c r="CD2636" s="369"/>
      <c r="CE2636" s="369"/>
      <c r="CF2636" s="369"/>
      <c r="CG2636" s="369"/>
      <c r="CH2636" s="369"/>
      <c r="CI2636" s="325"/>
      <c r="CJ2636" s="369"/>
      <c r="CK2636" s="369"/>
      <c r="CL2636" s="369"/>
      <c r="CM2636" s="369"/>
      <c r="CN2636" s="369"/>
      <c r="CO2636" s="369"/>
      <c r="CP2636" s="369"/>
      <c r="CQ2636" s="369"/>
      <c r="CR2636" s="369"/>
      <c r="CS2636" s="369"/>
      <c r="CT2636" s="369"/>
      <c r="CU2636" s="369"/>
      <c r="CV2636" s="369"/>
      <c r="CW2636" s="369"/>
      <c r="CX2636" s="369"/>
      <c r="CY2636" s="325"/>
      <c r="CZ2636" s="325"/>
      <c r="DA2636" s="325"/>
      <c r="DB2636" s="325"/>
      <c r="DC2636" s="325"/>
      <c r="DD2636" s="325"/>
      <c r="DE2636" s="325"/>
      <c r="DF2636" s="325"/>
      <c r="DG2636" s="325"/>
      <c r="DH2636" s="325"/>
      <c r="DI2636" s="325"/>
    </row>
    <row r="2637" spans="68:113" x14ac:dyDescent="0.2">
      <c r="BP2637" s="369"/>
      <c r="BQ2637" s="372"/>
      <c r="BR2637" s="372"/>
      <c r="BS2637" s="372"/>
      <c r="BT2637" s="369"/>
      <c r="BU2637" s="369"/>
      <c r="BV2637" s="369"/>
      <c r="BW2637" s="369"/>
      <c r="BX2637" s="369"/>
      <c r="BY2637" s="369"/>
      <c r="BZ2637" s="369"/>
      <c r="CA2637" s="369"/>
      <c r="CB2637" s="369"/>
      <c r="CC2637" s="369"/>
      <c r="CD2637" s="369"/>
      <c r="CE2637" s="369"/>
      <c r="CF2637" s="369"/>
      <c r="CG2637" s="369"/>
      <c r="CH2637" s="369"/>
      <c r="CI2637" s="325"/>
      <c r="CJ2637" s="369"/>
      <c r="CK2637" s="369"/>
      <c r="CL2637" s="369"/>
      <c r="CM2637" s="369"/>
      <c r="CN2637" s="369"/>
      <c r="CO2637" s="369"/>
      <c r="CP2637" s="369"/>
      <c r="CQ2637" s="369"/>
      <c r="CR2637" s="369"/>
      <c r="CS2637" s="369"/>
      <c r="CT2637" s="369"/>
      <c r="CU2637" s="369"/>
      <c r="CV2637" s="369"/>
      <c r="CW2637" s="369"/>
      <c r="CX2637" s="369"/>
      <c r="CY2637" s="325"/>
      <c r="CZ2637" s="325"/>
      <c r="DA2637" s="325"/>
      <c r="DB2637" s="325"/>
      <c r="DC2637" s="325"/>
      <c r="DD2637" s="325"/>
      <c r="DE2637" s="325"/>
      <c r="DF2637" s="325"/>
      <c r="DG2637" s="325"/>
      <c r="DH2637" s="325"/>
      <c r="DI2637" s="325"/>
    </row>
    <row r="2638" spans="68:113" x14ac:dyDescent="0.2">
      <c r="BP2638" s="369"/>
      <c r="BQ2638" s="372"/>
      <c r="BR2638" s="372"/>
      <c r="BS2638" s="372"/>
      <c r="BT2638" s="369"/>
      <c r="BU2638" s="369"/>
      <c r="BV2638" s="369"/>
      <c r="BW2638" s="369"/>
      <c r="BX2638" s="369"/>
      <c r="BY2638" s="369"/>
      <c r="BZ2638" s="369"/>
      <c r="CA2638" s="369"/>
      <c r="CB2638" s="369"/>
      <c r="CC2638" s="369"/>
      <c r="CD2638" s="369"/>
      <c r="CE2638" s="369"/>
      <c r="CF2638" s="369"/>
      <c r="CG2638" s="369"/>
      <c r="CH2638" s="369"/>
      <c r="CI2638" s="325"/>
      <c r="CJ2638" s="369"/>
      <c r="CK2638" s="369"/>
      <c r="CL2638" s="369"/>
      <c r="CM2638" s="369"/>
      <c r="CN2638" s="369"/>
      <c r="CO2638" s="369"/>
      <c r="CP2638" s="369"/>
      <c r="CQ2638" s="369"/>
      <c r="CR2638" s="369"/>
      <c r="CS2638" s="369"/>
      <c r="CT2638" s="369"/>
      <c r="CU2638" s="369"/>
      <c r="CV2638" s="369"/>
      <c r="CW2638" s="369"/>
      <c r="CX2638" s="369"/>
      <c r="CY2638" s="325"/>
      <c r="CZ2638" s="325"/>
      <c r="DA2638" s="325"/>
      <c r="DB2638" s="325"/>
      <c r="DC2638" s="325"/>
      <c r="DD2638" s="325"/>
      <c r="DE2638" s="325"/>
      <c r="DF2638" s="325"/>
      <c r="DG2638" s="325"/>
      <c r="DH2638" s="325"/>
      <c r="DI2638" s="325"/>
    </row>
    <row r="2639" spans="68:113" x14ac:dyDescent="0.2">
      <c r="BP2639" s="369"/>
      <c r="BQ2639" s="372"/>
      <c r="BR2639" s="372"/>
      <c r="BS2639" s="372"/>
      <c r="BT2639" s="369"/>
      <c r="BU2639" s="369"/>
      <c r="BV2639" s="369"/>
      <c r="BW2639" s="369"/>
      <c r="BX2639" s="369"/>
      <c r="BY2639" s="369"/>
      <c r="BZ2639" s="369"/>
      <c r="CA2639" s="369"/>
      <c r="CB2639" s="369"/>
      <c r="CC2639" s="369"/>
      <c r="CD2639" s="369"/>
      <c r="CE2639" s="369"/>
      <c r="CF2639" s="369"/>
      <c r="CG2639" s="369"/>
      <c r="CH2639" s="369"/>
      <c r="CI2639" s="325"/>
      <c r="CJ2639" s="369"/>
      <c r="CK2639" s="369"/>
      <c r="CL2639" s="369"/>
      <c r="CM2639" s="369"/>
      <c r="CN2639" s="369"/>
      <c r="CO2639" s="369"/>
      <c r="CP2639" s="369"/>
      <c r="CQ2639" s="369"/>
      <c r="CR2639" s="369"/>
      <c r="CS2639" s="369"/>
      <c r="CT2639" s="369"/>
      <c r="CU2639" s="369"/>
      <c r="CV2639" s="369"/>
      <c r="CW2639" s="369"/>
      <c r="CX2639" s="369"/>
      <c r="CY2639" s="325"/>
      <c r="CZ2639" s="325"/>
      <c r="DA2639" s="325"/>
      <c r="DB2639" s="325"/>
      <c r="DC2639" s="325"/>
      <c r="DD2639" s="325"/>
      <c r="DE2639" s="325"/>
      <c r="DF2639" s="325"/>
      <c r="DG2639" s="325"/>
      <c r="DH2639" s="325"/>
      <c r="DI2639" s="325"/>
    </row>
    <row r="2640" spans="68:113" x14ac:dyDescent="0.2">
      <c r="BP2640" s="369"/>
      <c r="BQ2640" s="372"/>
      <c r="BR2640" s="372"/>
      <c r="BS2640" s="372"/>
      <c r="BT2640" s="369"/>
      <c r="BU2640" s="369"/>
      <c r="BV2640" s="369"/>
      <c r="BW2640" s="369"/>
      <c r="BX2640" s="369"/>
      <c r="BY2640" s="369"/>
      <c r="BZ2640" s="369"/>
      <c r="CA2640" s="369"/>
      <c r="CB2640" s="369"/>
      <c r="CC2640" s="369"/>
      <c r="CD2640" s="369"/>
      <c r="CE2640" s="369"/>
      <c r="CF2640" s="369"/>
      <c r="CG2640" s="369"/>
      <c r="CH2640" s="369"/>
      <c r="CI2640" s="325"/>
      <c r="CJ2640" s="369"/>
      <c r="CK2640" s="369"/>
      <c r="CL2640" s="369"/>
      <c r="CM2640" s="369"/>
      <c r="CN2640" s="369"/>
      <c r="CO2640" s="369"/>
      <c r="CP2640" s="369"/>
      <c r="CQ2640" s="369"/>
      <c r="CR2640" s="369"/>
      <c r="CS2640" s="369"/>
      <c r="CT2640" s="369"/>
      <c r="CU2640" s="369"/>
      <c r="CV2640" s="369"/>
      <c r="CW2640" s="369"/>
      <c r="CX2640" s="369"/>
      <c r="CY2640" s="325"/>
      <c r="CZ2640" s="325"/>
      <c r="DA2640" s="325"/>
      <c r="DB2640" s="325"/>
      <c r="DC2640" s="325"/>
      <c r="DD2640" s="325"/>
      <c r="DE2640" s="325"/>
      <c r="DF2640" s="325"/>
      <c r="DG2640" s="325"/>
      <c r="DH2640" s="325"/>
      <c r="DI2640" s="325"/>
    </row>
    <row r="2641" spans="68:113" x14ac:dyDescent="0.2">
      <c r="BP2641" s="369"/>
      <c r="BQ2641" s="372"/>
      <c r="BR2641" s="372"/>
      <c r="BS2641" s="372"/>
      <c r="BT2641" s="369"/>
      <c r="BU2641" s="369"/>
      <c r="BV2641" s="369"/>
      <c r="BW2641" s="369"/>
      <c r="BX2641" s="369"/>
      <c r="BY2641" s="369"/>
      <c r="BZ2641" s="369"/>
      <c r="CA2641" s="369"/>
      <c r="CB2641" s="369"/>
      <c r="CC2641" s="369"/>
      <c r="CD2641" s="369"/>
      <c r="CE2641" s="369"/>
      <c r="CF2641" s="369"/>
      <c r="CG2641" s="369"/>
      <c r="CH2641" s="369"/>
      <c r="CI2641" s="325"/>
      <c r="CJ2641" s="369"/>
      <c r="CK2641" s="369"/>
      <c r="CL2641" s="369"/>
      <c r="CM2641" s="369"/>
      <c r="CN2641" s="369"/>
      <c r="CO2641" s="369"/>
      <c r="CP2641" s="369"/>
      <c r="CQ2641" s="369"/>
      <c r="CR2641" s="369"/>
      <c r="CS2641" s="369"/>
      <c r="CT2641" s="369"/>
      <c r="CU2641" s="369"/>
      <c r="CV2641" s="369"/>
      <c r="CW2641" s="369"/>
      <c r="CX2641" s="369"/>
      <c r="CY2641" s="325"/>
      <c r="CZ2641" s="325"/>
      <c r="DA2641" s="325"/>
      <c r="DB2641" s="325"/>
      <c r="DC2641" s="325"/>
      <c r="DD2641" s="325"/>
      <c r="DE2641" s="325"/>
      <c r="DF2641" s="325"/>
      <c r="DG2641" s="325"/>
      <c r="DH2641" s="325"/>
      <c r="DI2641" s="325"/>
    </row>
    <row r="2642" spans="68:113" x14ac:dyDescent="0.2">
      <c r="BP2642" s="369"/>
      <c r="BQ2642" s="372"/>
      <c r="BR2642" s="372"/>
      <c r="BS2642" s="372"/>
      <c r="BT2642" s="369"/>
      <c r="BU2642" s="369"/>
      <c r="BV2642" s="369"/>
      <c r="BW2642" s="369"/>
      <c r="BX2642" s="369"/>
      <c r="BY2642" s="369"/>
      <c r="BZ2642" s="369"/>
      <c r="CA2642" s="369"/>
      <c r="CB2642" s="369"/>
      <c r="CC2642" s="369"/>
      <c r="CD2642" s="369"/>
      <c r="CE2642" s="369"/>
      <c r="CF2642" s="369"/>
      <c r="CG2642" s="369"/>
      <c r="CH2642" s="369"/>
      <c r="CI2642" s="325"/>
      <c r="CJ2642" s="369"/>
      <c r="CK2642" s="369"/>
      <c r="CL2642" s="369"/>
      <c r="CM2642" s="369"/>
      <c r="CN2642" s="369"/>
      <c r="CO2642" s="369"/>
      <c r="CP2642" s="369"/>
      <c r="CQ2642" s="369"/>
      <c r="CR2642" s="369"/>
      <c r="CS2642" s="369"/>
      <c r="CT2642" s="369"/>
      <c r="CU2642" s="369"/>
      <c r="CV2642" s="369"/>
      <c r="CW2642" s="369"/>
      <c r="CX2642" s="369"/>
      <c r="CY2642" s="325"/>
      <c r="CZ2642" s="325"/>
      <c r="DA2642" s="325"/>
      <c r="DB2642" s="325"/>
      <c r="DC2642" s="325"/>
      <c r="DD2642" s="325"/>
      <c r="DE2642" s="325"/>
      <c r="DF2642" s="325"/>
      <c r="DG2642" s="325"/>
      <c r="DH2642" s="325"/>
      <c r="DI2642" s="325"/>
    </row>
    <row r="2643" spans="68:113" x14ac:dyDescent="0.2">
      <c r="BP2643" s="369"/>
      <c r="BQ2643" s="372"/>
      <c r="BR2643" s="372"/>
      <c r="BS2643" s="372"/>
      <c r="BT2643" s="369"/>
      <c r="BU2643" s="369"/>
      <c r="BV2643" s="369"/>
      <c r="BW2643" s="369"/>
      <c r="BX2643" s="369"/>
      <c r="BY2643" s="369"/>
      <c r="BZ2643" s="369"/>
      <c r="CA2643" s="369"/>
      <c r="CB2643" s="369"/>
      <c r="CC2643" s="369"/>
      <c r="CD2643" s="369"/>
      <c r="CE2643" s="369"/>
      <c r="CF2643" s="369"/>
      <c r="CG2643" s="369"/>
      <c r="CH2643" s="369"/>
      <c r="CI2643" s="325"/>
      <c r="CJ2643" s="369"/>
      <c r="CK2643" s="369"/>
      <c r="CL2643" s="369"/>
      <c r="CM2643" s="369"/>
      <c r="CN2643" s="369"/>
      <c r="CO2643" s="369"/>
      <c r="CP2643" s="369"/>
      <c r="CQ2643" s="369"/>
      <c r="CR2643" s="369"/>
      <c r="CS2643" s="369"/>
      <c r="CT2643" s="369"/>
      <c r="CU2643" s="369"/>
      <c r="CV2643" s="369"/>
      <c r="CW2643" s="369"/>
      <c r="CX2643" s="369"/>
      <c r="CY2643" s="325"/>
      <c r="CZ2643" s="325"/>
      <c r="DA2643" s="325"/>
      <c r="DB2643" s="325"/>
      <c r="DC2643" s="325"/>
      <c r="DD2643" s="325"/>
      <c r="DE2643" s="325"/>
      <c r="DF2643" s="325"/>
      <c r="DG2643" s="325"/>
      <c r="DH2643" s="325"/>
      <c r="DI2643" s="325"/>
    </row>
    <row r="2644" spans="68:113" x14ac:dyDescent="0.2">
      <c r="BP2644" s="369"/>
      <c r="BQ2644" s="372"/>
      <c r="BR2644" s="372"/>
      <c r="BS2644" s="372"/>
      <c r="BT2644" s="369"/>
      <c r="BU2644" s="369"/>
      <c r="BV2644" s="369"/>
      <c r="BW2644" s="369"/>
      <c r="BX2644" s="369"/>
      <c r="BY2644" s="369"/>
      <c r="BZ2644" s="369"/>
      <c r="CA2644" s="369"/>
      <c r="CB2644" s="369"/>
      <c r="CC2644" s="369"/>
      <c r="CD2644" s="369"/>
      <c r="CE2644" s="369"/>
      <c r="CF2644" s="369"/>
      <c r="CG2644" s="369"/>
      <c r="CH2644" s="369"/>
      <c r="CI2644" s="325"/>
      <c r="CJ2644" s="369"/>
      <c r="CK2644" s="369"/>
      <c r="CL2644" s="369"/>
      <c r="CM2644" s="369"/>
      <c r="CN2644" s="369"/>
      <c r="CO2644" s="369"/>
      <c r="CP2644" s="369"/>
      <c r="CQ2644" s="369"/>
      <c r="CR2644" s="369"/>
      <c r="CS2644" s="369"/>
      <c r="CT2644" s="369"/>
      <c r="CU2644" s="369"/>
      <c r="CV2644" s="369"/>
      <c r="CW2644" s="369"/>
      <c r="CX2644" s="369"/>
      <c r="CY2644" s="325"/>
      <c r="CZ2644" s="325"/>
      <c r="DA2644" s="325"/>
      <c r="DB2644" s="325"/>
      <c r="DC2644" s="325"/>
      <c r="DD2644" s="325"/>
      <c r="DE2644" s="325"/>
      <c r="DF2644" s="325"/>
      <c r="DG2644" s="325"/>
      <c r="DH2644" s="325"/>
      <c r="DI2644" s="325"/>
    </row>
    <row r="2645" spans="68:113" x14ac:dyDescent="0.2">
      <c r="BP2645" s="369"/>
      <c r="BQ2645" s="372"/>
      <c r="BR2645" s="372"/>
      <c r="BS2645" s="372"/>
      <c r="BT2645" s="369"/>
      <c r="BU2645" s="369"/>
      <c r="BV2645" s="369"/>
      <c r="BW2645" s="369"/>
      <c r="BX2645" s="369"/>
      <c r="BY2645" s="369"/>
      <c r="BZ2645" s="369"/>
      <c r="CA2645" s="369"/>
      <c r="CB2645" s="369"/>
      <c r="CC2645" s="369"/>
      <c r="CD2645" s="369"/>
      <c r="CE2645" s="369"/>
      <c r="CF2645" s="369"/>
      <c r="CG2645" s="369"/>
      <c r="CH2645" s="369"/>
      <c r="CI2645" s="325"/>
      <c r="CJ2645" s="369"/>
      <c r="CK2645" s="369"/>
      <c r="CL2645" s="369"/>
      <c r="CM2645" s="369"/>
      <c r="CN2645" s="369"/>
      <c r="CO2645" s="369"/>
      <c r="CP2645" s="369"/>
      <c r="CQ2645" s="369"/>
      <c r="CR2645" s="369"/>
      <c r="CS2645" s="369"/>
      <c r="CT2645" s="369"/>
      <c r="CU2645" s="369"/>
      <c r="CV2645" s="369"/>
      <c r="CW2645" s="369"/>
      <c r="CX2645" s="369"/>
      <c r="CY2645" s="325"/>
      <c r="CZ2645" s="325"/>
      <c r="DA2645" s="325"/>
      <c r="DB2645" s="325"/>
      <c r="DC2645" s="325"/>
      <c r="DD2645" s="325"/>
      <c r="DE2645" s="325"/>
      <c r="DF2645" s="325"/>
      <c r="DG2645" s="325"/>
      <c r="DH2645" s="325"/>
      <c r="DI2645" s="325"/>
    </row>
    <row r="2646" spans="68:113" x14ac:dyDescent="0.2">
      <c r="BP2646" s="369"/>
      <c r="BQ2646" s="372"/>
      <c r="BR2646" s="372"/>
      <c r="BS2646" s="372"/>
      <c r="BT2646" s="369"/>
      <c r="BU2646" s="369"/>
      <c r="BV2646" s="369"/>
      <c r="BW2646" s="369"/>
      <c r="BX2646" s="369"/>
      <c r="BY2646" s="369"/>
      <c r="BZ2646" s="369"/>
      <c r="CA2646" s="369"/>
      <c r="CB2646" s="369"/>
      <c r="CC2646" s="369"/>
      <c r="CD2646" s="369"/>
      <c r="CE2646" s="369"/>
      <c r="CF2646" s="369"/>
      <c r="CG2646" s="369"/>
      <c r="CH2646" s="369"/>
      <c r="CI2646" s="325"/>
      <c r="CJ2646" s="369"/>
      <c r="CK2646" s="369"/>
      <c r="CL2646" s="369"/>
      <c r="CM2646" s="369"/>
      <c r="CN2646" s="369"/>
      <c r="CO2646" s="369"/>
      <c r="CP2646" s="369"/>
      <c r="CQ2646" s="369"/>
      <c r="CR2646" s="369"/>
      <c r="CS2646" s="369"/>
      <c r="CT2646" s="369"/>
      <c r="CU2646" s="369"/>
      <c r="CV2646" s="369"/>
      <c r="CW2646" s="369"/>
      <c r="CX2646" s="369"/>
      <c r="CY2646" s="325"/>
      <c r="CZ2646" s="325"/>
      <c r="DA2646" s="325"/>
      <c r="DB2646" s="325"/>
      <c r="DC2646" s="325"/>
      <c r="DD2646" s="325"/>
      <c r="DE2646" s="325"/>
      <c r="DF2646" s="325"/>
      <c r="DG2646" s="325"/>
      <c r="DH2646" s="325"/>
      <c r="DI2646" s="325"/>
    </row>
    <row r="2647" spans="68:113" x14ac:dyDescent="0.2">
      <c r="BP2647" s="369"/>
      <c r="BQ2647" s="372"/>
      <c r="BR2647" s="372"/>
      <c r="BS2647" s="372"/>
      <c r="BT2647" s="369"/>
      <c r="BU2647" s="369"/>
      <c r="BV2647" s="369"/>
      <c r="BW2647" s="369"/>
      <c r="BX2647" s="369"/>
      <c r="BY2647" s="369"/>
      <c r="BZ2647" s="369"/>
      <c r="CA2647" s="369"/>
      <c r="CB2647" s="369"/>
      <c r="CC2647" s="369"/>
      <c r="CD2647" s="369"/>
      <c r="CE2647" s="369"/>
      <c r="CF2647" s="369"/>
      <c r="CG2647" s="369"/>
      <c r="CH2647" s="369"/>
      <c r="CI2647" s="325"/>
      <c r="CJ2647" s="369"/>
      <c r="CK2647" s="369"/>
      <c r="CL2647" s="369"/>
      <c r="CM2647" s="369"/>
      <c r="CN2647" s="369"/>
      <c r="CO2647" s="369"/>
      <c r="CP2647" s="369"/>
      <c r="CQ2647" s="369"/>
      <c r="CR2647" s="369"/>
      <c r="CS2647" s="369"/>
      <c r="CT2647" s="369"/>
      <c r="CU2647" s="369"/>
      <c r="CV2647" s="369"/>
      <c r="CW2647" s="369"/>
      <c r="CX2647" s="369"/>
      <c r="CY2647" s="325"/>
      <c r="CZ2647" s="325"/>
      <c r="DA2647" s="325"/>
      <c r="DB2647" s="325"/>
      <c r="DC2647" s="325"/>
      <c r="DD2647" s="325"/>
      <c r="DE2647" s="325"/>
      <c r="DF2647" s="325"/>
      <c r="DG2647" s="325"/>
      <c r="DH2647" s="325"/>
      <c r="DI2647" s="325"/>
    </row>
    <row r="2648" spans="68:113" x14ac:dyDescent="0.2">
      <c r="BP2648" s="369"/>
      <c r="BQ2648" s="372"/>
      <c r="BR2648" s="372"/>
      <c r="BS2648" s="372"/>
      <c r="BT2648" s="369"/>
      <c r="BU2648" s="369"/>
      <c r="BV2648" s="369"/>
      <c r="BW2648" s="369"/>
      <c r="BX2648" s="369"/>
      <c r="BY2648" s="369"/>
      <c r="BZ2648" s="369"/>
      <c r="CA2648" s="369"/>
      <c r="CB2648" s="369"/>
      <c r="CC2648" s="369"/>
      <c r="CD2648" s="369"/>
      <c r="CE2648" s="369"/>
      <c r="CF2648" s="369"/>
      <c r="CG2648" s="369"/>
      <c r="CH2648" s="369"/>
      <c r="CI2648" s="325"/>
      <c r="CJ2648" s="369"/>
      <c r="CK2648" s="369"/>
      <c r="CL2648" s="369"/>
      <c r="CM2648" s="369"/>
      <c r="CN2648" s="369"/>
      <c r="CO2648" s="369"/>
      <c r="CP2648" s="369"/>
      <c r="CQ2648" s="369"/>
      <c r="CR2648" s="369"/>
      <c r="CS2648" s="369"/>
      <c r="CT2648" s="369"/>
      <c r="CU2648" s="369"/>
      <c r="CV2648" s="369"/>
      <c r="CW2648" s="369"/>
      <c r="CX2648" s="369"/>
      <c r="CY2648" s="325"/>
      <c r="CZ2648" s="325"/>
      <c r="DA2648" s="325"/>
      <c r="DB2648" s="325"/>
      <c r="DC2648" s="325"/>
      <c r="DD2648" s="325"/>
      <c r="DE2648" s="325"/>
      <c r="DF2648" s="325"/>
      <c r="DG2648" s="325"/>
      <c r="DH2648" s="325"/>
      <c r="DI2648" s="325"/>
    </row>
    <row r="2649" spans="68:113" x14ac:dyDescent="0.2">
      <c r="BP2649" s="369"/>
      <c r="BQ2649" s="372"/>
      <c r="BR2649" s="372"/>
      <c r="BS2649" s="372"/>
      <c r="BT2649" s="369"/>
      <c r="BU2649" s="369"/>
      <c r="BV2649" s="369"/>
      <c r="BW2649" s="369"/>
      <c r="BX2649" s="369"/>
      <c r="BY2649" s="369"/>
      <c r="BZ2649" s="369"/>
      <c r="CA2649" s="369"/>
      <c r="CB2649" s="369"/>
      <c r="CC2649" s="369"/>
      <c r="CD2649" s="369"/>
      <c r="CE2649" s="369"/>
      <c r="CF2649" s="369"/>
      <c r="CG2649" s="369"/>
      <c r="CH2649" s="369"/>
      <c r="CI2649" s="325"/>
      <c r="CJ2649" s="369"/>
      <c r="CK2649" s="369"/>
      <c r="CL2649" s="369"/>
      <c r="CM2649" s="369"/>
      <c r="CN2649" s="369"/>
      <c r="CO2649" s="369"/>
      <c r="CP2649" s="369"/>
      <c r="CQ2649" s="369"/>
      <c r="CR2649" s="369"/>
      <c r="CS2649" s="369"/>
      <c r="CT2649" s="369"/>
      <c r="CU2649" s="369"/>
      <c r="CV2649" s="369"/>
      <c r="CW2649" s="369"/>
      <c r="CX2649" s="369"/>
      <c r="CY2649" s="325"/>
      <c r="CZ2649" s="325"/>
      <c r="DA2649" s="325"/>
      <c r="DB2649" s="325"/>
      <c r="DC2649" s="325"/>
      <c r="DD2649" s="325"/>
      <c r="DE2649" s="325"/>
      <c r="DF2649" s="325"/>
      <c r="DG2649" s="325"/>
      <c r="DH2649" s="325"/>
      <c r="DI2649" s="325"/>
    </row>
    <row r="2650" spans="68:113" x14ac:dyDescent="0.2">
      <c r="BP2650" s="369"/>
      <c r="BQ2650" s="372"/>
      <c r="BR2650" s="372"/>
      <c r="BS2650" s="372"/>
      <c r="BT2650" s="369"/>
      <c r="BU2650" s="369"/>
      <c r="BV2650" s="369"/>
      <c r="BW2650" s="369"/>
      <c r="BX2650" s="369"/>
      <c r="BY2650" s="369"/>
      <c r="BZ2650" s="369"/>
      <c r="CA2650" s="369"/>
      <c r="CB2650" s="369"/>
      <c r="CC2650" s="369"/>
      <c r="CD2650" s="369"/>
      <c r="CE2650" s="369"/>
      <c r="CF2650" s="369"/>
      <c r="CG2650" s="369"/>
      <c r="CH2650" s="369"/>
      <c r="CI2650" s="325"/>
      <c r="CJ2650" s="369"/>
      <c r="CK2650" s="369"/>
      <c r="CL2650" s="369"/>
      <c r="CM2650" s="369"/>
      <c r="CN2650" s="369"/>
      <c r="CO2650" s="369"/>
      <c r="CP2650" s="369"/>
      <c r="CQ2650" s="369"/>
      <c r="CR2650" s="369"/>
      <c r="CS2650" s="369"/>
      <c r="CT2650" s="369"/>
      <c r="CU2650" s="369"/>
      <c r="CV2650" s="369"/>
      <c r="CW2650" s="369"/>
      <c r="CX2650" s="369"/>
      <c r="CY2650" s="325"/>
      <c r="CZ2650" s="325"/>
      <c r="DA2650" s="325"/>
      <c r="DB2650" s="325"/>
      <c r="DC2650" s="325"/>
      <c r="DD2650" s="325"/>
      <c r="DE2650" s="325"/>
      <c r="DF2650" s="325"/>
      <c r="DG2650" s="325"/>
      <c r="DH2650" s="325"/>
      <c r="DI2650" s="325"/>
    </row>
    <row r="2651" spans="68:113" x14ac:dyDescent="0.2">
      <c r="BP2651" s="369"/>
      <c r="BQ2651" s="372"/>
      <c r="BR2651" s="372"/>
      <c r="BS2651" s="372"/>
      <c r="BT2651" s="369"/>
      <c r="BU2651" s="369"/>
      <c r="BV2651" s="369"/>
      <c r="BW2651" s="369"/>
      <c r="BX2651" s="369"/>
      <c r="BY2651" s="369"/>
      <c r="BZ2651" s="369"/>
      <c r="CA2651" s="369"/>
      <c r="CB2651" s="369"/>
      <c r="CC2651" s="369"/>
      <c r="CD2651" s="369"/>
      <c r="CE2651" s="369"/>
      <c r="CF2651" s="369"/>
      <c r="CG2651" s="369"/>
      <c r="CH2651" s="369"/>
      <c r="CI2651" s="325"/>
      <c r="CJ2651" s="369"/>
      <c r="CK2651" s="369"/>
      <c r="CL2651" s="369"/>
      <c r="CM2651" s="369"/>
      <c r="CN2651" s="369"/>
      <c r="CO2651" s="369"/>
      <c r="CP2651" s="369"/>
      <c r="CQ2651" s="369"/>
      <c r="CR2651" s="369"/>
      <c r="CS2651" s="369"/>
      <c r="CT2651" s="369"/>
      <c r="CU2651" s="369"/>
      <c r="CV2651" s="369"/>
      <c r="CW2651" s="369"/>
      <c r="CX2651" s="369"/>
      <c r="CY2651" s="325"/>
      <c r="CZ2651" s="325"/>
      <c r="DA2651" s="325"/>
      <c r="DB2651" s="325"/>
      <c r="DC2651" s="325"/>
      <c r="DD2651" s="325"/>
      <c r="DE2651" s="325"/>
      <c r="DF2651" s="325"/>
      <c r="DG2651" s="325"/>
      <c r="DH2651" s="325"/>
      <c r="DI2651" s="325"/>
    </row>
    <row r="2652" spans="68:113" x14ac:dyDescent="0.2">
      <c r="BP2652" s="369"/>
      <c r="BQ2652" s="372"/>
      <c r="BR2652" s="372"/>
      <c r="BS2652" s="372"/>
      <c r="BT2652" s="369"/>
      <c r="BU2652" s="369"/>
      <c r="BV2652" s="369"/>
      <c r="BW2652" s="369"/>
      <c r="BX2652" s="369"/>
      <c r="BY2652" s="369"/>
      <c r="BZ2652" s="369"/>
      <c r="CA2652" s="369"/>
      <c r="CB2652" s="369"/>
      <c r="CC2652" s="369"/>
      <c r="CD2652" s="369"/>
      <c r="CE2652" s="369"/>
      <c r="CF2652" s="369"/>
      <c r="CG2652" s="369"/>
      <c r="CH2652" s="369"/>
      <c r="CI2652" s="325"/>
      <c r="CJ2652" s="369"/>
      <c r="CK2652" s="369"/>
      <c r="CL2652" s="369"/>
      <c r="CM2652" s="369"/>
      <c r="CN2652" s="369"/>
      <c r="CO2652" s="369"/>
      <c r="CP2652" s="369"/>
      <c r="CQ2652" s="369"/>
      <c r="CR2652" s="369"/>
      <c r="CS2652" s="369"/>
      <c r="CT2652" s="369"/>
      <c r="CU2652" s="369"/>
      <c r="CV2652" s="369"/>
      <c r="CW2652" s="369"/>
      <c r="CX2652" s="369"/>
      <c r="CY2652" s="325"/>
      <c r="CZ2652" s="325"/>
      <c r="DA2652" s="325"/>
      <c r="DB2652" s="325"/>
      <c r="DC2652" s="325"/>
      <c r="DD2652" s="325"/>
      <c r="DE2652" s="325"/>
      <c r="DF2652" s="325"/>
      <c r="DG2652" s="325"/>
      <c r="DH2652" s="325"/>
      <c r="DI2652" s="325"/>
    </row>
    <row r="2653" spans="68:113" x14ac:dyDescent="0.2">
      <c r="BP2653" s="369"/>
      <c r="BQ2653" s="372"/>
      <c r="BR2653" s="372"/>
      <c r="BS2653" s="372"/>
      <c r="BT2653" s="369"/>
      <c r="BU2653" s="369"/>
      <c r="BV2653" s="369"/>
      <c r="BW2653" s="369"/>
      <c r="BX2653" s="369"/>
      <c r="BY2653" s="369"/>
      <c r="BZ2653" s="369"/>
      <c r="CA2653" s="369"/>
      <c r="CB2653" s="369"/>
      <c r="CC2653" s="369"/>
      <c r="CD2653" s="369"/>
      <c r="CE2653" s="369"/>
      <c r="CF2653" s="369"/>
      <c r="CG2653" s="369"/>
      <c r="CH2653" s="369"/>
      <c r="CI2653" s="325"/>
      <c r="CJ2653" s="369"/>
      <c r="CK2653" s="369"/>
      <c r="CL2653" s="369"/>
      <c r="CM2653" s="369"/>
      <c r="CN2653" s="369"/>
      <c r="CO2653" s="369"/>
      <c r="CP2653" s="369"/>
      <c r="CQ2653" s="369"/>
      <c r="CR2653" s="369"/>
      <c r="CS2653" s="369"/>
      <c r="CT2653" s="369"/>
      <c r="CU2653" s="369"/>
      <c r="CV2653" s="369"/>
      <c r="CW2653" s="369"/>
      <c r="CX2653" s="369"/>
      <c r="CY2653" s="325"/>
      <c r="CZ2653" s="325"/>
      <c r="DA2653" s="325"/>
      <c r="DB2653" s="325"/>
      <c r="DC2653" s="325"/>
      <c r="DD2653" s="325"/>
      <c r="DE2653" s="325"/>
      <c r="DF2653" s="325"/>
      <c r="DG2653" s="325"/>
      <c r="DH2653" s="325"/>
      <c r="DI2653" s="325"/>
    </row>
    <row r="2654" spans="68:113" x14ac:dyDescent="0.2">
      <c r="BP2654" s="369"/>
      <c r="BQ2654" s="372"/>
      <c r="BR2654" s="372"/>
      <c r="BS2654" s="372"/>
      <c r="BT2654" s="369"/>
      <c r="BU2654" s="369"/>
      <c r="BV2654" s="369"/>
      <c r="BW2654" s="369"/>
      <c r="BX2654" s="369"/>
      <c r="BY2654" s="369"/>
      <c r="BZ2654" s="369"/>
      <c r="CA2654" s="369"/>
      <c r="CB2654" s="369"/>
      <c r="CC2654" s="369"/>
      <c r="CD2654" s="369"/>
      <c r="CE2654" s="369"/>
      <c r="CF2654" s="369"/>
      <c r="CG2654" s="369"/>
      <c r="CH2654" s="369"/>
      <c r="CI2654" s="325"/>
      <c r="CJ2654" s="369"/>
      <c r="CK2654" s="369"/>
      <c r="CL2654" s="369"/>
      <c r="CM2654" s="369"/>
      <c r="CN2654" s="369"/>
      <c r="CO2654" s="369"/>
      <c r="CP2654" s="369"/>
      <c r="CQ2654" s="369"/>
      <c r="CR2654" s="369"/>
      <c r="CS2654" s="369"/>
      <c r="CT2654" s="369"/>
      <c r="CU2654" s="369"/>
      <c r="CV2654" s="369"/>
      <c r="CW2654" s="369"/>
      <c r="CX2654" s="369"/>
      <c r="CY2654" s="325"/>
      <c r="CZ2654" s="325"/>
      <c r="DA2654" s="325"/>
      <c r="DB2654" s="325"/>
      <c r="DC2654" s="325"/>
      <c r="DD2654" s="325"/>
      <c r="DE2654" s="325"/>
      <c r="DF2654" s="325"/>
      <c r="DG2654" s="325"/>
      <c r="DH2654" s="325"/>
      <c r="DI2654" s="325"/>
    </row>
    <row r="2655" spans="68:113" x14ac:dyDescent="0.2">
      <c r="BP2655" s="369"/>
      <c r="BQ2655" s="372"/>
      <c r="BR2655" s="372"/>
      <c r="BS2655" s="372"/>
      <c r="BT2655" s="369"/>
      <c r="BU2655" s="369"/>
      <c r="BV2655" s="369"/>
      <c r="BW2655" s="369"/>
      <c r="BX2655" s="369"/>
      <c r="BY2655" s="369"/>
      <c r="BZ2655" s="369"/>
      <c r="CA2655" s="369"/>
      <c r="CB2655" s="369"/>
      <c r="CC2655" s="369"/>
      <c r="CD2655" s="369"/>
      <c r="CE2655" s="369"/>
      <c r="CF2655" s="369"/>
      <c r="CG2655" s="369"/>
      <c r="CH2655" s="369"/>
      <c r="CI2655" s="325"/>
      <c r="CJ2655" s="369"/>
      <c r="CK2655" s="369"/>
      <c r="CL2655" s="369"/>
      <c r="CM2655" s="369"/>
      <c r="CN2655" s="369"/>
      <c r="CO2655" s="369"/>
      <c r="CP2655" s="369"/>
      <c r="CQ2655" s="369"/>
      <c r="CR2655" s="369"/>
      <c r="CS2655" s="369"/>
      <c r="CT2655" s="369"/>
      <c r="CU2655" s="369"/>
      <c r="CV2655" s="369"/>
      <c r="CW2655" s="369"/>
      <c r="CX2655" s="369"/>
      <c r="CY2655" s="325"/>
      <c r="CZ2655" s="325"/>
      <c r="DA2655" s="325"/>
      <c r="DB2655" s="325"/>
      <c r="DC2655" s="325"/>
      <c r="DD2655" s="325"/>
      <c r="DE2655" s="325"/>
      <c r="DF2655" s="325"/>
      <c r="DG2655" s="325"/>
      <c r="DH2655" s="325"/>
      <c r="DI2655" s="325"/>
    </row>
    <row r="2656" spans="68:113" x14ac:dyDescent="0.2">
      <c r="BP2656" s="369"/>
      <c r="BQ2656" s="372"/>
      <c r="BR2656" s="372"/>
      <c r="BS2656" s="372"/>
      <c r="BT2656" s="369"/>
      <c r="BU2656" s="369"/>
      <c r="BV2656" s="369"/>
      <c r="BW2656" s="369"/>
      <c r="BX2656" s="369"/>
      <c r="BY2656" s="369"/>
      <c r="BZ2656" s="369"/>
      <c r="CA2656" s="369"/>
      <c r="CB2656" s="369"/>
      <c r="CC2656" s="369"/>
      <c r="CD2656" s="369"/>
      <c r="CE2656" s="369"/>
      <c r="CF2656" s="369"/>
      <c r="CG2656" s="369"/>
      <c r="CH2656" s="369"/>
      <c r="CI2656" s="325"/>
      <c r="CJ2656" s="369"/>
      <c r="CK2656" s="369"/>
      <c r="CL2656" s="369"/>
      <c r="CM2656" s="369"/>
      <c r="CN2656" s="369"/>
      <c r="CO2656" s="369"/>
      <c r="CP2656" s="369"/>
      <c r="CQ2656" s="369"/>
      <c r="CR2656" s="369"/>
      <c r="CS2656" s="369"/>
      <c r="CT2656" s="369"/>
      <c r="CU2656" s="369"/>
      <c r="CV2656" s="369"/>
      <c r="CW2656" s="369"/>
      <c r="CX2656" s="369"/>
      <c r="CY2656" s="325"/>
      <c r="CZ2656" s="325"/>
      <c r="DA2656" s="325"/>
      <c r="DB2656" s="325"/>
      <c r="DC2656" s="325"/>
      <c r="DD2656" s="325"/>
      <c r="DE2656" s="325"/>
      <c r="DF2656" s="325"/>
      <c r="DG2656" s="325"/>
      <c r="DH2656" s="325"/>
      <c r="DI2656" s="325"/>
    </row>
    <row r="2657" spans="68:113" x14ac:dyDescent="0.2">
      <c r="BP2657" s="369"/>
      <c r="BQ2657" s="372"/>
      <c r="BR2657" s="372"/>
      <c r="BS2657" s="372"/>
      <c r="BT2657" s="369"/>
      <c r="BU2657" s="369"/>
      <c r="BV2657" s="369"/>
      <c r="BW2657" s="369"/>
      <c r="BX2657" s="369"/>
      <c r="BY2657" s="369"/>
      <c r="BZ2657" s="369"/>
      <c r="CA2657" s="369"/>
      <c r="CB2657" s="369"/>
      <c r="CC2657" s="369"/>
      <c r="CD2657" s="369"/>
      <c r="CE2657" s="369"/>
      <c r="CF2657" s="369"/>
      <c r="CG2657" s="369"/>
      <c r="CH2657" s="369"/>
      <c r="CI2657" s="325"/>
      <c r="CJ2657" s="369"/>
      <c r="CK2657" s="369"/>
      <c r="CL2657" s="369"/>
      <c r="CM2657" s="369"/>
      <c r="CN2657" s="369"/>
      <c r="CO2657" s="369"/>
      <c r="CP2657" s="369"/>
      <c r="CQ2657" s="369"/>
      <c r="CR2657" s="369"/>
      <c r="CS2657" s="369"/>
      <c r="CT2657" s="369"/>
      <c r="CU2657" s="369"/>
      <c r="CV2657" s="369"/>
      <c r="CW2657" s="369"/>
      <c r="CX2657" s="369"/>
      <c r="CY2657" s="325"/>
      <c r="CZ2657" s="325"/>
      <c r="DA2657" s="325"/>
      <c r="DB2657" s="325"/>
      <c r="DC2657" s="325"/>
      <c r="DD2657" s="325"/>
      <c r="DE2657" s="325"/>
      <c r="DF2657" s="325"/>
      <c r="DG2657" s="325"/>
      <c r="DH2657" s="325"/>
      <c r="DI2657" s="325"/>
    </row>
    <row r="2658" spans="68:113" x14ac:dyDescent="0.2">
      <c r="BP2658" s="369"/>
      <c r="BQ2658" s="372"/>
      <c r="BR2658" s="372"/>
      <c r="BS2658" s="372"/>
      <c r="BT2658" s="369"/>
      <c r="BU2658" s="369"/>
      <c r="BV2658" s="369"/>
      <c r="BW2658" s="369"/>
      <c r="BX2658" s="369"/>
      <c r="BY2658" s="369"/>
      <c r="BZ2658" s="369"/>
      <c r="CA2658" s="369"/>
      <c r="CB2658" s="369"/>
      <c r="CC2658" s="369"/>
      <c r="CD2658" s="369"/>
      <c r="CE2658" s="369"/>
      <c r="CF2658" s="369"/>
      <c r="CG2658" s="369"/>
      <c r="CH2658" s="369"/>
      <c r="CI2658" s="325"/>
      <c r="CJ2658" s="369"/>
      <c r="CK2658" s="369"/>
      <c r="CL2658" s="369"/>
      <c r="CM2658" s="369"/>
      <c r="CN2658" s="369"/>
      <c r="CO2658" s="369"/>
      <c r="CP2658" s="369"/>
      <c r="CQ2658" s="369"/>
      <c r="CR2658" s="369"/>
      <c r="CS2658" s="369"/>
      <c r="CT2658" s="369"/>
      <c r="CU2658" s="369"/>
      <c r="CV2658" s="369"/>
      <c r="CW2658" s="369"/>
      <c r="CX2658" s="369"/>
      <c r="CY2658" s="325"/>
      <c r="CZ2658" s="325"/>
      <c r="DA2658" s="325"/>
      <c r="DB2658" s="325"/>
      <c r="DC2658" s="325"/>
      <c r="DD2658" s="325"/>
      <c r="DE2658" s="325"/>
      <c r="DF2658" s="325"/>
      <c r="DG2658" s="325"/>
      <c r="DH2658" s="325"/>
      <c r="DI2658" s="325"/>
    </row>
    <row r="2659" spans="68:113" x14ac:dyDescent="0.2">
      <c r="BP2659" s="369"/>
      <c r="BQ2659" s="372"/>
      <c r="BR2659" s="372"/>
      <c r="BS2659" s="372"/>
      <c r="BT2659" s="369"/>
      <c r="BU2659" s="369"/>
      <c r="BV2659" s="369"/>
      <c r="BW2659" s="369"/>
      <c r="BX2659" s="369"/>
      <c r="BY2659" s="369"/>
      <c r="BZ2659" s="369"/>
      <c r="CA2659" s="369"/>
      <c r="CB2659" s="369"/>
      <c r="CC2659" s="369"/>
      <c r="CD2659" s="369"/>
      <c r="CE2659" s="369"/>
      <c r="CF2659" s="369"/>
      <c r="CG2659" s="369"/>
      <c r="CH2659" s="369"/>
      <c r="CI2659" s="325"/>
      <c r="CJ2659" s="369"/>
      <c r="CK2659" s="369"/>
      <c r="CL2659" s="369"/>
      <c r="CM2659" s="369"/>
      <c r="CN2659" s="369"/>
      <c r="CO2659" s="369"/>
      <c r="CP2659" s="369"/>
      <c r="CQ2659" s="369"/>
      <c r="CR2659" s="369"/>
      <c r="CS2659" s="369"/>
      <c r="CT2659" s="369"/>
      <c r="CU2659" s="369"/>
      <c r="CV2659" s="369"/>
      <c r="CW2659" s="369"/>
      <c r="CX2659" s="369"/>
      <c r="CY2659" s="325"/>
      <c r="CZ2659" s="325"/>
      <c r="DA2659" s="325"/>
      <c r="DB2659" s="325"/>
      <c r="DC2659" s="325"/>
      <c r="DD2659" s="325"/>
      <c r="DE2659" s="325"/>
      <c r="DF2659" s="325"/>
      <c r="DG2659" s="325"/>
      <c r="DH2659" s="325"/>
      <c r="DI2659" s="325"/>
    </row>
    <row r="2660" spans="68:113" x14ac:dyDescent="0.2">
      <c r="BP2660" s="369"/>
      <c r="BQ2660" s="372"/>
      <c r="BR2660" s="372"/>
      <c r="BS2660" s="372"/>
      <c r="BT2660" s="369"/>
      <c r="BU2660" s="369"/>
      <c r="BV2660" s="369"/>
      <c r="BW2660" s="369"/>
      <c r="BX2660" s="369"/>
      <c r="BY2660" s="369"/>
      <c r="BZ2660" s="369"/>
      <c r="CA2660" s="369"/>
      <c r="CB2660" s="369"/>
      <c r="CC2660" s="369"/>
      <c r="CD2660" s="369"/>
      <c r="CE2660" s="369"/>
      <c r="CF2660" s="369"/>
      <c r="CG2660" s="369"/>
      <c r="CH2660" s="369"/>
      <c r="CI2660" s="325"/>
      <c r="CJ2660" s="369"/>
      <c r="CK2660" s="369"/>
      <c r="CL2660" s="369"/>
      <c r="CM2660" s="369"/>
      <c r="CN2660" s="369"/>
      <c r="CO2660" s="369"/>
      <c r="CP2660" s="369"/>
      <c r="CQ2660" s="369"/>
      <c r="CR2660" s="369"/>
      <c r="CS2660" s="369"/>
      <c r="CT2660" s="369"/>
      <c r="CU2660" s="369"/>
      <c r="CV2660" s="369"/>
      <c r="CW2660" s="369"/>
      <c r="CX2660" s="369"/>
      <c r="CY2660" s="325"/>
      <c r="CZ2660" s="325"/>
      <c r="DA2660" s="325"/>
      <c r="DB2660" s="325"/>
      <c r="DC2660" s="325"/>
      <c r="DD2660" s="325"/>
      <c r="DE2660" s="325"/>
      <c r="DF2660" s="325"/>
      <c r="DG2660" s="325"/>
      <c r="DH2660" s="325"/>
      <c r="DI2660" s="325"/>
    </row>
    <row r="2661" spans="68:113" x14ac:dyDescent="0.2">
      <c r="BP2661" s="369"/>
      <c r="BQ2661" s="372"/>
      <c r="BR2661" s="372"/>
      <c r="BS2661" s="372"/>
      <c r="BT2661" s="369"/>
      <c r="BU2661" s="369"/>
      <c r="BV2661" s="369"/>
      <c r="BW2661" s="369"/>
      <c r="BX2661" s="369"/>
      <c r="BY2661" s="369"/>
      <c r="BZ2661" s="369"/>
      <c r="CA2661" s="369"/>
      <c r="CB2661" s="369"/>
      <c r="CC2661" s="369"/>
      <c r="CD2661" s="369"/>
      <c r="CE2661" s="369"/>
      <c r="CF2661" s="369"/>
      <c r="CG2661" s="369"/>
      <c r="CH2661" s="369"/>
      <c r="CI2661" s="325"/>
      <c r="CJ2661" s="369"/>
      <c r="CK2661" s="369"/>
      <c r="CL2661" s="369"/>
      <c r="CM2661" s="369"/>
      <c r="CN2661" s="369"/>
      <c r="CO2661" s="369"/>
      <c r="CP2661" s="369"/>
      <c r="CQ2661" s="369"/>
      <c r="CR2661" s="369"/>
      <c r="CS2661" s="369"/>
      <c r="CT2661" s="369"/>
      <c r="CU2661" s="369"/>
      <c r="CV2661" s="369"/>
      <c r="CW2661" s="369"/>
      <c r="CX2661" s="369"/>
      <c r="CY2661" s="325"/>
      <c r="CZ2661" s="325"/>
      <c r="DA2661" s="325"/>
      <c r="DB2661" s="325"/>
      <c r="DC2661" s="325"/>
      <c r="DD2661" s="325"/>
      <c r="DE2661" s="325"/>
      <c r="DF2661" s="325"/>
      <c r="DG2661" s="325"/>
      <c r="DH2661" s="325"/>
      <c r="DI2661" s="325"/>
    </row>
    <row r="2662" spans="68:113" x14ac:dyDescent="0.2">
      <c r="BP2662" s="369"/>
      <c r="BQ2662" s="372"/>
      <c r="BR2662" s="372"/>
      <c r="BS2662" s="372"/>
      <c r="BT2662" s="369"/>
      <c r="BU2662" s="369"/>
      <c r="BV2662" s="369"/>
      <c r="BW2662" s="369"/>
      <c r="BX2662" s="369"/>
      <c r="BY2662" s="369"/>
      <c r="BZ2662" s="369"/>
      <c r="CA2662" s="369"/>
      <c r="CB2662" s="369"/>
      <c r="CC2662" s="369"/>
      <c r="CD2662" s="369"/>
      <c r="CE2662" s="369"/>
      <c r="CF2662" s="369"/>
      <c r="CG2662" s="369"/>
      <c r="CH2662" s="369"/>
      <c r="CI2662" s="325"/>
      <c r="CJ2662" s="369"/>
      <c r="CK2662" s="369"/>
      <c r="CL2662" s="369"/>
      <c r="CM2662" s="369"/>
      <c r="CN2662" s="369"/>
      <c r="CO2662" s="369"/>
      <c r="CP2662" s="369"/>
      <c r="CQ2662" s="369"/>
      <c r="CR2662" s="369"/>
      <c r="CS2662" s="369"/>
      <c r="CT2662" s="369"/>
      <c r="CU2662" s="369"/>
      <c r="CV2662" s="369"/>
      <c r="CW2662" s="369"/>
      <c r="CX2662" s="369"/>
      <c r="CY2662" s="325"/>
      <c r="CZ2662" s="325"/>
      <c r="DA2662" s="325"/>
      <c r="DB2662" s="325"/>
      <c r="DC2662" s="325"/>
      <c r="DD2662" s="325"/>
      <c r="DE2662" s="325"/>
      <c r="DF2662" s="325"/>
      <c r="DG2662" s="325"/>
      <c r="DH2662" s="325"/>
      <c r="DI2662" s="325"/>
    </row>
    <row r="2663" spans="68:113" x14ac:dyDescent="0.2">
      <c r="BP2663" s="369"/>
      <c r="BQ2663" s="372"/>
      <c r="BR2663" s="372"/>
      <c r="BS2663" s="372"/>
      <c r="BT2663" s="369"/>
      <c r="BU2663" s="369"/>
      <c r="BV2663" s="369"/>
      <c r="BW2663" s="369"/>
      <c r="BX2663" s="369"/>
      <c r="BY2663" s="369"/>
      <c r="BZ2663" s="369"/>
      <c r="CA2663" s="369"/>
      <c r="CB2663" s="369"/>
      <c r="CC2663" s="369"/>
      <c r="CD2663" s="369"/>
      <c r="CE2663" s="369"/>
      <c r="CF2663" s="369"/>
      <c r="CG2663" s="369"/>
      <c r="CH2663" s="369"/>
      <c r="CI2663" s="325"/>
      <c r="CJ2663" s="369"/>
      <c r="CK2663" s="369"/>
      <c r="CL2663" s="369"/>
      <c r="CM2663" s="369"/>
      <c r="CN2663" s="369"/>
      <c r="CO2663" s="369"/>
      <c r="CP2663" s="369"/>
      <c r="CQ2663" s="369"/>
      <c r="CR2663" s="369"/>
      <c r="CS2663" s="369"/>
      <c r="CT2663" s="369"/>
      <c r="CU2663" s="369"/>
      <c r="CV2663" s="369"/>
      <c r="CW2663" s="369"/>
      <c r="CX2663" s="369"/>
      <c r="CY2663" s="325"/>
      <c r="CZ2663" s="325"/>
      <c r="DA2663" s="325"/>
      <c r="DB2663" s="325"/>
      <c r="DC2663" s="325"/>
      <c r="DD2663" s="325"/>
      <c r="DE2663" s="325"/>
      <c r="DF2663" s="325"/>
      <c r="DG2663" s="325"/>
      <c r="DH2663" s="325"/>
      <c r="DI2663" s="325"/>
    </row>
    <row r="2664" spans="68:113" x14ac:dyDescent="0.2">
      <c r="BP2664" s="369"/>
      <c r="BQ2664" s="372"/>
      <c r="BR2664" s="372"/>
      <c r="BS2664" s="372"/>
      <c r="BT2664" s="369"/>
      <c r="BU2664" s="369"/>
      <c r="BV2664" s="369"/>
      <c r="BW2664" s="369"/>
      <c r="BX2664" s="369"/>
      <c r="BY2664" s="369"/>
      <c r="BZ2664" s="369"/>
      <c r="CA2664" s="369"/>
      <c r="CB2664" s="369"/>
      <c r="CC2664" s="369"/>
      <c r="CD2664" s="369"/>
      <c r="CE2664" s="369"/>
      <c r="CF2664" s="369"/>
      <c r="CG2664" s="369"/>
      <c r="CH2664" s="369"/>
      <c r="CI2664" s="325"/>
      <c r="CJ2664" s="369"/>
      <c r="CK2664" s="369"/>
      <c r="CL2664" s="369"/>
      <c r="CM2664" s="369"/>
      <c r="CN2664" s="369"/>
      <c r="CO2664" s="369"/>
      <c r="CP2664" s="369"/>
      <c r="CQ2664" s="369"/>
      <c r="CR2664" s="369"/>
      <c r="CS2664" s="369"/>
      <c r="CT2664" s="369"/>
      <c r="CU2664" s="369"/>
      <c r="CV2664" s="369"/>
      <c r="CW2664" s="369"/>
      <c r="CX2664" s="369"/>
      <c r="CY2664" s="325"/>
      <c r="CZ2664" s="325"/>
      <c r="DA2664" s="325"/>
      <c r="DB2664" s="325"/>
      <c r="DC2664" s="325"/>
      <c r="DD2664" s="325"/>
      <c r="DE2664" s="325"/>
      <c r="DF2664" s="325"/>
      <c r="DG2664" s="325"/>
      <c r="DH2664" s="325"/>
      <c r="DI2664" s="325"/>
    </row>
    <row r="2665" spans="68:113" x14ac:dyDescent="0.2">
      <c r="BP2665" s="369"/>
      <c r="BQ2665" s="372"/>
      <c r="BR2665" s="372"/>
      <c r="BS2665" s="372"/>
      <c r="BT2665" s="369"/>
      <c r="BU2665" s="369"/>
      <c r="BV2665" s="369"/>
      <c r="BW2665" s="369"/>
      <c r="BX2665" s="369"/>
      <c r="BY2665" s="369"/>
      <c r="BZ2665" s="369"/>
      <c r="CA2665" s="369"/>
      <c r="CB2665" s="369"/>
      <c r="CC2665" s="369"/>
      <c r="CD2665" s="369"/>
      <c r="CE2665" s="369"/>
      <c r="CF2665" s="369"/>
      <c r="CG2665" s="369"/>
      <c r="CH2665" s="369"/>
      <c r="CI2665" s="325"/>
      <c r="CJ2665" s="369"/>
      <c r="CK2665" s="369"/>
      <c r="CL2665" s="369"/>
      <c r="CM2665" s="369"/>
      <c r="CN2665" s="369"/>
      <c r="CO2665" s="369"/>
      <c r="CP2665" s="369"/>
      <c r="CQ2665" s="369"/>
      <c r="CR2665" s="369"/>
      <c r="CS2665" s="369"/>
      <c r="CT2665" s="369"/>
      <c r="CU2665" s="369"/>
      <c r="CV2665" s="369"/>
      <c r="CW2665" s="369"/>
      <c r="CX2665" s="369"/>
      <c r="CY2665" s="325"/>
      <c r="CZ2665" s="325"/>
      <c r="DA2665" s="325"/>
      <c r="DB2665" s="325"/>
      <c r="DC2665" s="325"/>
      <c r="DD2665" s="325"/>
      <c r="DE2665" s="325"/>
      <c r="DF2665" s="325"/>
      <c r="DG2665" s="325"/>
      <c r="DH2665" s="325"/>
      <c r="DI2665" s="325"/>
    </row>
    <row r="2666" spans="68:113" x14ac:dyDescent="0.2">
      <c r="BP2666" s="369"/>
      <c r="BQ2666" s="372"/>
      <c r="BR2666" s="372"/>
      <c r="BS2666" s="372"/>
      <c r="BT2666" s="369"/>
      <c r="BU2666" s="369"/>
      <c r="BV2666" s="369"/>
      <c r="BW2666" s="369"/>
      <c r="BX2666" s="369"/>
      <c r="BY2666" s="369"/>
      <c r="BZ2666" s="369"/>
      <c r="CA2666" s="369"/>
      <c r="CB2666" s="369"/>
      <c r="CC2666" s="369"/>
      <c r="CD2666" s="369"/>
      <c r="CE2666" s="369"/>
      <c r="CF2666" s="369"/>
      <c r="CG2666" s="369"/>
      <c r="CH2666" s="369"/>
      <c r="CI2666" s="325"/>
      <c r="CJ2666" s="369"/>
      <c r="CK2666" s="369"/>
      <c r="CL2666" s="369"/>
      <c r="CM2666" s="369"/>
      <c r="CN2666" s="369"/>
      <c r="CO2666" s="369"/>
      <c r="CP2666" s="369"/>
      <c r="CQ2666" s="369"/>
      <c r="CR2666" s="369"/>
      <c r="CS2666" s="369"/>
      <c r="CT2666" s="369"/>
      <c r="CU2666" s="369"/>
      <c r="CV2666" s="369"/>
      <c r="CW2666" s="369"/>
      <c r="CX2666" s="369"/>
      <c r="CY2666" s="325"/>
      <c r="CZ2666" s="325"/>
      <c r="DA2666" s="325"/>
      <c r="DB2666" s="325"/>
      <c r="DC2666" s="325"/>
      <c r="DD2666" s="325"/>
      <c r="DE2666" s="325"/>
      <c r="DF2666" s="325"/>
      <c r="DG2666" s="325"/>
      <c r="DH2666" s="325"/>
      <c r="DI2666" s="325"/>
    </row>
    <row r="2667" spans="68:113" x14ac:dyDescent="0.2">
      <c r="BP2667" s="369"/>
      <c r="BQ2667" s="372"/>
      <c r="BR2667" s="372"/>
      <c r="BS2667" s="372"/>
      <c r="BT2667" s="369"/>
      <c r="BU2667" s="369"/>
      <c r="BV2667" s="369"/>
      <c r="BW2667" s="369"/>
      <c r="BX2667" s="369"/>
      <c r="BY2667" s="369"/>
      <c r="BZ2667" s="369"/>
      <c r="CA2667" s="369"/>
      <c r="CB2667" s="369"/>
      <c r="CC2667" s="369"/>
      <c r="CD2667" s="369"/>
      <c r="CE2667" s="369"/>
      <c r="CF2667" s="369"/>
      <c r="CG2667" s="369"/>
      <c r="CH2667" s="369"/>
      <c r="CI2667" s="325"/>
      <c r="CJ2667" s="369"/>
      <c r="CK2667" s="369"/>
      <c r="CL2667" s="369"/>
      <c r="CM2667" s="369"/>
      <c r="CN2667" s="369"/>
      <c r="CO2667" s="369"/>
      <c r="CP2667" s="369"/>
      <c r="CQ2667" s="369"/>
      <c r="CR2667" s="369"/>
      <c r="CS2667" s="369"/>
      <c r="CT2667" s="369"/>
      <c r="CU2667" s="369"/>
      <c r="CV2667" s="369"/>
      <c r="CW2667" s="369"/>
      <c r="CX2667" s="369"/>
      <c r="CY2667" s="325"/>
      <c r="CZ2667" s="325"/>
      <c r="DA2667" s="325"/>
      <c r="DB2667" s="325"/>
      <c r="DC2667" s="325"/>
      <c r="DD2667" s="325"/>
      <c r="DE2667" s="325"/>
      <c r="DF2667" s="325"/>
      <c r="DG2667" s="325"/>
      <c r="DH2667" s="325"/>
      <c r="DI2667" s="325"/>
    </row>
    <row r="2668" spans="68:113" x14ac:dyDescent="0.2">
      <c r="BP2668" s="369"/>
      <c r="BQ2668" s="372"/>
      <c r="BR2668" s="372"/>
      <c r="BS2668" s="372"/>
      <c r="BT2668" s="369"/>
      <c r="BU2668" s="369"/>
      <c r="BV2668" s="369"/>
      <c r="BW2668" s="369"/>
      <c r="BX2668" s="369"/>
      <c r="BY2668" s="369"/>
      <c r="BZ2668" s="369"/>
      <c r="CA2668" s="369"/>
      <c r="CB2668" s="369"/>
      <c r="CC2668" s="369"/>
      <c r="CD2668" s="369"/>
      <c r="CE2668" s="369"/>
      <c r="CF2668" s="369"/>
      <c r="CG2668" s="369"/>
      <c r="CH2668" s="369"/>
      <c r="CI2668" s="325"/>
      <c r="CJ2668" s="369"/>
      <c r="CK2668" s="369"/>
      <c r="CL2668" s="369"/>
      <c r="CM2668" s="369"/>
      <c r="CN2668" s="369"/>
      <c r="CO2668" s="369"/>
      <c r="CP2668" s="369"/>
      <c r="CQ2668" s="369"/>
      <c r="CR2668" s="369"/>
      <c r="CS2668" s="369"/>
      <c r="CT2668" s="369"/>
      <c r="CU2668" s="369"/>
      <c r="CV2668" s="369"/>
      <c r="CW2668" s="369"/>
      <c r="CX2668" s="369"/>
      <c r="CY2668" s="325"/>
      <c r="CZ2668" s="325"/>
      <c r="DA2668" s="325"/>
      <c r="DB2668" s="325"/>
      <c r="DC2668" s="325"/>
      <c r="DD2668" s="325"/>
      <c r="DE2668" s="325"/>
      <c r="DF2668" s="325"/>
      <c r="DG2668" s="325"/>
      <c r="DH2668" s="325"/>
      <c r="DI2668" s="325"/>
    </row>
    <row r="2669" spans="68:113" x14ac:dyDescent="0.2">
      <c r="BP2669" s="369"/>
      <c r="BQ2669" s="372"/>
      <c r="BR2669" s="372"/>
      <c r="BS2669" s="372"/>
      <c r="BT2669" s="369"/>
      <c r="BU2669" s="369"/>
      <c r="BV2669" s="369"/>
      <c r="BW2669" s="369"/>
      <c r="BX2669" s="369"/>
      <c r="BY2669" s="369"/>
      <c r="BZ2669" s="369"/>
      <c r="CA2669" s="369"/>
      <c r="CB2669" s="369"/>
      <c r="CC2669" s="369"/>
      <c r="CD2669" s="369"/>
      <c r="CE2669" s="369"/>
      <c r="CF2669" s="369"/>
      <c r="CG2669" s="369"/>
      <c r="CH2669" s="369"/>
      <c r="CI2669" s="325"/>
      <c r="CJ2669" s="369"/>
      <c r="CK2669" s="369"/>
      <c r="CL2669" s="369"/>
      <c r="CM2669" s="369"/>
      <c r="CN2669" s="369"/>
      <c r="CO2669" s="369"/>
      <c r="CP2669" s="369"/>
      <c r="CQ2669" s="369"/>
      <c r="CR2669" s="369"/>
      <c r="CS2669" s="369"/>
      <c r="CT2669" s="369"/>
      <c r="CU2669" s="369"/>
      <c r="CV2669" s="369"/>
      <c r="CW2669" s="369"/>
      <c r="CX2669" s="369"/>
      <c r="CY2669" s="325"/>
      <c r="CZ2669" s="325"/>
      <c r="DA2669" s="325"/>
      <c r="DB2669" s="325"/>
      <c r="DC2669" s="325"/>
      <c r="DD2669" s="325"/>
      <c r="DE2669" s="325"/>
      <c r="DF2669" s="325"/>
      <c r="DG2669" s="325"/>
      <c r="DH2669" s="325"/>
      <c r="DI2669" s="325"/>
    </row>
    <row r="2670" spans="68:113" x14ac:dyDescent="0.2">
      <c r="BP2670" s="369"/>
      <c r="BQ2670" s="372"/>
      <c r="BR2670" s="372"/>
      <c r="BS2670" s="372"/>
      <c r="BT2670" s="369"/>
      <c r="BU2670" s="369"/>
      <c r="BV2670" s="369"/>
      <c r="BW2670" s="369"/>
      <c r="BX2670" s="369"/>
      <c r="BY2670" s="369"/>
      <c r="BZ2670" s="369"/>
      <c r="CA2670" s="369"/>
      <c r="CB2670" s="369"/>
      <c r="CC2670" s="369"/>
      <c r="CD2670" s="369"/>
      <c r="CE2670" s="369"/>
      <c r="CF2670" s="369"/>
      <c r="CG2670" s="369"/>
      <c r="CH2670" s="369"/>
      <c r="CI2670" s="325"/>
      <c r="CJ2670" s="369"/>
      <c r="CK2670" s="369"/>
      <c r="CL2670" s="369"/>
      <c r="CM2670" s="369"/>
      <c r="CN2670" s="369"/>
      <c r="CO2670" s="369"/>
      <c r="CP2670" s="369"/>
      <c r="CQ2670" s="369"/>
      <c r="CR2670" s="369"/>
      <c r="CS2670" s="369"/>
      <c r="CT2670" s="369"/>
      <c r="CU2670" s="369"/>
      <c r="CV2670" s="369"/>
      <c r="CW2670" s="369"/>
      <c r="CX2670" s="369"/>
      <c r="CY2670" s="325"/>
      <c r="CZ2670" s="325"/>
      <c r="DA2670" s="325"/>
      <c r="DB2670" s="325"/>
      <c r="DC2670" s="325"/>
      <c r="DD2670" s="325"/>
      <c r="DE2670" s="325"/>
      <c r="DF2670" s="325"/>
      <c r="DG2670" s="325"/>
      <c r="DH2670" s="325"/>
      <c r="DI2670" s="325"/>
    </row>
    <row r="2671" spans="68:113" x14ac:dyDescent="0.2">
      <c r="BP2671" s="369"/>
      <c r="BQ2671" s="372"/>
      <c r="BR2671" s="372"/>
      <c r="BS2671" s="372"/>
      <c r="BT2671" s="369"/>
      <c r="BU2671" s="369"/>
      <c r="BV2671" s="369"/>
      <c r="BW2671" s="369"/>
      <c r="BX2671" s="369"/>
      <c r="BY2671" s="369"/>
      <c r="BZ2671" s="369"/>
      <c r="CA2671" s="369"/>
      <c r="CB2671" s="369"/>
      <c r="CC2671" s="369"/>
      <c r="CD2671" s="369"/>
      <c r="CE2671" s="369"/>
      <c r="CF2671" s="369"/>
      <c r="CG2671" s="369"/>
      <c r="CH2671" s="369"/>
      <c r="CI2671" s="325"/>
      <c r="CJ2671" s="369"/>
      <c r="CK2671" s="369"/>
      <c r="CL2671" s="369"/>
      <c r="CM2671" s="369"/>
      <c r="CN2671" s="369"/>
      <c r="CO2671" s="369"/>
      <c r="CP2671" s="369"/>
      <c r="CQ2671" s="369"/>
      <c r="CR2671" s="369"/>
      <c r="CS2671" s="369"/>
      <c r="CT2671" s="369"/>
      <c r="CU2671" s="369"/>
      <c r="CV2671" s="369"/>
      <c r="CW2671" s="369"/>
      <c r="CX2671" s="369"/>
      <c r="CY2671" s="325"/>
      <c r="CZ2671" s="325"/>
      <c r="DA2671" s="325"/>
      <c r="DB2671" s="325"/>
      <c r="DC2671" s="325"/>
      <c r="DD2671" s="325"/>
      <c r="DE2671" s="325"/>
      <c r="DF2671" s="325"/>
      <c r="DG2671" s="325"/>
      <c r="DH2671" s="325"/>
      <c r="DI2671" s="325"/>
    </row>
    <row r="2672" spans="68:113" x14ac:dyDescent="0.2">
      <c r="BP2672" s="369"/>
      <c r="BQ2672" s="372"/>
      <c r="BR2672" s="372"/>
      <c r="BS2672" s="372"/>
      <c r="BT2672" s="369"/>
      <c r="BU2672" s="369"/>
      <c r="BV2672" s="369"/>
      <c r="BW2672" s="369"/>
      <c r="BX2672" s="369"/>
      <c r="BY2672" s="369"/>
      <c r="BZ2672" s="369"/>
      <c r="CA2672" s="369"/>
      <c r="CB2672" s="369"/>
      <c r="CC2672" s="369"/>
      <c r="CD2672" s="369"/>
      <c r="CE2672" s="369"/>
      <c r="CF2672" s="369"/>
      <c r="CG2672" s="369"/>
      <c r="CH2672" s="369"/>
      <c r="CI2672" s="325"/>
      <c r="CJ2672" s="369"/>
      <c r="CK2672" s="369"/>
      <c r="CL2672" s="369"/>
      <c r="CM2672" s="369"/>
      <c r="CN2672" s="369"/>
      <c r="CO2672" s="369"/>
      <c r="CP2672" s="369"/>
      <c r="CQ2672" s="369"/>
      <c r="CR2672" s="369"/>
      <c r="CS2672" s="369"/>
      <c r="CT2672" s="369"/>
      <c r="CU2672" s="369"/>
      <c r="CV2672" s="369"/>
      <c r="CW2672" s="369"/>
      <c r="CX2672" s="369"/>
      <c r="CY2672" s="325"/>
      <c r="CZ2672" s="325"/>
      <c r="DA2672" s="325"/>
      <c r="DB2672" s="325"/>
      <c r="DC2672" s="325"/>
      <c r="DD2672" s="325"/>
      <c r="DE2672" s="325"/>
      <c r="DF2672" s="325"/>
      <c r="DG2672" s="325"/>
      <c r="DH2672" s="325"/>
      <c r="DI2672" s="325"/>
    </row>
    <row r="2673" spans="68:113" x14ac:dyDescent="0.2">
      <c r="BP2673" s="369"/>
      <c r="BQ2673" s="372"/>
      <c r="BR2673" s="372"/>
      <c r="BS2673" s="372"/>
      <c r="BT2673" s="369"/>
      <c r="BU2673" s="369"/>
      <c r="BV2673" s="369"/>
      <c r="BW2673" s="369"/>
      <c r="BX2673" s="369"/>
      <c r="BY2673" s="369"/>
      <c r="BZ2673" s="369"/>
      <c r="CA2673" s="369"/>
      <c r="CB2673" s="369"/>
      <c r="CC2673" s="369"/>
      <c r="CD2673" s="369"/>
      <c r="CE2673" s="369"/>
      <c r="CF2673" s="369"/>
      <c r="CG2673" s="369"/>
      <c r="CH2673" s="369"/>
      <c r="CI2673" s="325"/>
      <c r="CJ2673" s="369"/>
      <c r="CK2673" s="369"/>
      <c r="CL2673" s="369"/>
      <c r="CM2673" s="369"/>
      <c r="CN2673" s="369"/>
      <c r="CO2673" s="369"/>
      <c r="CP2673" s="369"/>
      <c r="CQ2673" s="369"/>
      <c r="CR2673" s="369"/>
      <c r="CS2673" s="369"/>
      <c r="CT2673" s="369"/>
      <c r="CU2673" s="369"/>
      <c r="CV2673" s="369"/>
      <c r="CW2673" s="369"/>
      <c r="CX2673" s="369"/>
      <c r="CY2673" s="325"/>
      <c r="CZ2673" s="325"/>
      <c r="DA2673" s="325"/>
      <c r="DB2673" s="325"/>
      <c r="DC2673" s="325"/>
      <c r="DD2673" s="325"/>
      <c r="DE2673" s="325"/>
      <c r="DF2673" s="325"/>
      <c r="DG2673" s="325"/>
      <c r="DH2673" s="325"/>
      <c r="DI2673" s="325"/>
    </row>
    <row r="2674" spans="68:113" x14ac:dyDescent="0.2">
      <c r="BP2674" s="369"/>
      <c r="BQ2674" s="372"/>
      <c r="BR2674" s="372"/>
      <c r="BS2674" s="372"/>
      <c r="BT2674" s="369"/>
      <c r="BU2674" s="369"/>
      <c r="BV2674" s="369"/>
      <c r="BW2674" s="369"/>
      <c r="BX2674" s="369"/>
      <c r="BY2674" s="369"/>
      <c r="BZ2674" s="369"/>
      <c r="CA2674" s="369"/>
      <c r="CB2674" s="369"/>
      <c r="CC2674" s="369"/>
      <c r="CD2674" s="369"/>
      <c r="CE2674" s="369"/>
      <c r="CF2674" s="369"/>
      <c r="CG2674" s="369"/>
      <c r="CH2674" s="369"/>
      <c r="CI2674" s="325"/>
      <c r="CJ2674" s="369"/>
      <c r="CK2674" s="369"/>
      <c r="CL2674" s="369"/>
      <c r="CM2674" s="369"/>
      <c r="CN2674" s="369"/>
      <c r="CO2674" s="369"/>
      <c r="CP2674" s="369"/>
      <c r="CQ2674" s="369"/>
      <c r="CR2674" s="369"/>
      <c r="CS2674" s="369"/>
      <c r="CT2674" s="369"/>
      <c r="CU2674" s="369"/>
      <c r="CV2674" s="369"/>
      <c r="CW2674" s="369"/>
      <c r="CX2674" s="369"/>
      <c r="CY2674" s="325"/>
      <c r="CZ2674" s="325"/>
      <c r="DA2674" s="325"/>
      <c r="DB2674" s="325"/>
      <c r="DC2674" s="325"/>
      <c r="DD2674" s="325"/>
      <c r="DE2674" s="325"/>
      <c r="DF2674" s="325"/>
      <c r="DG2674" s="325"/>
      <c r="DH2674" s="325"/>
      <c r="DI2674" s="325"/>
    </row>
    <row r="2675" spans="68:113" x14ac:dyDescent="0.2">
      <c r="BP2675" s="369"/>
      <c r="BQ2675" s="372"/>
      <c r="BR2675" s="372"/>
      <c r="BS2675" s="372"/>
      <c r="BT2675" s="369"/>
      <c r="BU2675" s="369"/>
      <c r="BV2675" s="369"/>
      <c r="BW2675" s="369"/>
      <c r="BX2675" s="369"/>
      <c r="BY2675" s="369"/>
      <c r="BZ2675" s="369"/>
      <c r="CA2675" s="369"/>
      <c r="CB2675" s="369"/>
      <c r="CC2675" s="369"/>
      <c r="CD2675" s="369"/>
      <c r="CE2675" s="369"/>
      <c r="CF2675" s="369"/>
      <c r="CG2675" s="369"/>
      <c r="CH2675" s="369"/>
      <c r="CI2675" s="325"/>
      <c r="CJ2675" s="369"/>
      <c r="CK2675" s="369"/>
      <c r="CL2675" s="369"/>
      <c r="CM2675" s="369"/>
      <c r="CN2675" s="369"/>
      <c r="CO2675" s="369"/>
      <c r="CP2675" s="369"/>
      <c r="CQ2675" s="369"/>
      <c r="CR2675" s="369"/>
      <c r="CS2675" s="369"/>
      <c r="CT2675" s="369"/>
      <c r="CU2675" s="369"/>
      <c r="CV2675" s="369"/>
      <c r="CW2675" s="369"/>
      <c r="CX2675" s="369"/>
      <c r="CY2675" s="325"/>
      <c r="CZ2675" s="325"/>
      <c r="DA2675" s="325"/>
      <c r="DB2675" s="325"/>
      <c r="DC2675" s="325"/>
      <c r="DD2675" s="325"/>
      <c r="DE2675" s="325"/>
      <c r="DF2675" s="325"/>
      <c r="DG2675" s="325"/>
      <c r="DH2675" s="325"/>
      <c r="DI2675" s="325"/>
    </row>
    <row r="2676" spans="68:113" x14ac:dyDescent="0.2">
      <c r="BP2676" s="369"/>
      <c r="BQ2676" s="372"/>
      <c r="BR2676" s="372"/>
      <c r="BS2676" s="372"/>
      <c r="BT2676" s="369"/>
      <c r="BU2676" s="369"/>
      <c r="BV2676" s="369"/>
      <c r="BW2676" s="369"/>
      <c r="BX2676" s="369"/>
      <c r="BY2676" s="369"/>
      <c r="BZ2676" s="369"/>
      <c r="CA2676" s="369"/>
      <c r="CB2676" s="369"/>
      <c r="CC2676" s="369"/>
      <c r="CD2676" s="369"/>
      <c r="CE2676" s="369"/>
      <c r="CF2676" s="369"/>
      <c r="CG2676" s="369"/>
      <c r="CH2676" s="369"/>
      <c r="CI2676" s="325"/>
      <c r="CJ2676" s="369"/>
      <c r="CK2676" s="369"/>
      <c r="CL2676" s="369"/>
      <c r="CM2676" s="369"/>
      <c r="CN2676" s="369"/>
      <c r="CO2676" s="369"/>
      <c r="CP2676" s="369"/>
      <c r="CQ2676" s="369"/>
      <c r="CR2676" s="369"/>
      <c r="CS2676" s="369"/>
      <c r="CT2676" s="369"/>
      <c r="CU2676" s="369"/>
      <c r="CV2676" s="369"/>
      <c r="CW2676" s="369"/>
      <c r="CX2676" s="369"/>
      <c r="CY2676" s="325"/>
      <c r="CZ2676" s="325"/>
      <c r="DA2676" s="325"/>
      <c r="DB2676" s="325"/>
      <c r="DC2676" s="325"/>
      <c r="DD2676" s="325"/>
      <c r="DE2676" s="325"/>
      <c r="DF2676" s="325"/>
      <c r="DG2676" s="325"/>
      <c r="DH2676" s="325"/>
      <c r="DI2676" s="325"/>
    </row>
    <row r="2677" spans="68:113" x14ac:dyDescent="0.2">
      <c r="BP2677" s="369"/>
      <c r="BQ2677" s="372"/>
      <c r="BR2677" s="372"/>
      <c r="BS2677" s="372"/>
      <c r="BT2677" s="369"/>
      <c r="BU2677" s="369"/>
      <c r="BV2677" s="369"/>
      <c r="BW2677" s="369"/>
      <c r="BX2677" s="369"/>
      <c r="BY2677" s="369"/>
      <c r="BZ2677" s="369"/>
      <c r="CA2677" s="369"/>
      <c r="CB2677" s="369"/>
      <c r="CC2677" s="369"/>
      <c r="CD2677" s="369"/>
      <c r="CE2677" s="369"/>
      <c r="CF2677" s="369"/>
      <c r="CG2677" s="369"/>
      <c r="CH2677" s="369"/>
      <c r="CI2677" s="325"/>
      <c r="CJ2677" s="369"/>
      <c r="CK2677" s="369"/>
      <c r="CL2677" s="369"/>
      <c r="CM2677" s="369"/>
      <c r="CN2677" s="369"/>
      <c r="CO2677" s="369"/>
      <c r="CP2677" s="369"/>
      <c r="CQ2677" s="369"/>
      <c r="CR2677" s="369"/>
      <c r="CS2677" s="369"/>
      <c r="CT2677" s="369"/>
      <c r="CU2677" s="369"/>
      <c r="CV2677" s="369"/>
      <c r="CW2677" s="369"/>
      <c r="CX2677" s="369"/>
      <c r="CY2677" s="325"/>
      <c r="CZ2677" s="325"/>
      <c r="DA2677" s="325"/>
      <c r="DB2677" s="325"/>
      <c r="DC2677" s="325"/>
      <c r="DD2677" s="325"/>
      <c r="DE2677" s="325"/>
      <c r="DF2677" s="325"/>
      <c r="DG2677" s="325"/>
      <c r="DH2677" s="325"/>
      <c r="DI2677" s="325"/>
    </row>
    <row r="2678" spans="68:113" x14ac:dyDescent="0.2">
      <c r="BP2678" s="369"/>
      <c r="BQ2678" s="372"/>
      <c r="BR2678" s="372"/>
      <c r="BS2678" s="372"/>
      <c r="BT2678" s="369"/>
      <c r="BU2678" s="369"/>
      <c r="BV2678" s="369"/>
      <c r="BW2678" s="369"/>
      <c r="BX2678" s="369"/>
      <c r="BY2678" s="369"/>
      <c r="BZ2678" s="369"/>
      <c r="CA2678" s="369"/>
      <c r="CB2678" s="369"/>
      <c r="CC2678" s="369"/>
      <c r="CD2678" s="369"/>
      <c r="CE2678" s="369"/>
      <c r="CF2678" s="369"/>
      <c r="CG2678" s="369"/>
      <c r="CH2678" s="369"/>
      <c r="CI2678" s="325"/>
      <c r="CJ2678" s="369"/>
      <c r="CK2678" s="369"/>
      <c r="CL2678" s="369"/>
      <c r="CM2678" s="369"/>
      <c r="CN2678" s="369"/>
      <c r="CO2678" s="369"/>
      <c r="CP2678" s="369"/>
      <c r="CQ2678" s="369"/>
      <c r="CR2678" s="369"/>
      <c r="CS2678" s="369"/>
      <c r="CT2678" s="369"/>
      <c r="CU2678" s="369"/>
      <c r="CV2678" s="369"/>
      <c r="CW2678" s="369"/>
      <c r="CX2678" s="369"/>
      <c r="CY2678" s="325"/>
      <c r="CZ2678" s="325"/>
      <c r="DA2678" s="325"/>
      <c r="DB2678" s="325"/>
      <c r="DC2678" s="325"/>
      <c r="DD2678" s="325"/>
      <c r="DE2678" s="325"/>
      <c r="DF2678" s="325"/>
      <c r="DG2678" s="325"/>
      <c r="DH2678" s="325"/>
      <c r="DI2678" s="325"/>
    </row>
    <row r="2679" spans="68:113" x14ac:dyDescent="0.2">
      <c r="BP2679" s="369"/>
      <c r="BQ2679" s="372"/>
      <c r="BR2679" s="372"/>
      <c r="BS2679" s="372"/>
      <c r="BT2679" s="369"/>
      <c r="BU2679" s="369"/>
      <c r="BV2679" s="369"/>
      <c r="BW2679" s="369"/>
      <c r="BX2679" s="369"/>
      <c r="BY2679" s="369"/>
      <c r="BZ2679" s="369"/>
      <c r="CA2679" s="369"/>
      <c r="CB2679" s="369"/>
      <c r="CC2679" s="369"/>
      <c r="CD2679" s="369"/>
      <c r="CE2679" s="369"/>
      <c r="CF2679" s="369"/>
      <c r="CG2679" s="369"/>
      <c r="CH2679" s="369"/>
      <c r="CI2679" s="325"/>
      <c r="CJ2679" s="369"/>
      <c r="CK2679" s="369"/>
      <c r="CL2679" s="369"/>
      <c r="CM2679" s="369"/>
      <c r="CN2679" s="369"/>
      <c r="CO2679" s="369"/>
      <c r="CP2679" s="369"/>
      <c r="CQ2679" s="369"/>
      <c r="CR2679" s="369"/>
      <c r="CS2679" s="369"/>
      <c r="CT2679" s="369"/>
      <c r="CU2679" s="369"/>
      <c r="CV2679" s="369"/>
      <c r="CW2679" s="369"/>
      <c r="CX2679" s="369"/>
      <c r="CY2679" s="325"/>
      <c r="CZ2679" s="325"/>
      <c r="DA2679" s="325"/>
      <c r="DB2679" s="325"/>
      <c r="DC2679" s="325"/>
      <c r="DD2679" s="325"/>
      <c r="DE2679" s="325"/>
      <c r="DF2679" s="325"/>
      <c r="DG2679" s="325"/>
      <c r="DH2679" s="325"/>
      <c r="DI2679" s="325"/>
    </row>
    <row r="2680" spans="68:113" x14ac:dyDescent="0.2">
      <c r="BP2680" s="369"/>
      <c r="BQ2680" s="372"/>
      <c r="BR2680" s="372"/>
      <c r="BS2680" s="372"/>
      <c r="BT2680" s="369"/>
      <c r="BU2680" s="369"/>
      <c r="BV2680" s="369"/>
      <c r="BW2680" s="369"/>
      <c r="BX2680" s="369"/>
      <c r="BY2680" s="369"/>
      <c r="BZ2680" s="369"/>
      <c r="CA2680" s="369"/>
      <c r="CB2680" s="369"/>
      <c r="CC2680" s="369"/>
      <c r="CD2680" s="369"/>
      <c r="CE2680" s="369"/>
      <c r="CF2680" s="369"/>
      <c r="CG2680" s="369"/>
      <c r="CH2680" s="369"/>
      <c r="CI2680" s="325"/>
      <c r="CJ2680" s="369"/>
      <c r="CK2680" s="369"/>
      <c r="CL2680" s="369"/>
      <c r="CM2680" s="369"/>
      <c r="CN2680" s="369"/>
      <c r="CO2680" s="369"/>
      <c r="CP2680" s="369"/>
      <c r="CQ2680" s="369"/>
      <c r="CR2680" s="369"/>
      <c r="CS2680" s="369"/>
      <c r="CT2680" s="369"/>
      <c r="CU2680" s="369"/>
      <c r="CV2680" s="369"/>
      <c r="CW2680" s="369"/>
      <c r="CX2680" s="369"/>
      <c r="CY2680" s="325"/>
      <c r="CZ2680" s="325"/>
      <c r="DA2680" s="325"/>
      <c r="DB2680" s="325"/>
      <c r="DC2680" s="325"/>
      <c r="DD2680" s="325"/>
      <c r="DE2680" s="325"/>
      <c r="DF2680" s="325"/>
      <c r="DG2680" s="325"/>
      <c r="DH2680" s="325"/>
      <c r="DI2680" s="325"/>
    </row>
    <row r="2681" spans="68:113" x14ac:dyDescent="0.2">
      <c r="BP2681" s="369"/>
      <c r="BQ2681" s="372"/>
      <c r="BR2681" s="372"/>
      <c r="BS2681" s="372"/>
      <c r="BT2681" s="369"/>
      <c r="BU2681" s="369"/>
      <c r="BV2681" s="369"/>
      <c r="BW2681" s="369"/>
      <c r="BX2681" s="369"/>
      <c r="BY2681" s="369"/>
      <c r="BZ2681" s="369"/>
      <c r="CA2681" s="369"/>
      <c r="CB2681" s="369"/>
      <c r="CC2681" s="369"/>
      <c r="CD2681" s="369"/>
      <c r="CE2681" s="369"/>
      <c r="CF2681" s="369"/>
      <c r="CG2681" s="369"/>
      <c r="CH2681" s="369"/>
      <c r="CI2681" s="325"/>
      <c r="CJ2681" s="369"/>
      <c r="CK2681" s="369"/>
      <c r="CL2681" s="369"/>
      <c r="CM2681" s="369"/>
      <c r="CN2681" s="369"/>
      <c r="CO2681" s="369"/>
      <c r="CP2681" s="369"/>
      <c r="CQ2681" s="369"/>
      <c r="CR2681" s="369"/>
      <c r="CS2681" s="369"/>
      <c r="CT2681" s="369"/>
      <c r="CU2681" s="369"/>
      <c r="CV2681" s="369"/>
      <c r="CW2681" s="369"/>
      <c r="CX2681" s="369"/>
      <c r="CY2681" s="325"/>
      <c r="CZ2681" s="325"/>
      <c r="DA2681" s="325"/>
      <c r="DB2681" s="325"/>
      <c r="DC2681" s="325"/>
      <c r="DD2681" s="325"/>
      <c r="DE2681" s="325"/>
      <c r="DF2681" s="325"/>
      <c r="DG2681" s="325"/>
      <c r="DH2681" s="325"/>
      <c r="DI2681" s="325"/>
    </row>
    <row r="2682" spans="68:113" x14ac:dyDescent="0.2">
      <c r="BP2682" s="369"/>
      <c r="BQ2682" s="372"/>
      <c r="BR2682" s="372"/>
      <c r="BS2682" s="372"/>
      <c r="BT2682" s="369"/>
      <c r="BU2682" s="369"/>
      <c r="BV2682" s="369"/>
      <c r="BW2682" s="369"/>
      <c r="BX2682" s="369"/>
      <c r="BY2682" s="369"/>
      <c r="BZ2682" s="369"/>
      <c r="CA2682" s="369"/>
      <c r="CB2682" s="369"/>
      <c r="CC2682" s="369"/>
      <c r="CD2682" s="369"/>
      <c r="CE2682" s="369"/>
      <c r="CF2682" s="369"/>
      <c r="CG2682" s="369"/>
      <c r="CH2682" s="369"/>
      <c r="CI2682" s="325"/>
      <c r="CJ2682" s="369"/>
      <c r="CK2682" s="369"/>
      <c r="CL2682" s="369"/>
      <c r="CM2682" s="369"/>
      <c r="CN2682" s="369"/>
      <c r="CO2682" s="369"/>
      <c r="CP2682" s="369"/>
      <c r="CQ2682" s="369"/>
      <c r="CR2682" s="369"/>
      <c r="CS2682" s="369"/>
      <c r="CT2682" s="369"/>
      <c r="CU2682" s="369"/>
      <c r="CV2682" s="369"/>
      <c r="CW2682" s="369"/>
      <c r="CX2682" s="369"/>
      <c r="CY2682" s="325"/>
      <c r="CZ2682" s="325"/>
      <c r="DA2682" s="325"/>
      <c r="DB2682" s="325"/>
      <c r="DC2682" s="325"/>
      <c r="DD2682" s="325"/>
      <c r="DE2682" s="325"/>
      <c r="DF2682" s="325"/>
      <c r="DG2682" s="325"/>
      <c r="DH2682" s="325"/>
      <c r="DI2682" s="325"/>
    </row>
    <row r="2683" spans="68:113" x14ac:dyDescent="0.2">
      <c r="BP2683" s="369"/>
      <c r="BQ2683" s="372"/>
      <c r="BR2683" s="372"/>
      <c r="BS2683" s="372"/>
      <c r="BT2683" s="369"/>
      <c r="BU2683" s="369"/>
      <c r="BV2683" s="369"/>
      <c r="BW2683" s="369"/>
      <c r="BX2683" s="369"/>
      <c r="BY2683" s="369"/>
      <c r="BZ2683" s="369"/>
      <c r="CA2683" s="369"/>
      <c r="CB2683" s="369"/>
      <c r="CC2683" s="369"/>
      <c r="CD2683" s="369"/>
      <c r="CE2683" s="369"/>
      <c r="CF2683" s="369"/>
      <c r="CG2683" s="369"/>
      <c r="CH2683" s="369"/>
      <c r="CI2683" s="325"/>
      <c r="CJ2683" s="369"/>
      <c r="CK2683" s="369"/>
      <c r="CL2683" s="369"/>
      <c r="CM2683" s="369"/>
      <c r="CN2683" s="369"/>
      <c r="CO2683" s="369"/>
      <c r="CP2683" s="369"/>
      <c r="CQ2683" s="369"/>
      <c r="CR2683" s="369"/>
      <c r="CS2683" s="369"/>
      <c r="CT2683" s="369"/>
      <c r="CU2683" s="369"/>
      <c r="CV2683" s="369"/>
      <c r="CW2683" s="369"/>
      <c r="CX2683" s="369"/>
      <c r="CY2683" s="325"/>
      <c r="CZ2683" s="325"/>
      <c r="DA2683" s="325"/>
      <c r="DB2683" s="325"/>
      <c r="DC2683" s="325"/>
      <c r="DD2683" s="325"/>
      <c r="DE2683" s="325"/>
      <c r="DF2683" s="325"/>
      <c r="DG2683" s="325"/>
      <c r="DH2683" s="325"/>
      <c r="DI2683" s="325"/>
    </row>
    <row r="2684" spans="68:113" x14ac:dyDescent="0.2">
      <c r="BP2684" s="369"/>
      <c r="BQ2684" s="372"/>
      <c r="BR2684" s="372"/>
      <c r="BS2684" s="372"/>
      <c r="BT2684" s="369"/>
      <c r="BU2684" s="369"/>
      <c r="BV2684" s="369"/>
      <c r="BW2684" s="369"/>
      <c r="BX2684" s="369"/>
      <c r="BY2684" s="369"/>
      <c r="BZ2684" s="369"/>
      <c r="CA2684" s="369"/>
      <c r="CB2684" s="369"/>
      <c r="CC2684" s="369"/>
      <c r="CD2684" s="369"/>
      <c r="CE2684" s="369"/>
      <c r="CF2684" s="369"/>
      <c r="CG2684" s="369"/>
      <c r="CH2684" s="369"/>
      <c r="CI2684" s="325"/>
      <c r="CJ2684" s="369"/>
      <c r="CK2684" s="369"/>
      <c r="CL2684" s="369"/>
      <c r="CM2684" s="369"/>
      <c r="CN2684" s="369"/>
      <c r="CO2684" s="369"/>
      <c r="CP2684" s="369"/>
      <c r="CQ2684" s="369"/>
      <c r="CR2684" s="369"/>
      <c r="CS2684" s="369"/>
      <c r="CT2684" s="369"/>
      <c r="CU2684" s="369"/>
      <c r="CV2684" s="369"/>
      <c r="CW2684" s="369"/>
      <c r="CX2684" s="369"/>
      <c r="CY2684" s="325"/>
      <c r="CZ2684" s="325"/>
      <c r="DA2684" s="325"/>
      <c r="DB2684" s="325"/>
      <c r="DC2684" s="325"/>
      <c r="DD2684" s="325"/>
      <c r="DE2684" s="325"/>
      <c r="DF2684" s="325"/>
      <c r="DG2684" s="325"/>
      <c r="DH2684" s="325"/>
      <c r="DI2684" s="325"/>
    </row>
    <row r="2685" spans="68:113" x14ac:dyDescent="0.2">
      <c r="BP2685" s="369"/>
      <c r="BQ2685" s="372"/>
      <c r="BR2685" s="372"/>
      <c r="BS2685" s="372"/>
      <c r="BT2685" s="369"/>
      <c r="BU2685" s="369"/>
      <c r="BV2685" s="369"/>
      <c r="BW2685" s="369"/>
      <c r="BX2685" s="369"/>
      <c r="BY2685" s="369"/>
      <c r="BZ2685" s="369"/>
      <c r="CA2685" s="369"/>
      <c r="CB2685" s="369"/>
      <c r="CC2685" s="369"/>
      <c r="CD2685" s="369"/>
      <c r="CE2685" s="369"/>
      <c r="CF2685" s="369"/>
      <c r="CG2685" s="369"/>
      <c r="CH2685" s="369"/>
      <c r="CI2685" s="325"/>
      <c r="CJ2685" s="369"/>
      <c r="CK2685" s="369"/>
      <c r="CL2685" s="369"/>
      <c r="CM2685" s="369"/>
      <c r="CN2685" s="369"/>
      <c r="CO2685" s="369"/>
      <c r="CP2685" s="369"/>
      <c r="CQ2685" s="369"/>
      <c r="CR2685" s="369"/>
      <c r="CS2685" s="369"/>
      <c r="CT2685" s="369"/>
      <c r="CU2685" s="369"/>
      <c r="CV2685" s="369"/>
      <c r="CW2685" s="369"/>
      <c r="CX2685" s="369"/>
      <c r="CY2685" s="325"/>
      <c r="CZ2685" s="325"/>
      <c r="DA2685" s="325"/>
      <c r="DB2685" s="325"/>
      <c r="DC2685" s="325"/>
      <c r="DD2685" s="325"/>
      <c r="DE2685" s="325"/>
      <c r="DF2685" s="325"/>
      <c r="DG2685" s="325"/>
      <c r="DH2685" s="325"/>
      <c r="DI2685" s="325"/>
    </row>
    <row r="2686" spans="68:113" x14ac:dyDescent="0.2">
      <c r="BP2686" s="369"/>
      <c r="BQ2686" s="372"/>
      <c r="BR2686" s="372"/>
      <c r="BS2686" s="372"/>
      <c r="BT2686" s="369"/>
      <c r="BU2686" s="369"/>
      <c r="BV2686" s="369"/>
      <c r="BW2686" s="369"/>
      <c r="BX2686" s="369"/>
      <c r="BY2686" s="369"/>
      <c r="BZ2686" s="369"/>
      <c r="CA2686" s="369"/>
      <c r="CB2686" s="369"/>
      <c r="CC2686" s="369"/>
      <c r="CD2686" s="369"/>
      <c r="CE2686" s="369"/>
      <c r="CF2686" s="369"/>
      <c r="CG2686" s="369"/>
      <c r="CH2686" s="369"/>
      <c r="CI2686" s="325"/>
      <c r="CJ2686" s="369"/>
      <c r="CK2686" s="369"/>
      <c r="CL2686" s="369"/>
      <c r="CM2686" s="369"/>
      <c r="CN2686" s="369"/>
      <c r="CO2686" s="369"/>
      <c r="CP2686" s="369"/>
      <c r="CQ2686" s="369"/>
      <c r="CR2686" s="369"/>
      <c r="CS2686" s="369"/>
      <c r="CT2686" s="369"/>
      <c r="CU2686" s="369"/>
      <c r="CV2686" s="369"/>
      <c r="CW2686" s="369"/>
      <c r="CX2686" s="369"/>
      <c r="CY2686" s="325"/>
      <c r="CZ2686" s="325"/>
      <c r="DA2686" s="325"/>
      <c r="DB2686" s="325"/>
      <c r="DC2686" s="325"/>
      <c r="DD2686" s="325"/>
      <c r="DE2686" s="325"/>
      <c r="DF2686" s="325"/>
      <c r="DG2686" s="325"/>
      <c r="DH2686" s="325"/>
      <c r="DI2686" s="325"/>
    </row>
    <row r="2687" spans="68:113" x14ac:dyDescent="0.2">
      <c r="BP2687" s="369"/>
      <c r="BQ2687" s="372"/>
      <c r="BR2687" s="372"/>
      <c r="BS2687" s="372"/>
      <c r="BT2687" s="369"/>
      <c r="BU2687" s="369"/>
      <c r="BV2687" s="369"/>
      <c r="BW2687" s="369"/>
      <c r="BX2687" s="369"/>
      <c r="BY2687" s="369"/>
      <c r="BZ2687" s="369"/>
      <c r="CA2687" s="369"/>
      <c r="CB2687" s="369"/>
      <c r="CC2687" s="369"/>
      <c r="CD2687" s="369"/>
      <c r="CE2687" s="369"/>
      <c r="CF2687" s="369"/>
      <c r="CG2687" s="369"/>
      <c r="CH2687" s="369"/>
      <c r="CI2687" s="325"/>
      <c r="CJ2687" s="369"/>
      <c r="CK2687" s="369"/>
      <c r="CL2687" s="369"/>
      <c r="CM2687" s="369"/>
      <c r="CN2687" s="369"/>
      <c r="CO2687" s="369"/>
      <c r="CP2687" s="369"/>
      <c r="CQ2687" s="369"/>
      <c r="CR2687" s="369"/>
      <c r="CS2687" s="369"/>
      <c r="CT2687" s="369"/>
      <c r="CU2687" s="369"/>
      <c r="CV2687" s="369"/>
      <c r="CW2687" s="369"/>
      <c r="CX2687" s="369"/>
      <c r="CY2687" s="325"/>
      <c r="CZ2687" s="325"/>
      <c r="DA2687" s="325"/>
      <c r="DB2687" s="325"/>
      <c r="DC2687" s="325"/>
      <c r="DD2687" s="325"/>
      <c r="DE2687" s="325"/>
      <c r="DF2687" s="325"/>
      <c r="DG2687" s="325"/>
      <c r="DH2687" s="325"/>
      <c r="DI2687" s="325"/>
    </row>
    <row r="2688" spans="68:113" x14ac:dyDescent="0.2">
      <c r="BP2688" s="369"/>
      <c r="BQ2688" s="372"/>
      <c r="BR2688" s="372"/>
      <c r="BS2688" s="372"/>
      <c r="BT2688" s="369"/>
      <c r="BU2688" s="369"/>
      <c r="BV2688" s="369"/>
      <c r="BW2688" s="369"/>
      <c r="BX2688" s="369"/>
      <c r="BY2688" s="369"/>
      <c r="BZ2688" s="369"/>
      <c r="CA2688" s="369"/>
      <c r="CB2688" s="369"/>
      <c r="CC2688" s="369"/>
      <c r="CD2688" s="369"/>
      <c r="CE2688" s="369"/>
      <c r="CF2688" s="369"/>
      <c r="CG2688" s="369"/>
      <c r="CH2688" s="369"/>
      <c r="CI2688" s="325"/>
      <c r="CJ2688" s="369"/>
      <c r="CK2688" s="369"/>
      <c r="CL2688" s="369"/>
      <c r="CM2688" s="369"/>
      <c r="CN2688" s="369"/>
      <c r="CO2688" s="369"/>
      <c r="CP2688" s="369"/>
      <c r="CQ2688" s="369"/>
      <c r="CR2688" s="369"/>
      <c r="CS2688" s="369"/>
      <c r="CT2688" s="369"/>
      <c r="CU2688" s="369"/>
      <c r="CV2688" s="369"/>
      <c r="CW2688" s="369"/>
      <c r="CX2688" s="369"/>
      <c r="CY2688" s="325"/>
      <c r="CZ2688" s="325"/>
      <c r="DA2688" s="325"/>
      <c r="DB2688" s="325"/>
      <c r="DC2688" s="325"/>
      <c r="DD2688" s="325"/>
      <c r="DE2688" s="325"/>
      <c r="DF2688" s="325"/>
      <c r="DG2688" s="325"/>
      <c r="DH2688" s="325"/>
      <c r="DI2688" s="325"/>
    </row>
    <row r="2689" spans="68:113" x14ac:dyDescent="0.2">
      <c r="BP2689" s="369"/>
      <c r="BQ2689" s="372"/>
      <c r="BR2689" s="372"/>
      <c r="BS2689" s="372"/>
      <c r="BT2689" s="369"/>
      <c r="BU2689" s="369"/>
      <c r="BV2689" s="369"/>
      <c r="BW2689" s="369"/>
      <c r="BX2689" s="369"/>
      <c r="BY2689" s="369"/>
      <c r="BZ2689" s="369"/>
      <c r="CA2689" s="369"/>
      <c r="CB2689" s="369"/>
      <c r="CC2689" s="369"/>
      <c r="CD2689" s="369"/>
      <c r="CE2689" s="369"/>
      <c r="CF2689" s="369"/>
      <c r="CG2689" s="369"/>
      <c r="CH2689" s="369"/>
      <c r="CI2689" s="325"/>
      <c r="CJ2689" s="369"/>
      <c r="CK2689" s="369"/>
      <c r="CL2689" s="369"/>
      <c r="CM2689" s="369"/>
      <c r="CN2689" s="369"/>
      <c r="CO2689" s="369"/>
      <c r="CP2689" s="369"/>
      <c r="CQ2689" s="369"/>
      <c r="CR2689" s="369"/>
      <c r="CS2689" s="369"/>
      <c r="CT2689" s="369"/>
      <c r="CU2689" s="369"/>
      <c r="CV2689" s="369"/>
      <c r="CW2689" s="369"/>
      <c r="CX2689" s="369"/>
      <c r="CY2689" s="325"/>
      <c r="CZ2689" s="325"/>
      <c r="DA2689" s="325"/>
      <c r="DB2689" s="325"/>
      <c r="DC2689" s="325"/>
      <c r="DD2689" s="325"/>
      <c r="DE2689" s="325"/>
      <c r="DF2689" s="325"/>
      <c r="DG2689" s="325"/>
      <c r="DH2689" s="325"/>
      <c r="DI2689" s="325"/>
    </row>
    <row r="2690" spans="68:113" x14ac:dyDescent="0.2">
      <c r="BP2690" s="369"/>
      <c r="BQ2690" s="372"/>
      <c r="BR2690" s="372"/>
      <c r="BS2690" s="372"/>
      <c r="BT2690" s="369"/>
      <c r="BU2690" s="369"/>
      <c r="BV2690" s="369"/>
      <c r="BW2690" s="369"/>
      <c r="BX2690" s="369"/>
      <c r="BY2690" s="369"/>
      <c r="BZ2690" s="369"/>
      <c r="CA2690" s="369"/>
      <c r="CB2690" s="369"/>
      <c r="CC2690" s="369"/>
      <c r="CD2690" s="369"/>
      <c r="CE2690" s="369"/>
      <c r="CF2690" s="369"/>
      <c r="CG2690" s="369"/>
      <c r="CH2690" s="369"/>
      <c r="CI2690" s="325"/>
      <c r="CJ2690" s="369"/>
      <c r="CK2690" s="369"/>
      <c r="CL2690" s="369"/>
      <c r="CM2690" s="369"/>
      <c r="CN2690" s="369"/>
      <c r="CO2690" s="369"/>
      <c r="CP2690" s="369"/>
      <c r="CQ2690" s="369"/>
      <c r="CR2690" s="369"/>
      <c r="CS2690" s="369"/>
      <c r="CT2690" s="369"/>
      <c r="CU2690" s="369"/>
      <c r="CV2690" s="369"/>
      <c r="CW2690" s="369"/>
      <c r="CX2690" s="369"/>
      <c r="CY2690" s="325"/>
      <c r="CZ2690" s="325"/>
      <c r="DA2690" s="325"/>
      <c r="DB2690" s="325"/>
      <c r="DC2690" s="325"/>
      <c r="DD2690" s="325"/>
      <c r="DE2690" s="325"/>
      <c r="DF2690" s="325"/>
      <c r="DG2690" s="325"/>
      <c r="DH2690" s="325"/>
      <c r="DI2690" s="325"/>
    </row>
    <row r="2691" spans="68:113" x14ac:dyDescent="0.2">
      <c r="BP2691" s="369"/>
      <c r="BQ2691" s="372"/>
      <c r="BR2691" s="372"/>
      <c r="BS2691" s="372"/>
      <c r="BT2691" s="369"/>
      <c r="BU2691" s="369"/>
      <c r="BV2691" s="369"/>
      <c r="BW2691" s="369"/>
      <c r="BX2691" s="369"/>
      <c r="BY2691" s="369"/>
      <c r="BZ2691" s="369"/>
      <c r="CA2691" s="369"/>
      <c r="CB2691" s="369"/>
      <c r="CC2691" s="369"/>
      <c r="CD2691" s="369"/>
      <c r="CE2691" s="369"/>
      <c r="CF2691" s="369"/>
      <c r="CG2691" s="369"/>
      <c r="CH2691" s="369"/>
      <c r="CI2691" s="325"/>
      <c r="CJ2691" s="369"/>
      <c r="CK2691" s="369"/>
      <c r="CL2691" s="369"/>
      <c r="CM2691" s="369"/>
      <c r="CN2691" s="369"/>
      <c r="CO2691" s="369"/>
      <c r="CP2691" s="369"/>
      <c r="CQ2691" s="369"/>
      <c r="CR2691" s="369"/>
      <c r="CS2691" s="369"/>
      <c r="CT2691" s="369"/>
      <c r="CU2691" s="369"/>
      <c r="CV2691" s="369"/>
      <c r="CW2691" s="369"/>
      <c r="CX2691" s="369"/>
      <c r="CY2691" s="325"/>
      <c r="CZ2691" s="325"/>
      <c r="DA2691" s="325"/>
      <c r="DB2691" s="325"/>
      <c r="DC2691" s="325"/>
      <c r="DD2691" s="325"/>
      <c r="DE2691" s="325"/>
      <c r="DF2691" s="325"/>
      <c r="DG2691" s="325"/>
      <c r="DH2691" s="325"/>
      <c r="DI2691" s="325"/>
    </row>
    <row r="2692" spans="68:113" x14ac:dyDescent="0.2">
      <c r="BP2692" s="369"/>
      <c r="BQ2692" s="372"/>
      <c r="BR2692" s="372"/>
      <c r="BS2692" s="372"/>
      <c r="BT2692" s="369"/>
      <c r="BU2692" s="369"/>
      <c r="BV2692" s="369"/>
      <c r="BW2692" s="369"/>
      <c r="BX2692" s="369"/>
      <c r="BY2692" s="369"/>
      <c r="BZ2692" s="369"/>
      <c r="CA2692" s="369"/>
      <c r="CB2692" s="369"/>
      <c r="CC2692" s="369"/>
      <c r="CD2692" s="369"/>
      <c r="CE2692" s="369"/>
      <c r="CF2692" s="369"/>
      <c r="CG2692" s="369"/>
      <c r="CH2692" s="369"/>
      <c r="CI2692" s="325"/>
      <c r="CJ2692" s="369"/>
      <c r="CK2692" s="369"/>
      <c r="CL2692" s="369"/>
      <c r="CM2692" s="369"/>
      <c r="CN2692" s="369"/>
      <c r="CO2692" s="369"/>
      <c r="CP2692" s="369"/>
      <c r="CQ2692" s="369"/>
      <c r="CR2692" s="369"/>
      <c r="CS2692" s="369"/>
      <c r="CT2692" s="369"/>
      <c r="CU2692" s="369"/>
      <c r="CV2692" s="369"/>
      <c r="CW2692" s="369"/>
      <c r="CX2692" s="369"/>
      <c r="CY2692" s="325"/>
      <c r="CZ2692" s="325"/>
      <c r="DA2692" s="325"/>
      <c r="DB2692" s="325"/>
      <c r="DC2692" s="325"/>
      <c r="DD2692" s="325"/>
      <c r="DE2692" s="325"/>
      <c r="DF2692" s="325"/>
      <c r="DG2692" s="325"/>
      <c r="DH2692" s="325"/>
      <c r="DI2692" s="325"/>
    </row>
    <row r="2693" spans="68:113" x14ac:dyDescent="0.2">
      <c r="BP2693" s="369"/>
      <c r="BQ2693" s="372"/>
      <c r="BR2693" s="372"/>
      <c r="BS2693" s="372"/>
      <c r="BT2693" s="369"/>
      <c r="BU2693" s="369"/>
      <c r="BV2693" s="369"/>
      <c r="BW2693" s="369"/>
      <c r="BX2693" s="369"/>
      <c r="BY2693" s="369"/>
      <c r="BZ2693" s="369"/>
      <c r="CA2693" s="369"/>
      <c r="CB2693" s="369"/>
      <c r="CC2693" s="369"/>
      <c r="CD2693" s="369"/>
      <c r="CE2693" s="369"/>
      <c r="CF2693" s="369"/>
      <c r="CG2693" s="369"/>
      <c r="CH2693" s="369"/>
      <c r="CI2693" s="325"/>
      <c r="CJ2693" s="369"/>
      <c r="CK2693" s="369"/>
      <c r="CL2693" s="369"/>
      <c r="CM2693" s="369"/>
      <c r="CN2693" s="369"/>
      <c r="CO2693" s="369"/>
      <c r="CP2693" s="369"/>
      <c r="CQ2693" s="369"/>
      <c r="CR2693" s="369"/>
      <c r="CS2693" s="369"/>
      <c r="CT2693" s="369"/>
      <c r="CU2693" s="369"/>
      <c r="CV2693" s="369"/>
      <c r="CW2693" s="369"/>
      <c r="CX2693" s="369"/>
      <c r="CY2693" s="325"/>
      <c r="CZ2693" s="325"/>
      <c r="DA2693" s="325"/>
      <c r="DB2693" s="325"/>
      <c r="DC2693" s="325"/>
      <c r="DD2693" s="325"/>
      <c r="DE2693" s="325"/>
      <c r="DF2693" s="325"/>
      <c r="DG2693" s="325"/>
      <c r="DH2693" s="325"/>
      <c r="DI2693" s="325"/>
    </row>
    <row r="2694" spans="68:113" x14ac:dyDescent="0.2">
      <c r="BP2694" s="369"/>
      <c r="BQ2694" s="372"/>
      <c r="BR2694" s="372"/>
      <c r="BS2694" s="372"/>
      <c r="BT2694" s="369"/>
      <c r="BU2694" s="369"/>
      <c r="BV2694" s="369"/>
      <c r="BW2694" s="369"/>
      <c r="BX2694" s="369"/>
      <c r="BY2694" s="369"/>
      <c r="BZ2694" s="369"/>
      <c r="CA2694" s="369"/>
      <c r="CB2694" s="369"/>
      <c r="CC2694" s="369"/>
      <c r="CD2694" s="369"/>
      <c r="CE2694" s="369"/>
      <c r="CF2694" s="369"/>
      <c r="CG2694" s="369"/>
      <c r="CH2694" s="369"/>
      <c r="CI2694" s="325"/>
      <c r="CJ2694" s="369"/>
      <c r="CK2694" s="369"/>
      <c r="CL2694" s="369"/>
      <c r="CM2694" s="369"/>
      <c r="CN2694" s="369"/>
      <c r="CO2694" s="369"/>
      <c r="CP2694" s="369"/>
      <c r="CQ2694" s="369"/>
      <c r="CR2694" s="369"/>
      <c r="CS2694" s="369"/>
      <c r="CT2694" s="369"/>
      <c r="CU2694" s="369"/>
      <c r="CV2694" s="369"/>
      <c r="CW2694" s="369"/>
      <c r="CX2694" s="369"/>
      <c r="CY2694" s="325"/>
      <c r="CZ2694" s="325"/>
      <c r="DA2694" s="325"/>
      <c r="DB2694" s="325"/>
      <c r="DC2694" s="325"/>
      <c r="DD2694" s="325"/>
      <c r="DE2694" s="325"/>
      <c r="DF2694" s="325"/>
      <c r="DG2694" s="325"/>
      <c r="DH2694" s="325"/>
      <c r="DI2694" s="325"/>
    </row>
    <row r="2695" spans="68:113" x14ac:dyDescent="0.2">
      <c r="BP2695" s="369"/>
      <c r="BQ2695" s="372"/>
      <c r="BR2695" s="372"/>
      <c r="BS2695" s="372"/>
      <c r="BT2695" s="369"/>
      <c r="BU2695" s="369"/>
      <c r="BV2695" s="369"/>
      <c r="BW2695" s="369"/>
      <c r="BX2695" s="369"/>
      <c r="BY2695" s="369"/>
      <c r="BZ2695" s="369"/>
      <c r="CA2695" s="369"/>
      <c r="CB2695" s="369"/>
      <c r="CC2695" s="369"/>
      <c r="CD2695" s="369"/>
      <c r="CE2695" s="369"/>
      <c r="CF2695" s="369"/>
      <c r="CG2695" s="369"/>
      <c r="CH2695" s="369"/>
      <c r="CI2695" s="325"/>
      <c r="CJ2695" s="369"/>
      <c r="CK2695" s="369"/>
      <c r="CL2695" s="369"/>
      <c r="CM2695" s="369"/>
      <c r="CN2695" s="369"/>
      <c r="CO2695" s="369"/>
      <c r="CP2695" s="369"/>
      <c r="CQ2695" s="369"/>
      <c r="CR2695" s="369"/>
      <c r="CS2695" s="369"/>
      <c r="CT2695" s="369"/>
      <c r="CU2695" s="369"/>
      <c r="CV2695" s="369"/>
      <c r="CW2695" s="369"/>
      <c r="CX2695" s="369"/>
      <c r="CY2695" s="325"/>
      <c r="CZ2695" s="325"/>
      <c r="DA2695" s="325"/>
      <c r="DB2695" s="325"/>
      <c r="DC2695" s="325"/>
      <c r="DD2695" s="325"/>
      <c r="DE2695" s="325"/>
      <c r="DF2695" s="325"/>
      <c r="DG2695" s="325"/>
      <c r="DH2695" s="325"/>
      <c r="DI2695" s="325"/>
    </row>
    <row r="2696" spans="68:113" x14ac:dyDescent="0.2">
      <c r="BP2696" s="369"/>
      <c r="BQ2696" s="372"/>
      <c r="BR2696" s="372"/>
      <c r="BS2696" s="372"/>
      <c r="BT2696" s="369"/>
      <c r="BU2696" s="369"/>
      <c r="BV2696" s="369"/>
      <c r="BW2696" s="369"/>
      <c r="BX2696" s="369"/>
      <c r="BY2696" s="369"/>
      <c r="BZ2696" s="369"/>
      <c r="CA2696" s="369"/>
      <c r="CB2696" s="369"/>
      <c r="CC2696" s="369"/>
      <c r="CD2696" s="369"/>
      <c r="CE2696" s="369"/>
      <c r="CF2696" s="369"/>
      <c r="CG2696" s="369"/>
      <c r="CH2696" s="369"/>
      <c r="CI2696" s="325"/>
      <c r="CJ2696" s="369"/>
      <c r="CK2696" s="369"/>
      <c r="CL2696" s="369"/>
      <c r="CM2696" s="369"/>
      <c r="CN2696" s="369"/>
      <c r="CO2696" s="369"/>
      <c r="CP2696" s="369"/>
      <c r="CQ2696" s="369"/>
      <c r="CR2696" s="369"/>
      <c r="CS2696" s="369"/>
      <c r="CT2696" s="369"/>
      <c r="CU2696" s="369"/>
      <c r="CV2696" s="369"/>
      <c r="CW2696" s="369"/>
      <c r="CX2696" s="369"/>
      <c r="CY2696" s="325"/>
      <c r="CZ2696" s="325"/>
      <c r="DA2696" s="325"/>
      <c r="DB2696" s="325"/>
      <c r="DC2696" s="325"/>
      <c r="DD2696" s="325"/>
      <c r="DE2696" s="325"/>
      <c r="DF2696" s="325"/>
      <c r="DG2696" s="325"/>
      <c r="DH2696" s="325"/>
      <c r="DI2696" s="325"/>
    </row>
    <row r="2697" spans="68:113" x14ac:dyDescent="0.2">
      <c r="BP2697" s="369"/>
      <c r="BQ2697" s="372"/>
      <c r="BR2697" s="372"/>
      <c r="BS2697" s="372"/>
      <c r="BT2697" s="369"/>
      <c r="BU2697" s="369"/>
      <c r="BV2697" s="369"/>
      <c r="BW2697" s="369"/>
      <c r="BX2697" s="369"/>
      <c r="BY2697" s="369"/>
      <c r="BZ2697" s="369"/>
      <c r="CA2697" s="369"/>
      <c r="CB2697" s="369"/>
      <c r="CC2697" s="369"/>
      <c r="CD2697" s="369"/>
      <c r="CE2697" s="369"/>
      <c r="CF2697" s="369"/>
      <c r="CG2697" s="369"/>
      <c r="CH2697" s="369"/>
      <c r="CI2697" s="325"/>
      <c r="CJ2697" s="369"/>
      <c r="CK2697" s="369"/>
      <c r="CL2697" s="369"/>
      <c r="CM2697" s="369"/>
      <c r="CN2697" s="369"/>
      <c r="CO2697" s="369"/>
      <c r="CP2697" s="369"/>
      <c r="CQ2697" s="369"/>
      <c r="CR2697" s="369"/>
      <c r="CS2697" s="369"/>
      <c r="CT2697" s="369"/>
      <c r="CU2697" s="369"/>
      <c r="CV2697" s="369"/>
      <c r="CW2697" s="369"/>
      <c r="CX2697" s="369"/>
      <c r="CY2697" s="325"/>
      <c r="CZ2697" s="325"/>
      <c r="DA2697" s="325"/>
      <c r="DB2697" s="325"/>
      <c r="DC2697" s="325"/>
      <c r="DD2697" s="325"/>
      <c r="DE2697" s="325"/>
      <c r="DF2697" s="325"/>
      <c r="DG2697" s="325"/>
      <c r="DH2697" s="325"/>
      <c r="DI2697" s="325"/>
    </row>
    <row r="2698" spans="68:113" x14ac:dyDescent="0.2">
      <c r="BP2698" s="369"/>
      <c r="BQ2698" s="372"/>
      <c r="BR2698" s="372"/>
      <c r="BS2698" s="372"/>
      <c r="BT2698" s="369"/>
      <c r="BU2698" s="369"/>
      <c r="BV2698" s="369"/>
      <c r="BW2698" s="369"/>
      <c r="BX2698" s="369"/>
      <c r="BY2698" s="369"/>
      <c r="BZ2698" s="369"/>
      <c r="CA2698" s="369"/>
      <c r="CB2698" s="369"/>
      <c r="CC2698" s="369"/>
      <c r="CD2698" s="369"/>
      <c r="CE2698" s="369"/>
      <c r="CF2698" s="369"/>
      <c r="CG2698" s="369"/>
      <c r="CH2698" s="369"/>
      <c r="CI2698" s="325"/>
      <c r="CJ2698" s="369"/>
      <c r="CK2698" s="369"/>
      <c r="CL2698" s="369"/>
      <c r="CM2698" s="369"/>
      <c r="CN2698" s="369"/>
      <c r="CO2698" s="369"/>
      <c r="CP2698" s="369"/>
      <c r="CQ2698" s="369"/>
      <c r="CR2698" s="369"/>
      <c r="CS2698" s="369"/>
      <c r="CT2698" s="369"/>
      <c r="CU2698" s="369"/>
      <c r="CV2698" s="369"/>
      <c r="CW2698" s="369"/>
      <c r="CX2698" s="369"/>
      <c r="CY2698" s="325"/>
      <c r="CZ2698" s="325"/>
      <c r="DA2698" s="325"/>
      <c r="DB2698" s="325"/>
      <c r="DC2698" s="325"/>
      <c r="DD2698" s="325"/>
      <c r="DE2698" s="325"/>
      <c r="DF2698" s="325"/>
      <c r="DG2698" s="325"/>
      <c r="DH2698" s="325"/>
      <c r="DI2698" s="325"/>
    </row>
    <row r="2699" spans="68:113" x14ac:dyDescent="0.2">
      <c r="BP2699" s="369"/>
      <c r="BQ2699" s="372"/>
      <c r="BR2699" s="372"/>
      <c r="BS2699" s="372"/>
      <c r="BT2699" s="369"/>
      <c r="BU2699" s="369"/>
      <c r="BV2699" s="369"/>
      <c r="BW2699" s="369"/>
      <c r="BX2699" s="369"/>
      <c r="BY2699" s="369"/>
      <c r="BZ2699" s="369"/>
      <c r="CA2699" s="369"/>
      <c r="CB2699" s="369"/>
      <c r="CC2699" s="369"/>
      <c r="CD2699" s="369"/>
      <c r="CE2699" s="369"/>
      <c r="CF2699" s="369"/>
      <c r="CG2699" s="369"/>
      <c r="CH2699" s="369"/>
      <c r="CI2699" s="325"/>
      <c r="CJ2699" s="369"/>
      <c r="CK2699" s="369"/>
      <c r="CL2699" s="369"/>
      <c r="CM2699" s="369"/>
      <c r="CN2699" s="369"/>
      <c r="CO2699" s="369"/>
      <c r="CP2699" s="369"/>
      <c r="CQ2699" s="369"/>
      <c r="CR2699" s="369"/>
      <c r="CS2699" s="369"/>
      <c r="CT2699" s="369"/>
      <c r="CU2699" s="369"/>
      <c r="CV2699" s="369"/>
      <c r="CW2699" s="369"/>
      <c r="CX2699" s="369"/>
      <c r="CY2699" s="325"/>
      <c r="CZ2699" s="325"/>
      <c r="DA2699" s="325"/>
      <c r="DB2699" s="325"/>
      <c r="DC2699" s="325"/>
      <c r="DD2699" s="325"/>
      <c r="DE2699" s="325"/>
      <c r="DF2699" s="325"/>
      <c r="DG2699" s="325"/>
      <c r="DH2699" s="325"/>
      <c r="DI2699" s="325"/>
    </row>
    <row r="2700" spans="68:113" x14ac:dyDescent="0.2">
      <c r="BP2700" s="369"/>
      <c r="BQ2700" s="372"/>
      <c r="BR2700" s="372"/>
      <c r="BS2700" s="372"/>
      <c r="BT2700" s="369"/>
      <c r="BU2700" s="369"/>
      <c r="BV2700" s="369"/>
      <c r="BW2700" s="369"/>
      <c r="BX2700" s="369"/>
      <c r="BY2700" s="369"/>
      <c r="BZ2700" s="369"/>
      <c r="CA2700" s="369"/>
      <c r="CB2700" s="369"/>
      <c r="CC2700" s="369"/>
      <c r="CD2700" s="369"/>
      <c r="CE2700" s="369"/>
      <c r="CF2700" s="369"/>
      <c r="CG2700" s="369"/>
      <c r="CH2700" s="369"/>
      <c r="CI2700" s="325"/>
      <c r="CJ2700" s="369"/>
      <c r="CK2700" s="369"/>
      <c r="CL2700" s="369"/>
      <c r="CM2700" s="369"/>
      <c r="CN2700" s="369"/>
      <c r="CO2700" s="369"/>
      <c r="CP2700" s="369"/>
      <c r="CQ2700" s="369"/>
      <c r="CR2700" s="369"/>
      <c r="CS2700" s="369"/>
      <c r="CT2700" s="369"/>
      <c r="CU2700" s="369"/>
      <c r="CV2700" s="369"/>
      <c r="CW2700" s="369"/>
      <c r="CX2700" s="369"/>
      <c r="CY2700" s="325"/>
      <c r="CZ2700" s="325"/>
      <c r="DA2700" s="325"/>
      <c r="DB2700" s="325"/>
      <c r="DC2700" s="325"/>
      <c r="DD2700" s="325"/>
      <c r="DE2700" s="325"/>
      <c r="DF2700" s="325"/>
      <c r="DG2700" s="325"/>
      <c r="DH2700" s="325"/>
      <c r="DI2700" s="325"/>
    </row>
    <row r="2701" spans="68:113" x14ac:dyDescent="0.2">
      <c r="BP2701" s="369"/>
      <c r="BQ2701" s="372"/>
      <c r="BR2701" s="372"/>
      <c r="BS2701" s="372"/>
      <c r="BT2701" s="369"/>
      <c r="BU2701" s="369"/>
      <c r="BV2701" s="369"/>
      <c r="BW2701" s="369"/>
      <c r="BX2701" s="369"/>
      <c r="BY2701" s="369"/>
      <c r="BZ2701" s="369"/>
      <c r="CA2701" s="369"/>
      <c r="CB2701" s="369"/>
      <c r="CC2701" s="369"/>
      <c r="CD2701" s="369"/>
      <c r="CE2701" s="369"/>
      <c r="CF2701" s="369"/>
      <c r="CG2701" s="369"/>
      <c r="CH2701" s="369"/>
      <c r="CI2701" s="325"/>
      <c r="CJ2701" s="369"/>
      <c r="CK2701" s="369"/>
      <c r="CL2701" s="369"/>
      <c r="CM2701" s="369"/>
      <c r="CN2701" s="369"/>
      <c r="CO2701" s="369"/>
      <c r="CP2701" s="369"/>
      <c r="CQ2701" s="369"/>
      <c r="CR2701" s="369"/>
      <c r="CS2701" s="369"/>
      <c r="CT2701" s="369"/>
      <c r="CU2701" s="369"/>
      <c r="CV2701" s="369"/>
      <c r="CW2701" s="369"/>
      <c r="CX2701" s="369"/>
      <c r="CY2701" s="325"/>
      <c r="CZ2701" s="325"/>
      <c r="DA2701" s="325"/>
      <c r="DB2701" s="325"/>
      <c r="DC2701" s="325"/>
      <c r="DD2701" s="325"/>
      <c r="DE2701" s="325"/>
      <c r="DF2701" s="325"/>
      <c r="DG2701" s="325"/>
      <c r="DH2701" s="325"/>
      <c r="DI2701" s="325"/>
    </row>
    <row r="2702" spans="68:113" x14ac:dyDescent="0.2">
      <c r="BP2702" s="369"/>
      <c r="BQ2702" s="372"/>
      <c r="BR2702" s="372"/>
      <c r="BS2702" s="372"/>
      <c r="BT2702" s="369"/>
      <c r="BU2702" s="369"/>
      <c r="BV2702" s="369"/>
      <c r="BW2702" s="369"/>
      <c r="BX2702" s="369"/>
      <c r="BY2702" s="369"/>
      <c r="BZ2702" s="369"/>
      <c r="CA2702" s="369"/>
      <c r="CB2702" s="369"/>
      <c r="CC2702" s="369"/>
      <c r="CD2702" s="369"/>
      <c r="CE2702" s="369"/>
      <c r="CF2702" s="369"/>
      <c r="CG2702" s="369"/>
      <c r="CH2702" s="369"/>
      <c r="CI2702" s="325"/>
      <c r="CJ2702" s="369"/>
      <c r="CK2702" s="369"/>
      <c r="CL2702" s="369"/>
      <c r="CM2702" s="369"/>
      <c r="CN2702" s="369"/>
      <c r="CO2702" s="369"/>
      <c r="CP2702" s="369"/>
      <c r="CQ2702" s="369"/>
      <c r="CR2702" s="369"/>
      <c r="CS2702" s="369"/>
      <c r="CT2702" s="369"/>
      <c r="CU2702" s="369"/>
      <c r="CV2702" s="369"/>
      <c r="CW2702" s="369"/>
      <c r="CX2702" s="369"/>
      <c r="CY2702" s="325"/>
      <c r="CZ2702" s="325"/>
      <c r="DA2702" s="325"/>
      <c r="DB2702" s="325"/>
      <c r="DC2702" s="325"/>
      <c r="DD2702" s="325"/>
      <c r="DE2702" s="325"/>
      <c r="DF2702" s="325"/>
      <c r="DG2702" s="325"/>
      <c r="DH2702" s="325"/>
      <c r="DI2702" s="325"/>
    </row>
    <row r="2703" spans="68:113" x14ac:dyDescent="0.2">
      <c r="BP2703" s="369"/>
      <c r="BQ2703" s="372"/>
      <c r="BR2703" s="372"/>
      <c r="BS2703" s="372"/>
      <c r="BT2703" s="369"/>
      <c r="BU2703" s="369"/>
      <c r="BV2703" s="369"/>
      <c r="BW2703" s="369"/>
      <c r="BX2703" s="369"/>
      <c r="BY2703" s="369"/>
      <c r="BZ2703" s="369"/>
      <c r="CA2703" s="369"/>
      <c r="CB2703" s="369"/>
      <c r="CC2703" s="369"/>
      <c r="CD2703" s="369"/>
      <c r="CE2703" s="369"/>
      <c r="CF2703" s="369"/>
      <c r="CG2703" s="369"/>
      <c r="CH2703" s="369"/>
      <c r="CI2703" s="325"/>
      <c r="CJ2703" s="369"/>
      <c r="CK2703" s="369"/>
      <c r="CL2703" s="369"/>
      <c r="CM2703" s="369"/>
      <c r="CN2703" s="369"/>
      <c r="CO2703" s="369"/>
      <c r="CP2703" s="369"/>
      <c r="CQ2703" s="369"/>
      <c r="CR2703" s="369"/>
      <c r="CS2703" s="369"/>
      <c r="CT2703" s="369"/>
      <c r="CU2703" s="369"/>
      <c r="CV2703" s="369"/>
      <c r="CW2703" s="369"/>
      <c r="CX2703" s="369"/>
      <c r="CY2703" s="325"/>
      <c r="CZ2703" s="325"/>
      <c r="DA2703" s="325"/>
      <c r="DB2703" s="325"/>
      <c r="DC2703" s="325"/>
      <c r="DD2703" s="325"/>
      <c r="DE2703" s="325"/>
      <c r="DF2703" s="325"/>
      <c r="DG2703" s="325"/>
      <c r="DH2703" s="325"/>
      <c r="DI2703" s="325"/>
    </row>
    <row r="2704" spans="68:113" x14ac:dyDescent="0.2">
      <c r="BP2704" s="369"/>
      <c r="BQ2704" s="372"/>
      <c r="BR2704" s="372"/>
      <c r="BS2704" s="372"/>
      <c r="BT2704" s="369"/>
      <c r="BU2704" s="369"/>
      <c r="BV2704" s="369"/>
      <c r="BW2704" s="369"/>
      <c r="BX2704" s="369"/>
      <c r="BY2704" s="369"/>
      <c r="BZ2704" s="369"/>
      <c r="CA2704" s="369"/>
      <c r="CB2704" s="369"/>
      <c r="CC2704" s="369"/>
      <c r="CD2704" s="369"/>
      <c r="CE2704" s="369"/>
      <c r="CF2704" s="369"/>
      <c r="CG2704" s="369"/>
      <c r="CH2704" s="369"/>
      <c r="CI2704" s="325"/>
      <c r="CJ2704" s="369"/>
      <c r="CK2704" s="369"/>
      <c r="CL2704" s="369"/>
      <c r="CM2704" s="369"/>
      <c r="CN2704" s="369"/>
      <c r="CO2704" s="369"/>
      <c r="CP2704" s="369"/>
      <c r="CQ2704" s="369"/>
      <c r="CR2704" s="369"/>
      <c r="CS2704" s="369"/>
      <c r="CT2704" s="369"/>
      <c r="CU2704" s="369"/>
      <c r="CV2704" s="369"/>
      <c r="CW2704" s="369"/>
      <c r="CX2704" s="369"/>
      <c r="CY2704" s="325"/>
      <c r="CZ2704" s="325"/>
      <c r="DA2704" s="325"/>
      <c r="DB2704" s="325"/>
      <c r="DC2704" s="325"/>
      <c r="DD2704" s="325"/>
      <c r="DE2704" s="325"/>
      <c r="DF2704" s="325"/>
      <c r="DG2704" s="325"/>
      <c r="DH2704" s="325"/>
      <c r="DI2704" s="325"/>
    </row>
    <row r="2705" spans="68:113" x14ac:dyDescent="0.2">
      <c r="BP2705" s="369"/>
      <c r="BQ2705" s="372"/>
      <c r="BR2705" s="372"/>
      <c r="BS2705" s="372"/>
      <c r="BT2705" s="369"/>
      <c r="BU2705" s="369"/>
      <c r="BV2705" s="369"/>
      <c r="BW2705" s="369"/>
      <c r="BX2705" s="369"/>
      <c r="BY2705" s="369"/>
      <c r="BZ2705" s="369"/>
      <c r="CA2705" s="369"/>
      <c r="CB2705" s="369"/>
      <c r="CC2705" s="369"/>
      <c r="CD2705" s="369"/>
      <c r="CE2705" s="369"/>
      <c r="CF2705" s="369"/>
      <c r="CG2705" s="369"/>
      <c r="CH2705" s="369"/>
      <c r="CI2705" s="325"/>
      <c r="CJ2705" s="369"/>
      <c r="CK2705" s="369"/>
      <c r="CL2705" s="369"/>
      <c r="CM2705" s="369"/>
      <c r="CN2705" s="369"/>
      <c r="CO2705" s="369"/>
      <c r="CP2705" s="369"/>
      <c r="CQ2705" s="369"/>
      <c r="CR2705" s="369"/>
      <c r="CS2705" s="369"/>
      <c r="CT2705" s="369"/>
      <c r="CU2705" s="369"/>
      <c r="CV2705" s="369"/>
      <c r="CW2705" s="369"/>
      <c r="CX2705" s="369"/>
      <c r="CY2705" s="325"/>
      <c r="CZ2705" s="325"/>
      <c r="DA2705" s="325"/>
      <c r="DB2705" s="325"/>
      <c r="DC2705" s="325"/>
      <c r="DD2705" s="325"/>
      <c r="DE2705" s="325"/>
      <c r="DF2705" s="325"/>
      <c r="DG2705" s="325"/>
      <c r="DH2705" s="325"/>
      <c r="DI2705" s="325"/>
    </row>
    <row r="2706" spans="68:113" x14ac:dyDescent="0.2">
      <c r="BP2706" s="369"/>
      <c r="BQ2706" s="372"/>
      <c r="BR2706" s="372"/>
      <c r="BS2706" s="372"/>
      <c r="BT2706" s="369"/>
      <c r="BU2706" s="369"/>
      <c r="BV2706" s="369"/>
      <c r="BW2706" s="369"/>
      <c r="BX2706" s="369"/>
      <c r="BY2706" s="369"/>
      <c r="BZ2706" s="369"/>
      <c r="CA2706" s="369"/>
      <c r="CB2706" s="369"/>
      <c r="CC2706" s="369"/>
      <c r="CD2706" s="369"/>
      <c r="CE2706" s="369"/>
      <c r="CF2706" s="369"/>
      <c r="CG2706" s="369"/>
      <c r="CH2706" s="369"/>
      <c r="CI2706" s="325"/>
      <c r="CJ2706" s="369"/>
      <c r="CK2706" s="369"/>
      <c r="CL2706" s="369"/>
      <c r="CM2706" s="369"/>
      <c r="CN2706" s="369"/>
      <c r="CO2706" s="369"/>
      <c r="CP2706" s="369"/>
      <c r="CQ2706" s="369"/>
      <c r="CR2706" s="369"/>
      <c r="CS2706" s="369"/>
      <c r="CT2706" s="369"/>
      <c r="CU2706" s="369"/>
      <c r="CV2706" s="369"/>
      <c r="CW2706" s="369"/>
      <c r="CX2706" s="369"/>
      <c r="CY2706" s="325"/>
      <c r="CZ2706" s="325"/>
      <c r="DA2706" s="325"/>
      <c r="DB2706" s="325"/>
      <c r="DC2706" s="325"/>
      <c r="DD2706" s="325"/>
      <c r="DE2706" s="325"/>
      <c r="DF2706" s="325"/>
      <c r="DG2706" s="325"/>
      <c r="DH2706" s="325"/>
      <c r="DI2706" s="325"/>
    </row>
    <row r="2707" spans="68:113" x14ac:dyDescent="0.2">
      <c r="BP2707" s="369"/>
      <c r="BQ2707" s="372"/>
      <c r="BR2707" s="372"/>
      <c r="BS2707" s="372"/>
      <c r="BT2707" s="369"/>
      <c r="BU2707" s="369"/>
      <c r="BV2707" s="369"/>
      <c r="BW2707" s="369"/>
      <c r="BX2707" s="369"/>
      <c r="BY2707" s="369"/>
      <c r="BZ2707" s="369"/>
      <c r="CA2707" s="369"/>
      <c r="CB2707" s="369"/>
      <c r="CC2707" s="369"/>
      <c r="CD2707" s="369"/>
      <c r="CE2707" s="369"/>
      <c r="CF2707" s="369"/>
      <c r="CG2707" s="369"/>
      <c r="CH2707" s="369"/>
      <c r="CI2707" s="325"/>
      <c r="CJ2707" s="369"/>
      <c r="CK2707" s="369"/>
      <c r="CL2707" s="369"/>
      <c r="CM2707" s="369"/>
      <c r="CN2707" s="369"/>
      <c r="CO2707" s="369"/>
      <c r="CP2707" s="369"/>
      <c r="CQ2707" s="369"/>
      <c r="CR2707" s="369"/>
      <c r="CS2707" s="369"/>
      <c r="CT2707" s="369"/>
      <c r="CU2707" s="369"/>
      <c r="CV2707" s="369"/>
      <c r="CW2707" s="369"/>
      <c r="CX2707" s="369"/>
      <c r="CY2707" s="325"/>
      <c r="CZ2707" s="325"/>
      <c r="DA2707" s="325"/>
      <c r="DB2707" s="325"/>
      <c r="DC2707" s="325"/>
      <c r="DD2707" s="325"/>
      <c r="DE2707" s="325"/>
      <c r="DF2707" s="325"/>
      <c r="DG2707" s="325"/>
      <c r="DH2707" s="325"/>
      <c r="DI2707" s="325"/>
    </row>
    <row r="2708" spans="68:113" x14ac:dyDescent="0.2">
      <c r="BP2708" s="369"/>
      <c r="BQ2708" s="372"/>
      <c r="BR2708" s="372"/>
      <c r="BS2708" s="372"/>
      <c r="BT2708" s="369"/>
      <c r="BU2708" s="369"/>
      <c r="BV2708" s="369"/>
      <c r="BW2708" s="369"/>
      <c r="BX2708" s="369"/>
      <c r="BY2708" s="369"/>
      <c r="BZ2708" s="369"/>
      <c r="CA2708" s="369"/>
      <c r="CB2708" s="369"/>
      <c r="CC2708" s="369"/>
      <c r="CD2708" s="369"/>
      <c r="CE2708" s="369"/>
      <c r="CF2708" s="369"/>
      <c r="CG2708" s="369"/>
      <c r="CH2708" s="369"/>
      <c r="CI2708" s="325"/>
      <c r="CJ2708" s="369"/>
      <c r="CK2708" s="369"/>
      <c r="CL2708" s="369"/>
      <c r="CM2708" s="369"/>
      <c r="CN2708" s="369"/>
      <c r="CO2708" s="369"/>
      <c r="CP2708" s="369"/>
      <c r="CQ2708" s="369"/>
      <c r="CR2708" s="369"/>
      <c r="CS2708" s="369"/>
      <c r="CT2708" s="369"/>
      <c r="CU2708" s="369"/>
      <c r="CV2708" s="369"/>
      <c r="CW2708" s="369"/>
      <c r="CX2708" s="369"/>
      <c r="CY2708" s="325"/>
      <c r="CZ2708" s="325"/>
      <c r="DA2708" s="325"/>
      <c r="DB2708" s="325"/>
      <c r="DC2708" s="325"/>
      <c r="DD2708" s="325"/>
      <c r="DE2708" s="325"/>
      <c r="DF2708" s="325"/>
      <c r="DG2708" s="325"/>
      <c r="DH2708" s="325"/>
      <c r="DI2708" s="325"/>
    </row>
    <row r="2709" spans="68:113" x14ac:dyDescent="0.2">
      <c r="BP2709" s="369"/>
      <c r="BQ2709" s="372"/>
      <c r="BR2709" s="372"/>
      <c r="BS2709" s="372"/>
      <c r="BT2709" s="369"/>
      <c r="BU2709" s="369"/>
      <c r="BV2709" s="369"/>
      <c r="BW2709" s="369"/>
      <c r="BX2709" s="369"/>
      <c r="BY2709" s="369"/>
      <c r="BZ2709" s="369"/>
      <c r="CA2709" s="369"/>
      <c r="CB2709" s="369"/>
      <c r="CC2709" s="369"/>
      <c r="CD2709" s="369"/>
      <c r="CE2709" s="369"/>
      <c r="CF2709" s="369"/>
      <c r="CG2709" s="369"/>
      <c r="CH2709" s="369"/>
      <c r="CI2709" s="325"/>
      <c r="CJ2709" s="369"/>
      <c r="CK2709" s="369"/>
      <c r="CL2709" s="369"/>
      <c r="CM2709" s="369"/>
      <c r="CN2709" s="369"/>
      <c r="CO2709" s="369"/>
      <c r="CP2709" s="369"/>
      <c r="CQ2709" s="369"/>
      <c r="CR2709" s="369"/>
      <c r="CS2709" s="369"/>
      <c r="CT2709" s="369"/>
      <c r="CU2709" s="369"/>
      <c r="CV2709" s="369"/>
      <c r="CW2709" s="369"/>
      <c r="CX2709" s="369"/>
      <c r="CY2709" s="325"/>
      <c r="CZ2709" s="325"/>
      <c r="DA2709" s="325"/>
      <c r="DB2709" s="325"/>
      <c r="DC2709" s="325"/>
      <c r="DD2709" s="325"/>
      <c r="DE2709" s="325"/>
      <c r="DF2709" s="325"/>
      <c r="DG2709" s="325"/>
      <c r="DH2709" s="325"/>
      <c r="DI2709" s="325"/>
    </row>
    <row r="2710" spans="68:113" x14ac:dyDescent="0.2">
      <c r="BP2710" s="369"/>
      <c r="BQ2710" s="372"/>
      <c r="BR2710" s="372"/>
      <c r="BS2710" s="372"/>
      <c r="BT2710" s="369"/>
      <c r="BU2710" s="369"/>
      <c r="BV2710" s="369"/>
      <c r="BW2710" s="369"/>
      <c r="BX2710" s="369"/>
      <c r="BY2710" s="369"/>
      <c r="BZ2710" s="369"/>
      <c r="CA2710" s="369"/>
      <c r="CB2710" s="369"/>
      <c r="CC2710" s="369"/>
      <c r="CD2710" s="369"/>
      <c r="CE2710" s="369"/>
      <c r="CF2710" s="369"/>
      <c r="CG2710" s="369"/>
      <c r="CH2710" s="369"/>
      <c r="CI2710" s="325"/>
      <c r="CJ2710" s="369"/>
      <c r="CK2710" s="369"/>
      <c r="CL2710" s="369"/>
      <c r="CM2710" s="369"/>
      <c r="CN2710" s="369"/>
      <c r="CO2710" s="369"/>
      <c r="CP2710" s="369"/>
      <c r="CQ2710" s="369"/>
      <c r="CR2710" s="369"/>
      <c r="CS2710" s="369"/>
      <c r="CT2710" s="369"/>
      <c r="CU2710" s="369"/>
      <c r="CV2710" s="369"/>
      <c r="CW2710" s="369"/>
      <c r="CX2710" s="369"/>
      <c r="CY2710" s="325"/>
      <c r="CZ2710" s="325"/>
      <c r="DA2710" s="325"/>
      <c r="DB2710" s="325"/>
      <c r="DC2710" s="325"/>
      <c r="DD2710" s="325"/>
      <c r="DE2710" s="325"/>
      <c r="DF2710" s="325"/>
      <c r="DG2710" s="325"/>
      <c r="DH2710" s="325"/>
      <c r="DI2710" s="325"/>
    </row>
    <row r="2711" spans="68:113" x14ac:dyDescent="0.2">
      <c r="BP2711" s="369"/>
      <c r="BQ2711" s="372"/>
      <c r="BR2711" s="372"/>
      <c r="BS2711" s="372"/>
      <c r="BT2711" s="369"/>
      <c r="BU2711" s="369"/>
      <c r="BV2711" s="369"/>
      <c r="BW2711" s="369"/>
      <c r="BX2711" s="369"/>
      <c r="BY2711" s="369"/>
      <c r="BZ2711" s="369"/>
      <c r="CA2711" s="369"/>
      <c r="CB2711" s="369"/>
      <c r="CC2711" s="369"/>
      <c r="CD2711" s="369"/>
      <c r="CE2711" s="369"/>
      <c r="CF2711" s="369"/>
      <c r="CG2711" s="369"/>
      <c r="CH2711" s="369"/>
      <c r="CI2711" s="325"/>
      <c r="CJ2711" s="369"/>
      <c r="CK2711" s="369"/>
      <c r="CL2711" s="369"/>
      <c r="CM2711" s="369"/>
      <c r="CN2711" s="369"/>
      <c r="CO2711" s="369"/>
      <c r="CP2711" s="369"/>
      <c r="CQ2711" s="369"/>
      <c r="CR2711" s="369"/>
      <c r="CS2711" s="369"/>
      <c r="CT2711" s="369"/>
      <c r="CU2711" s="369"/>
      <c r="CV2711" s="369"/>
      <c r="CW2711" s="369"/>
      <c r="CX2711" s="369"/>
      <c r="CY2711" s="325"/>
      <c r="CZ2711" s="325"/>
      <c r="DA2711" s="325"/>
      <c r="DB2711" s="325"/>
      <c r="DC2711" s="325"/>
      <c r="DD2711" s="325"/>
      <c r="DE2711" s="325"/>
      <c r="DF2711" s="325"/>
      <c r="DG2711" s="325"/>
      <c r="DH2711" s="325"/>
      <c r="DI2711" s="325"/>
    </row>
    <row r="2712" spans="68:113" x14ac:dyDescent="0.2">
      <c r="BP2712" s="369"/>
      <c r="BQ2712" s="372"/>
      <c r="BR2712" s="372"/>
      <c r="BS2712" s="372"/>
      <c r="BT2712" s="369"/>
      <c r="BU2712" s="369"/>
      <c r="BV2712" s="369"/>
      <c r="BW2712" s="369"/>
      <c r="BX2712" s="369"/>
      <c r="BY2712" s="369"/>
      <c r="BZ2712" s="369"/>
      <c r="CA2712" s="369"/>
      <c r="CB2712" s="369"/>
      <c r="CC2712" s="369"/>
      <c r="CD2712" s="369"/>
      <c r="CE2712" s="369"/>
      <c r="CF2712" s="369"/>
      <c r="CG2712" s="369"/>
      <c r="CH2712" s="369"/>
      <c r="CI2712" s="325"/>
      <c r="CJ2712" s="369"/>
      <c r="CK2712" s="369"/>
      <c r="CL2712" s="369"/>
      <c r="CM2712" s="369"/>
      <c r="CN2712" s="369"/>
      <c r="CO2712" s="369"/>
      <c r="CP2712" s="369"/>
      <c r="CQ2712" s="369"/>
      <c r="CR2712" s="369"/>
      <c r="CS2712" s="369"/>
      <c r="CT2712" s="369"/>
      <c r="CU2712" s="369"/>
      <c r="CV2712" s="369"/>
      <c r="CW2712" s="369"/>
      <c r="CX2712" s="369"/>
      <c r="CY2712" s="325"/>
      <c r="CZ2712" s="325"/>
      <c r="DA2712" s="325"/>
      <c r="DB2712" s="325"/>
      <c r="DC2712" s="325"/>
      <c r="DD2712" s="325"/>
      <c r="DE2712" s="325"/>
      <c r="DF2712" s="325"/>
      <c r="DG2712" s="325"/>
      <c r="DH2712" s="325"/>
      <c r="DI2712" s="325"/>
    </row>
    <row r="2713" spans="68:113" x14ac:dyDescent="0.2">
      <c r="BP2713" s="369"/>
      <c r="BQ2713" s="372"/>
      <c r="BR2713" s="372"/>
      <c r="BS2713" s="372"/>
      <c r="BT2713" s="369"/>
      <c r="BU2713" s="369"/>
      <c r="BV2713" s="369"/>
      <c r="BW2713" s="369"/>
      <c r="BX2713" s="369"/>
      <c r="BY2713" s="369"/>
      <c r="BZ2713" s="369"/>
      <c r="CA2713" s="369"/>
      <c r="CB2713" s="369"/>
      <c r="CC2713" s="369"/>
      <c r="CD2713" s="369"/>
      <c r="CE2713" s="369"/>
      <c r="CF2713" s="369"/>
      <c r="CG2713" s="369"/>
      <c r="CH2713" s="369"/>
      <c r="CI2713" s="325"/>
      <c r="CJ2713" s="369"/>
      <c r="CK2713" s="369"/>
      <c r="CL2713" s="369"/>
      <c r="CM2713" s="369"/>
      <c r="CN2713" s="369"/>
      <c r="CO2713" s="369"/>
      <c r="CP2713" s="369"/>
      <c r="CQ2713" s="369"/>
      <c r="CR2713" s="369"/>
      <c r="CS2713" s="369"/>
      <c r="CT2713" s="369"/>
      <c r="CU2713" s="369"/>
      <c r="CV2713" s="369"/>
      <c r="CW2713" s="369"/>
      <c r="CX2713" s="369"/>
      <c r="CY2713" s="325"/>
      <c r="CZ2713" s="325"/>
      <c r="DA2713" s="325"/>
      <c r="DB2713" s="325"/>
      <c r="DC2713" s="325"/>
      <c r="DD2713" s="325"/>
      <c r="DE2713" s="325"/>
      <c r="DF2713" s="325"/>
      <c r="DG2713" s="325"/>
      <c r="DH2713" s="325"/>
      <c r="DI2713" s="325"/>
    </row>
    <row r="2714" spans="68:113" x14ac:dyDescent="0.2">
      <c r="BP2714" s="369"/>
      <c r="BQ2714" s="372"/>
      <c r="BR2714" s="372"/>
      <c r="BS2714" s="372"/>
      <c r="BT2714" s="369"/>
      <c r="BU2714" s="369"/>
      <c r="BV2714" s="369"/>
      <c r="BW2714" s="369"/>
      <c r="BX2714" s="369"/>
      <c r="BY2714" s="369"/>
      <c r="BZ2714" s="369"/>
      <c r="CA2714" s="369"/>
      <c r="CB2714" s="369"/>
      <c r="CC2714" s="369"/>
      <c r="CD2714" s="369"/>
      <c r="CE2714" s="369"/>
      <c r="CF2714" s="369"/>
      <c r="CG2714" s="369"/>
      <c r="CH2714" s="369"/>
      <c r="CI2714" s="325"/>
      <c r="CJ2714" s="369"/>
      <c r="CK2714" s="369"/>
      <c r="CL2714" s="369"/>
      <c r="CM2714" s="369"/>
      <c r="CN2714" s="369"/>
      <c r="CO2714" s="369"/>
      <c r="CP2714" s="369"/>
      <c r="CQ2714" s="369"/>
      <c r="CR2714" s="369"/>
      <c r="CS2714" s="369"/>
      <c r="CT2714" s="369"/>
      <c r="CU2714" s="369"/>
      <c r="CV2714" s="369"/>
      <c r="CW2714" s="369"/>
      <c r="CX2714" s="369"/>
      <c r="CY2714" s="325"/>
      <c r="CZ2714" s="325"/>
      <c r="DA2714" s="325"/>
      <c r="DB2714" s="325"/>
      <c r="DC2714" s="325"/>
      <c r="DD2714" s="325"/>
      <c r="DE2714" s="325"/>
      <c r="DF2714" s="325"/>
      <c r="DG2714" s="325"/>
      <c r="DH2714" s="325"/>
      <c r="DI2714" s="325"/>
    </row>
    <row r="2715" spans="68:113" x14ac:dyDescent="0.2">
      <c r="BP2715" s="369"/>
      <c r="BQ2715" s="372"/>
      <c r="BR2715" s="372"/>
      <c r="BS2715" s="372"/>
      <c r="BT2715" s="369"/>
      <c r="BU2715" s="369"/>
      <c r="BV2715" s="369"/>
      <c r="BW2715" s="369"/>
      <c r="BX2715" s="369"/>
      <c r="BY2715" s="369"/>
      <c r="BZ2715" s="369"/>
      <c r="CA2715" s="369"/>
      <c r="CB2715" s="369"/>
      <c r="CC2715" s="369"/>
      <c r="CD2715" s="369"/>
      <c r="CE2715" s="369"/>
      <c r="CF2715" s="369"/>
      <c r="CG2715" s="369"/>
      <c r="CH2715" s="369"/>
      <c r="CI2715" s="325"/>
      <c r="CJ2715" s="369"/>
      <c r="CK2715" s="369"/>
      <c r="CL2715" s="369"/>
      <c r="CM2715" s="369"/>
      <c r="CN2715" s="369"/>
      <c r="CO2715" s="369"/>
      <c r="CP2715" s="369"/>
      <c r="CQ2715" s="369"/>
      <c r="CR2715" s="369"/>
      <c r="CS2715" s="369"/>
      <c r="CT2715" s="369"/>
      <c r="CU2715" s="369"/>
      <c r="CV2715" s="369"/>
      <c r="CW2715" s="369"/>
      <c r="CX2715" s="369"/>
      <c r="CY2715" s="325"/>
      <c r="CZ2715" s="325"/>
      <c r="DA2715" s="325"/>
      <c r="DB2715" s="325"/>
      <c r="DC2715" s="325"/>
      <c r="DD2715" s="325"/>
      <c r="DE2715" s="325"/>
      <c r="DF2715" s="325"/>
      <c r="DG2715" s="325"/>
      <c r="DH2715" s="325"/>
      <c r="DI2715" s="325"/>
    </row>
    <row r="2716" spans="68:113" x14ac:dyDescent="0.2">
      <c r="BP2716" s="369"/>
      <c r="BQ2716" s="372"/>
      <c r="BR2716" s="372"/>
      <c r="BS2716" s="372"/>
      <c r="BT2716" s="369"/>
      <c r="BU2716" s="369"/>
      <c r="BV2716" s="369"/>
      <c r="BW2716" s="369"/>
      <c r="BX2716" s="369"/>
      <c r="BY2716" s="369"/>
      <c r="BZ2716" s="369"/>
      <c r="CA2716" s="369"/>
      <c r="CB2716" s="369"/>
      <c r="CC2716" s="369"/>
      <c r="CD2716" s="369"/>
      <c r="CE2716" s="369"/>
      <c r="CF2716" s="369"/>
      <c r="CG2716" s="369"/>
      <c r="CH2716" s="369"/>
      <c r="CI2716" s="325"/>
      <c r="CJ2716" s="369"/>
      <c r="CK2716" s="369"/>
      <c r="CL2716" s="369"/>
      <c r="CM2716" s="369"/>
      <c r="CN2716" s="369"/>
      <c r="CO2716" s="369"/>
      <c r="CP2716" s="369"/>
      <c r="CQ2716" s="369"/>
      <c r="CR2716" s="369"/>
      <c r="CS2716" s="369"/>
      <c r="CT2716" s="369"/>
      <c r="CU2716" s="369"/>
      <c r="CV2716" s="369"/>
      <c r="CW2716" s="369"/>
      <c r="CX2716" s="369"/>
      <c r="CY2716" s="325"/>
      <c r="CZ2716" s="325"/>
      <c r="DA2716" s="325"/>
      <c r="DB2716" s="325"/>
      <c r="DC2716" s="325"/>
      <c r="DD2716" s="325"/>
      <c r="DE2716" s="325"/>
      <c r="DF2716" s="325"/>
      <c r="DG2716" s="325"/>
      <c r="DH2716" s="325"/>
      <c r="DI2716" s="325"/>
    </row>
    <row r="2717" spans="68:113" x14ac:dyDescent="0.2">
      <c r="BP2717" s="369"/>
      <c r="BQ2717" s="372"/>
      <c r="BR2717" s="372"/>
      <c r="BS2717" s="372"/>
      <c r="BT2717" s="369"/>
      <c r="BU2717" s="369"/>
      <c r="BV2717" s="369"/>
      <c r="BW2717" s="369"/>
      <c r="BX2717" s="369"/>
      <c r="BY2717" s="369"/>
      <c r="BZ2717" s="369"/>
      <c r="CA2717" s="369"/>
      <c r="CB2717" s="369"/>
      <c r="CC2717" s="369"/>
      <c r="CD2717" s="369"/>
      <c r="CE2717" s="369"/>
      <c r="CF2717" s="369"/>
      <c r="CG2717" s="369"/>
      <c r="CH2717" s="369"/>
      <c r="CI2717" s="325"/>
      <c r="CJ2717" s="369"/>
      <c r="CK2717" s="369"/>
      <c r="CL2717" s="369"/>
      <c r="CM2717" s="369"/>
      <c r="CN2717" s="369"/>
      <c r="CO2717" s="369"/>
      <c r="CP2717" s="369"/>
      <c r="CQ2717" s="369"/>
      <c r="CR2717" s="369"/>
      <c r="CS2717" s="369"/>
      <c r="CT2717" s="369"/>
      <c r="CU2717" s="369"/>
      <c r="CV2717" s="369"/>
      <c r="CW2717" s="369"/>
      <c r="CX2717" s="369"/>
      <c r="CY2717" s="325"/>
      <c r="CZ2717" s="325"/>
      <c r="DA2717" s="325"/>
      <c r="DB2717" s="325"/>
      <c r="DC2717" s="325"/>
      <c r="DD2717" s="325"/>
      <c r="DE2717" s="325"/>
      <c r="DF2717" s="325"/>
      <c r="DG2717" s="325"/>
      <c r="DH2717" s="325"/>
      <c r="DI2717" s="325"/>
    </row>
    <row r="2718" spans="68:113" x14ac:dyDescent="0.2">
      <c r="BP2718" s="369"/>
      <c r="BQ2718" s="372"/>
      <c r="BR2718" s="372"/>
      <c r="BS2718" s="372"/>
      <c r="BT2718" s="369"/>
      <c r="BU2718" s="369"/>
      <c r="BV2718" s="369"/>
      <c r="BW2718" s="369"/>
      <c r="BX2718" s="369"/>
      <c r="BY2718" s="369"/>
      <c r="BZ2718" s="369"/>
      <c r="CA2718" s="369"/>
      <c r="CB2718" s="369"/>
      <c r="CC2718" s="369"/>
      <c r="CD2718" s="369"/>
      <c r="CE2718" s="369"/>
      <c r="CF2718" s="369"/>
      <c r="CG2718" s="369"/>
      <c r="CH2718" s="369"/>
      <c r="CI2718" s="325"/>
      <c r="CJ2718" s="369"/>
      <c r="CK2718" s="369"/>
      <c r="CL2718" s="369"/>
      <c r="CM2718" s="369"/>
      <c r="CN2718" s="369"/>
      <c r="CO2718" s="369"/>
      <c r="CP2718" s="369"/>
      <c r="CQ2718" s="369"/>
      <c r="CR2718" s="369"/>
      <c r="CS2718" s="369"/>
      <c r="CT2718" s="369"/>
      <c r="CU2718" s="369"/>
      <c r="CV2718" s="369"/>
      <c r="CW2718" s="369"/>
      <c r="CX2718" s="369"/>
      <c r="CY2718" s="325"/>
      <c r="CZ2718" s="325"/>
      <c r="DA2718" s="325"/>
      <c r="DB2718" s="325"/>
      <c r="DC2718" s="325"/>
      <c r="DD2718" s="325"/>
      <c r="DE2718" s="325"/>
      <c r="DF2718" s="325"/>
      <c r="DG2718" s="325"/>
      <c r="DH2718" s="325"/>
      <c r="DI2718" s="325"/>
    </row>
    <row r="2719" spans="68:113" x14ac:dyDescent="0.2">
      <c r="BP2719" s="369"/>
      <c r="BQ2719" s="372"/>
      <c r="BR2719" s="372"/>
      <c r="BS2719" s="372"/>
      <c r="BT2719" s="369"/>
      <c r="BU2719" s="369"/>
      <c r="BV2719" s="369"/>
      <c r="BW2719" s="369"/>
      <c r="BX2719" s="369"/>
      <c r="BY2719" s="369"/>
      <c r="BZ2719" s="369"/>
      <c r="CA2719" s="369"/>
      <c r="CB2719" s="369"/>
      <c r="CC2719" s="369"/>
      <c r="CD2719" s="369"/>
      <c r="CE2719" s="369"/>
      <c r="CF2719" s="369"/>
      <c r="CG2719" s="369"/>
      <c r="CH2719" s="369"/>
      <c r="CI2719" s="325"/>
      <c r="CJ2719" s="369"/>
      <c r="CK2719" s="369"/>
      <c r="CL2719" s="369"/>
      <c r="CM2719" s="369"/>
      <c r="CN2719" s="369"/>
      <c r="CO2719" s="369"/>
      <c r="CP2719" s="369"/>
      <c r="CQ2719" s="369"/>
      <c r="CR2719" s="369"/>
      <c r="CS2719" s="369"/>
      <c r="CT2719" s="369"/>
      <c r="CU2719" s="369"/>
      <c r="CV2719" s="369"/>
      <c r="CW2719" s="369"/>
      <c r="CX2719" s="369"/>
      <c r="CY2719" s="325"/>
      <c r="CZ2719" s="325"/>
      <c r="DA2719" s="325"/>
      <c r="DB2719" s="325"/>
      <c r="DC2719" s="325"/>
      <c r="DD2719" s="325"/>
      <c r="DE2719" s="325"/>
      <c r="DF2719" s="325"/>
      <c r="DG2719" s="325"/>
      <c r="DH2719" s="325"/>
      <c r="DI2719" s="325"/>
    </row>
    <row r="2720" spans="68:113" x14ac:dyDescent="0.2">
      <c r="BP2720" s="369"/>
      <c r="BQ2720" s="372"/>
      <c r="BR2720" s="372"/>
      <c r="BS2720" s="372"/>
      <c r="BT2720" s="369"/>
      <c r="BU2720" s="369"/>
      <c r="BV2720" s="369"/>
      <c r="BW2720" s="369"/>
      <c r="BX2720" s="369"/>
      <c r="BY2720" s="369"/>
      <c r="BZ2720" s="369"/>
      <c r="CA2720" s="369"/>
      <c r="CB2720" s="369"/>
      <c r="CC2720" s="369"/>
      <c r="CD2720" s="369"/>
      <c r="CE2720" s="369"/>
      <c r="CF2720" s="369"/>
      <c r="CG2720" s="369"/>
      <c r="CH2720" s="369"/>
      <c r="CI2720" s="325"/>
      <c r="CJ2720" s="369"/>
      <c r="CK2720" s="369"/>
      <c r="CL2720" s="369"/>
      <c r="CM2720" s="369"/>
      <c r="CN2720" s="369"/>
      <c r="CO2720" s="369"/>
      <c r="CP2720" s="369"/>
      <c r="CQ2720" s="369"/>
      <c r="CR2720" s="369"/>
      <c r="CS2720" s="369"/>
      <c r="CT2720" s="369"/>
      <c r="CU2720" s="369"/>
      <c r="CV2720" s="369"/>
      <c r="CW2720" s="369"/>
      <c r="CX2720" s="369"/>
      <c r="CY2720" s="325"/>
      <c r="CZ2720" s="325"/>
      <c r="DA2720" s="325"/>
      <c r="DB2720" s="325"/>
      <c r="DC2720" s="325"/>
      <c r="DD2720" s="325"/>
      <c r="DE2720" s="325"/>
      <c r="DF2720" s="325"/>
      <c r="DG2720" s="325"/>
      <c r="DH2720" s="325"/>
      <c r="DI2720" s="325"/>
    </row>
    <row r="2721" spans="68:113" x14ac:dyDescent="0.2">
      <c r="BP2721" s="369"/>
      <c r="BQ2721" s="372"/>
      <c r="BR2721" s="372"/>
      <c r="BS2721" s="372"/>
      <c r="BT2721" s="369"/>
      <c r="BU2721" s="369"/>
      <c r="BV2721" s="369"/>
      <c r="BW2721" s="369"/>
      <c r="BX2721" s="369"/>
      <c r="BY2721" s="369"/>
      <c r="BZ2721" s="369"/>
      <c r="CA2721" s="369"/>
      <c r="CB2721" s="369"/>
      <c r="CC2721" s="369"/>
      <c r="CD2721" s="369"/>
      <c r="CE2721" s="369"/>
      <c r="CF2721" s="369"/>
      <c r="CG2721" s="369"/>
      <c r="CH2721" s="369"/>
      <c r="CI2721" s="325"/>
      <c r="CJ2721" s="369"/>
      <c r="CK2721" s="369"/>
      <c r="CL2721" s="369"/>
      <c r="CM2721" s="369"/>
      <c r="CN2721" s="369"/>
      <c r="CO2721" s="369"/>
      <c r="CP2721" s="369"/>
      <c r="CQ2721" s="369"/>
      <c r="CR2721" s="369"/>
      <c r="CS2721" s="369"/>
      <c r="CT2721" s="369"/>
      <c r="CU2721" s="369"/>
      <c r="CV2721" s="369"/>
      <c r="CW2721" s="369"/>
      <c r="CX2721" s="369"/>
      <c r="CY2721" s="325"/>
      <c r="CZ2721" s="325"/>
      <c r="DA2721" s="325"/>
      <c r="DB2721" s="325"/>
      <c r="DC2721" s="325"/>
      <c r="DD2721" s="325"/>
      <c r="DE2721" s="325"/>
      <c r="DF2721" s="325"/>
      <c r="DG2721" s="325"/>
      <c r="DH2721" s="325"/>
      <c r="DI2721" s="325"/>
    </row>
    <row r="2722" spans="68:113" x14ac:dyDescent="0.2">
      <c r="BP2722" s="369"/>
      <c r="BQ2722" s="372"/>
      <c r="BR2722" s="372"/>
      <c r="BS2722" s="372"/>
      <c r="BT2722" s="369"/>
      <c r="BU2722" s="369"/>
      <c r="BV2722" s="369"/>
      <c r="BW2722" s="369"/>
      <c r="BX2722" s="369"/>
      <c r="BY2722" s="369"/>
      <c r="BZ2722" s="369"/>
      <c r="CA2722" s="369"/>
      <c r="CB2722" s="369"/>
      <c r="CC2722" s="369"/>
      <c r="CD2722" s="369"/>
      <c r="CE2722" s="369"/>
      <c r="CF2722" s="369"/>
      <c r="CG2722" s="369"/>
      <c r="CH2722" s="369"/>
      <c r="CI2722" s="325"/>
      <c r="CJ2722" s="369"/>
      <c r="CK2722" s="369"/>
      <c r="CL2722" s="369"/>
      <c r="CM2722" s="369"/>
      <c r="CN2722" s="369"/>
      <c r="CO2722" s="369"/>
      <c r="CP2722" s="369"/>
      <c r="CQ2722" s="369"/>
      <c r="CR2722" s="369"/>
      <c r="CS2722" s="369"/>
      <c r="CT2722" s="369"/>
      <c r="CU2722" s="369"/>
      <c r="CV2722" s="369"/>
      <c r="CW2722" s="369"/>
      <c r="CX2722" s="369"/>
      <c r="CY2722" s="325"/>
      <c r="CZ2722" s="325"/>
      <c r="DA2722" s="325"/>
      <c r="DB2722" s="325"/>
      <c r="DC2722" s="325"/>
      <c r="DD2722" s="325"/>
      <c r="DE2722" s="325"/>
      <c r="DF2722" s="325"/>
      <c r="DG2722" s="325"/>
      <c r="DH2722" s="325"/>
      <c r="DI2722" s="325"/>
    </row>
    <row r="2723" spans="68:113" x14ac:dyDescent="0.2">
      <c r="BP2723" s="369"/>
      <c r="BQ2723" s="372"/>
      <c r="BR2723" s="372"/>
      <c r="BS2723" s="372"/>
      <c r="BT2723" s="369"/>
      <c r="BU2723" s="369"/>
      <c r="BV2723" s="369"/>
      <c r="BW2723" s="369"/>
      <c r="BX2723" s="369"/>
      <c r="BY2723" s="369"/>
      <c r="BZ2723" s="369"/>
      <c r="CA2723" s="369"/>
      <c r="CB2723" s="369"/>
      <c r="CC2723" s="369"/>
      <c r="CD2723" s="369"/>
      <c r="CE2723" s="369"/>
      <c r="CF2723" s="369"/>
      <c r="CG2723" s="369"/>
      <c r="CH2723" s="369"/>
      <c r="CI2723" s="325"/>
      <c r="CJ2723" s="369"/>
      <c r="CK2723" s="369"/>
      <c r="CL2723" s="369"/>
      <c r="CM2723" s="369"/>
      <c r="CN2723" s="369"/>
      <c r="CO2723" s="369"/>
      <c r="CP2723" s="369"/>
      <c r="CQ2723" s="369"/>
      <c r="CR2723" s="369"/>
      <c r="CS2723" s="369"/>
      <c r="CT2723" s="369"/>
      <c r="CU2723" s="369"/>
      <c r="CV2723" s="369"/>
      <c r="CW2723" s="369"/>
      <c r="CX2723" s="369"/>
      <c r="CY2723" s="325"/>
      <c r="CZ2723" s="325"/>
      <c r="DA2723" s="325"/>
      <c r="DB2723" s="325"/>
      <c r="DC2723" s="325"/>
      <c r="DD2723" s="325"/>
      <c r="DE2723" s="325"/>
      <c r="DF2723" s="325"/>
      <c r="DG2723" s="325"/>
      <c r="DH2723" s="325"/>
      <c r="DI2723" s="325"/>
    </row>
    <row r="2724" spans="68:113" x14ac:dyDescent="0.2">
      <c r="BP2724" s="369"/>
      <c r="BQ2724" s="372"/>
      <c r="BR2724" s="372"/>
      <c r="BS2724" s="372"/>
      <c r="BT2724" s="369"/>
      <c r="BU2724" s="369"/>
      <c r="BV2724" s="369"/>
      <c r="BW2724" s="369"/>
      <c r="BX2724" s="369"/>
      <c r="BY2724" s="369"/>
      <c r="BZ2724" s="369"/>
      <c r="CA2724" s="369"/>
      <c r="CB2724" s="369"/>
      <c r="CC2724" s="369"/>
      <c r="CD2724" s="369"/>
      <c r="CE2724" s="369"/>
      <c r="CF2724" s="369"/>
      <c r="CG2724" s="369"/>
      <c r="CH2724" s="369"/>
      <c r="CI2724" s="325"/>
      <c r="CJ2724" s="369"/>
      <c r="CK2724" s="369"/>
      <c r="CL2724" s="369"/>
      <c r="CM2724" s="369"/>
      <c r="CN2724" s="369"/>
      <c r="CO2724" s="369"/>
      <c r="CP2724" s="369"/>
      <c r="CQ2724" s="369"/>
      <c r="CR2724" s="369"/>
      <c r="CS2724" s="369"/>
      <c r="CT2724" s="369"/>
      <c r="CU2724" s="369"/>
      <c r="CV2724" s="369"/>
      <c r="CW2724" s="369"/>
      <c r="CX2724" s="369"/>
      <c r="CY2724" s="325"/>
      <c r="CZ2724" s="325"/>
      <c r="DA2724" s="325"/>
      <c r="DB2724" s="325"/>
      <c r="DC2724" s="325"/>
      <c r="DD2724" s="325"/>
      <c r="DE2724" s="325"/>
      <c r="DF2724" s="325"/>
      <c r="DG2724" s="325"/>
      <c r="DH2724" s="325"/>
      <c r="DI2724" s="325"/>
    </row>
    <row r="2725" spans="68:113" x14ac:dyDescent="0.2">
      <c r="BP2725" s="369"/>
      <c r="BQ2725" s="372"/>
      <c r="BR2725" s="372"/>
      <c r="BS2725" s="372"/>
      <c r="BT2725" s="369"/>
      <c r="BU2725" s="369"/>
      <c r="BV2725" s="369"/>
      <c r="BW2725" s="369"/>
      <c r="BX2725" s="369"/>
      <c r="BY2725" s="369"/>
      <c r="BZ2725" s="369"/>
      <c r="CA2725" s="369"/>
      <c r="CB2725" s="369"/>
      <c r="CC2725" s="369"/>
      <c r="CD2725" s="369"/>
      <c r="CE2725" s="369"/>
      <c r="CF2725" s="369"/>
      <c r="CG2725" s="369"/>
      <c r="CH2725" s="369"/>
      <c r="CI2725" s="325"/>
      <c r="CJ2725" s="369"/>
      <c r="CK2725" s="369"/>
      <c r="CL2725" s="369"/>
      <c r="CM2725" s="369"/>
      <c r="CN2725" s="369"/>
      <c r="CO2725" s="369"/>
      <c r="CP2725" s="369"/>
      <c r="CQ2725" s="369"/>
      <c r="CR2725" s="369"/>
      <c r="CS2725" s="369"/>
      <c r="CT2725" s="369"/>
      <c r="CU2725" s="369"/>
      <c r="CV2725" s="369"/>
      <c r="CW2725" s="369"/>
      <c r="CX2725" s="369"/>
      <c r="CY2725" s="325"/>
      <c r="CZ2725" s="325"/>
      <c r="DA2725" s="325"/>
      <c r="DB2725" s="325"/>
      <c r="DC2725" s="325"/>
      <c r="DD2725" s="325"/>
      <c r="DE2725" s="325"/>
      <c r="DF2725" s="325"/>
      <c r="DG2725" s="325"/>
      <c r="DH2725" s="325"/>
      <c r="DI2725" s="325"/>
    </row>
    <row r="2726" spans="68:113" x14ac:dyDescent="0.2">
      <c r="BP2726" s="369"/>
      <c r="BQ2726" s="372"/>
      <c r="BR2726" s="372"/>
      <c r="BS2726" s="372"/>
      <c r="BT2726" s="369"/>
      <c r="BU2726" s="369"/>
      <c r="BV2726" s="369"/>
      <c r="BW2726" s="369"/>
      <c r="BX2726" s="369"/>
      <c r="BY2726" s="369"/>
      <c r="BZ2726" s="369"/>
      <c r="CA2726" s="369"/>
      <c r="CB2726" s="369"/>
      <c r="CC2726" s="369"/>
      <c r="CD2726" s="369"/>
      <c r="CE2726" s="369"/>
      <c r="CF2726" s="369"/>
      <c r="CG2726" s="369"/>
      <c r="CH2726" s="369"/>
      <c r="CI2726" s="325"/>
      <c r="CJ2726" s="369"/>
      <c r="CK2726" s="369"/>
      <c r="CL2726" s="369"/>
      <c r="CM2726" s="369"/>
      <c r="CN2726" s="369"/>
      <c r="CO2726" s="369"/>
      <c r="CP2726" s="369"/>
      <c r="CQ2726" s="369"/>
      <c r="CR2726" s="369"/>
      <c r="CS2726" s="369"/>
      <c r="CT2726" s="369"/>
      <c r="CU2726" s="369"/>
      <c r="CV2726" s="369"/>
      <c r="CW2726" s="369"/>
      <c r="CX2726" s="369"/>
      <c r="CY2726" s="325"/>
      <c r="CZ2726" s="325"/>
      <c r="DA2726" s="325"/>
      <c r="DB2726" s="325"/>
      <c r="DC2726" s="325"/>
      <c r="DD2726" s="325"/>
      <c r="DE2726" s="325"/>
      <c r="DF2726" s="325"/>
      <c r="DG2726" s="325"/>
      <c r="DH2726" s="325"/>
      <c r="DI2726" s="325"/>
    </row>
    <row r="2727" spans="68:113" x14ac:dyDescent="0.2">
      <c r="BP2727" s="369"/>
      <c r="BQ2727" s="372"/>
      <c r="BR2727" s="372"/>
      <c r="BS2727" s="372"/>
      <c r="BT2727" s="369"/>
      <c r="BU2727" s="369"/>
      <c r="BV2727" s="369"/>
      <c r="BW2727" s="369"/>
      <c r="BX2727" s="369"/>
      <c r="BY2727" s="369"/>
      <c r="BZ2727" s="369"/>
      <c r="CA2727" s="369"/>
      <c r="CB2727" s="369"/>
      <c r="CC2727" s="369"/>
      <c r="CD2727" s="369"/>
      <c r="CE2727" s="369"/>
      <c r="CF2727" s="369"/>
      <c r="CG2727" s="369"/>
      <c r="CH2727" s="369"/>
      <c r="CI2727" s="325"/>
      <c r="CJ2727" s="369"/>
      <c r="CK2727" s="369"/>
      <c r="CL2727" s="369"/>
      <c r="CM2727" s="369"/>
      <c r="CN2727" s="369"/>
      <c r="CO2727" s="369"/>
      <c r="CP2727" s="369"/>
      <c r="CQ2727" s="369"/>
      <c r="CR2727" s="369"/>
      <c r="CS2727" s="369"/>
      <c r="CT2727" s="369"/>
      <c r="CU2727" s="369"/>
      <c r="CV2727" s="369"/>
      <c r="CW2727" s="369"/>
      <c r="CX2727" s="369"/>
      <c r="CY2727" s="325"/>
      <c r="CZ2727" s="325"/>
      <c r="DA2727" s="325"/>
      <c r="DB2727" s="325"/>
      <c r="DC2727" s="325"/>
      <c r="DD2727" s="325"/>
      <c r="DE2727" s="325"/>
      <c r="DF2727" s="325"/>
      <c r="DG2727" s="325"/>
      <c r="DH2727" s="325"/>
      <c r="DI2727" s="325"/>
    </row>
    <row r="2728" spans="68:113" x14ac:dyDescent="0.2">
      <c r="BP2728" s="369"/>
      <c r="BQ2728" s="372"/>
      <c r="BR2728" s="372"/>
      <c r="BS2728" s="372"/>
      <c r="BT2728" s="369"/>
      <c r="BU2728" s="369"/>
      <c r="BV2728" s="369"/>
      <c r="BW2728" s="369"/>
      <c r="BX2728" s="369"/>
      <c r="BY2728" s="369"/>
      <c r="BZ2728" s="369"/>
      <c r="CA2728" s="369"/>
      <c r="CB2728" s="369"/>
      <c r="CC2728" s="369"/>
      <c r="CD2728" s="369"/>
      <c r="CE2728" s="369"/>
      <c r="CF2728" s="369"/>
      <c r="CG2728" s="369"/>
      <c r="CH2728" s="369"/>
      <c r="CI2728" s="325"/>
      <c r="CJ2728" s="369"/>
      <c r="CK2728" s="369"/>
      <c r="CL2728" s="369"/>
      <c r="CM2728" s="369"/>
      <c r="CN2728" s="369"/>
      <c r="CO2728" s="369"/>
      <c r="CP2728" s="369"/>
      <c r="CQ2728" s="369"/>
      <c r="CR2728" s="369"/>
      <c r="CS2728" s="369"/>
      <c r="CT2728" s="369"/>
      <c r="CU2728" s="369"/>
      <c r="CV2728" s="369"/>
      <c r="CW2728" s="369"/>
      <c r="CX2728" s="369"/>
      <c r="CY2728" s="325"/>
      <c r="CZ2728" s="325"/>
      <c r="DA2728" s="325"/>
      <c r="DB2728" s="325"/>
      <c r="DC2728" s="325"/>
      <c r="DD2728" s="325"/>
      <c r="DE2728" s="325"/>
      <c r="DF2728" s="325"/>
      <c r="DG2728" s="325"/>
      <c r="DH2728" s="325"/>
      <c r="DI2728" s="325"/>
    </row>
    <row r="2729" spans="68:113" x14ac:dyDescent="0.2">
      <c r="BP2729" s="369"/>
      <c r="BQ2729" s="372"/>
      <c r="BR2729" s="372"/>
      <c r="BS2729" s="372"/>
      <c r="BT2729" s="369"/>
      <c r="BU2729" s="369"/>
      <c r="BV2729" s="369"/>
      <c r="BW2729" s="369"/>
      <c r="BX2729" s="369"/>
      <c r="BY2729" s="369"/>
      <c r="BZ2729" s="369"/>
      <c r="CA2729" s="369"/>
      <c r="CB2729" s="369"/>
      <c r="CC2729" s="369"/>
      <c r="CD2729" s="369"/>
      <c r="CE2729" s="369"/>
      <c r="CF2729" s="369"/>
      <c r="CG2729" s="369"/>
      <c r="CH2729" s="369"/>
      <c r="CI2729" s="325"/>
      <c r="CJ2729" s="369"/>
      <c r="CK2729" s="369"/>
      <c r="CL2729" s="369"/>
      <c r="CM2729" s="369"/>
      <c r="CN2729" s="369"/>
      <c r="CO2729" s="369"/>
      <c r="CP2729" s="369"/>
      <c r="CQ2729" s="369"/>
      <c r="CR2729" s="369"/>
      <c r="CS2729" s="369"/>
      <c r="CT2729" s="369"/>
      <c r="CU2729" s="369"/>
      <c r="CV2729" s="369"/>
      <c r="CW2729" s="369"/>
      <c r="CX2729" s="369"/>
      <c r="CY2729" s="325"/>
      <c r="CZ2729" s="325"/>
      <c r="DA2729" s="325"/>
      <c r="DB2729" s="325"/>
      <c r="DC2729" s="325"/>
      <c r="DD2729" s="325"/>
      <c r="DE2729" s="325"/>
      <c r="DF2729" s="325"/>
      <c r="DG2729" s="325"/>
      <c r="DH2729" s="325"/>
      <c r="DI2729" s="325"/>
    </row>
    <row r="2730" spans="68:113" x14ac:dyDescent="0.2">
      <c r="BP2730" s="369"/>
      <c r="BQ2730" s="372"/>
      <c r="BR2730" s="372"/>
      <c r="BS2730" s="372"/>
      <c r="BT2730" s="369"/>
      <c r="BU2730" s="369"/>
      <c r="BV2730" s="369"/>
      <c r="BW2730" s="369"/>
      <c r="BX2730" s="369"/>
      <c r="BY2730" s="369"/>
      <c r="BZ2730" s="369"/>
      <c r="CA2730" s="369"/>
      <c r="CB2730" s="369"/>
      <c r="CC2730" s="369"/>
      <c r="CD2730" s="369"/>
      <c r="CE2730" s="369"/>
      <c r="CF2730" s="369"/>
      <c r="CG2730" s="369"/>
      <c r="CH2730" s="369"/>
      <c r="CI2730" s="325"/>
      <c r="CJ2730" s="369"/>
      <c r="CK2730" s="369"/>
      <c r="CL2730" s="369"/>
      <c r="CM2730" s="369"/>
      <c r="CN2730" s="369"/>
      <c r="CO2730" s="369"/>
      <c r="CP2730" s="369"/>
      <c r="CQ2730" s="369"/>
      <c r="CR2730" s="369"/>
      <c r="CS2730" s="369"/>
      <c r="CT2730" s="369"/>
      <c r="CU2730" s="369"/>
      <c r="CV2730" s="369"/>
      <c r="CW2730" s="369"/>
      <c r="CX2730" s="369"/>
      <c r="CY2730" s="325"/>
      <c r="CZ2730" s="325"/>
      <c r="DA2730" s="325"/>
      <c r="DB2730" s="325"/>
      <c r="DC2730" s="325"/>
      <c r="DD2730" s="325"/>
      <c r="DE2730" s="325"/>
      <c r="DF2730" s="325"/>
      <c r="DG2730" s="325"/>
      <c r="DH2730" s="325"/>
      <c r="DI2730" s="325"/>
    </row>
    <row r="2731" spans="68:113" x14ac:dyDescent="0.2">
      <c r="BP2731" s="369"/>
      <c r="BQ2731" s="372"/>
      <c r="BR2731" s="372"/>
      <c r="BS2731" s="372"/>
      <c r="BT2731" s="369"/>
      <c r="BU2731" s="369"/>
      <c r="BV2731" s="369"/>
      <c r="BW2731" s="369"/>
      <c r="BX2731" s="369"/>
      <c r="BY2731" s="369"/>
      <c r="BZ2731" s="369"/>
      <c r="CA2731" s="369"/>
      <c r="CB2731" s="369"/>
      <c r="CC2731" s="369"/>
      <c r="CD2731" s="369"/>
      <c r="CE2731" s="369"/>
      <c r="CF2731" s="369"/>
      <c r="CG2731" s="369"/>
      <c r="CH2731" s="369"/>
      <c r="CI2731" s="325"/>
      <c r="CJ2731" s="369"/>
      <c r="CK2731" s="369"/>
      <c r="CL2731" s="369"/>
      <c r="CM2731" s="369"/>
      <c r="CN2731" s="369"/>
      <c r="CO2731" s="369"/>
      <c r="CP2731" s="369"/>
      <c r="CQ2731" s="369"/>
      <c r="CR2731" s="369"/>
      <c r="CS2731" s="369"/>
      <c r="CT2731" s="369"/>
      <c r="CU2731" s="369"/>
      <c r="CV2731" s="369"/>
      <c r="CW2731" s="369"/>
      <c r="CX2731" s="369"/>
      <c r="CY2731" s="325"/>
      <c r="CZ2731" s="325"/>
      <c r="DA2731" s="325"/>
      <c r="DB2731" s="325"/>
      <c r="DC2731" s="325"/>
      <c r="DD2731" s="325"/>
      <c r="DE2731" s="325"/>
      <c r="DF2731" s="325"/>
      <c r="DG2731" s="325"/>
      <c r="DH2731" s="325"/>
      <c r="DI2731" s="325"/>
    </row>
    <row r="2732" spans="68:113" x14ac:dyDescent="0.2">
      <c r="BP2732" s="369"/>
      <c r="BQ2732" s="372"/>
      <c r="BR2732" s="372"/>
      <c r="BS2732" s="372"/>
      <c r="BT2732" s="369"/>
      <c r="BU2732" s="369"/>
      <c r="BV2732" s="369"/>
      <c r="BW2732" s="369"/>
      <c r="BX2732" s="369"/>
      <c r="BY2732" s="369"/>
      <c r="BZ2732" s="369"/>
      <c r="CA2732" s="369"/>
      <c r="CB2732" s="369"/>
      <c r="CC2732" s="369"/>
      <c r="CD2732" s="369"/>
      <c r="CE2732" s="369"/>
      <c r="CF2732" s="369"/>
      <c r="CG2732" s="369"/>
      <c r="CH2732" s="369"/>
      <c r="CI2732" s="325"/>
      <c r="CJ2732" s="369"/>
      <c r="CK2732" s="369"/>
      <c r="CL2732" s="369"/>
      <c r="CM2732" s="369"/>
      <c r="CN2732" s="369"/>
      <c r="CO2732" s="369"/>
      <c r="CP2732" s="369"/>
      <c r="CQ2732" s="369"/>
      <c r="CR2732" s="369"/>
      <c r="CS2732" s="369"/>
      <c r="CT2732" s="369"/>
      <c r="CU2732" s="369"/>
      <c r="CV2732" s="369"/>
      <c r="CW2732" s="369"/>
      <c r="CX2732" s="369"/>
      <c r="CY2732" s="325"/>
      <c r="CZ2732" s="325"/>
      <c r="DA2732" s="325"/>
      <c r="DB2732" s="325"/>
      <c r="DC2732" s="325"/>
      <c r="DD2732" s="325"/>
      <c r="DE2732" s="325"/>
      <c r="DF2732" s="325"/>
      <c r="DG2732" s="325"/>
      <c r="DH2732" s="325"/>
      <c r="DI2732" s="325"/>
    </row>
    <row r="2733" spans="68:113" x14ac:dyDescent="0.2">
      <c r="BP2733" s="369"/>
      <c r="BQ2733" s="372"/>
      <c r="BR2733" s="372"/>
      <c r="BS2733" s="372"/>
      <c r="BT2733" s="369"/>
      <c r="BU2733" s="369"/>
      <c r="BV2733" s="369"/>
      <c r="BW2733" s="369"/>
      <c r="BX2733" s="369"/>
      <c r="BY2733" s="369"/>
      <c r="BZ2733" s="369"/>
      <c r="CA2733" s="369"/>
      <c r="CB2733" s="369"/>
      <c r="CC2733" s="369"/>
      <c r="CD2733" s="369"/>
      <c r="CE2733" s="369"/>
      <c r="CF2733" s="369"/>
      <c r="CG2733" s="369"/>
      <c r="CH2733" s="369"/>
      <c r="CI2733" s="325"/>
      <c r="CJ2733" s="369"/>
      <c r="CK2733" s="369"/>
      <c r="CL2733" s="369"/>
      <c r="CM2733" s="369"/>
      <c r="CN2733" s="369"/>
      <c r="CO2733" s="369"/>
      <c r="CP2733" s="369"/>
      <c r="CQ2733" s="369"/>
      <c r="CR2733" s="369"/>
      <c r="CS2733" s="369"/>
      <c r="CT2733" s="369"/>
      <c r="CU2733" s="369"/>
      <c r="CV2733" s="369"/>
      <c r="CW2733" s="369"/>
      <c r="CX2733" s="369"/>
      <c r="CY2733" s="325"/>
      <c r="CZ2733" s="325"/>
      <c r="DA2733" s="325"/>
      <c r="DB2733" s="325"/>
      <c r="DC2733" s="325"/>
      <c r="DD2733" s="325"/>
      <c r="DE2733" s="325"/>
      <c r="DF2733" s="325"/>
      <c r="DG2733" s="325"/>
      <c r="DH2733" s="325"/>
      <c r="DI2733" s="325"/>
    </row>
    <row r="2734" spans="68:113" x14ac:dyDescent="0.2">
      <c r="BP2734" s="369"/>
      <c r="BQ2734" s="372"/>
      <c r="BR2734" s="372"/>
      <c r="BS2734" s="372"/>
      <c r="BT2734" s="369"/>
      <c r="BU2734" s="369"/>
      <c r="BV2734" s="369"/>
      <c r="BW2734" s="369"/>
      <c r="BX2734" s="369"/>
      <c r="BY2734" s="369"/>
      <c r="BZ2734" s="369"/>
      <c r="CA2734" s="369"/>
      <c r="CB2734" s="369"/>
      <c r="CC2734" s="369"/>
      <c r="CD2734" s="369"/>
      <c r="CE2734" s="369"/>
      <c r="CF2734" s="369"/>
      <c r="CG2734" s="369"/>
      <c r="CH2734" s="369"/>
      <c r="CI2734" s="325"/>
      <c r="CJ2734" s="369"/>
      <c r="CK2734" s="369"/>
      <c r="CL2734" s="369"/>
      <c r="CM2734" s="369"/>
      <c r="CN2734" s="369"/>
      <c r="CO2734" s="369"/>
      <c r="CP2734" s="369"/>
      <c r="CQ2734" s="369"/>
      <c r="CR2734" s="369"/>
      <c r="CS2734" s="369"/>
      <c r="CT2734" s="369"/>
      <c r="CU2734" s="369"/>
      <c r="CV2734" s="369"/>
      <c r="CW2734" s="369"/>
      <c r="CX2734" s="369"/>
      <c r="CY2734" s="325"/>
      <c r="CZ2734" s="325"/>
      <c r="DA2734" s="325"/>
      <c r="DB2734" s="325"/>
      <c r="DC2734" s="325"/>
      <c r="DD2734" s="325"/>
      <c r="DE2734" s="325"/>
      <c r="DF2734" s="325"/>
      <c r="DG2734" s="325"/>
      <c r="DH2734" s="325"/>
      <c r="DI2734" s="325"/>
    </row>
    <row r="2735" spans="68:113" x14ac:dyDescent="0.2">
      <c r="BP2735" s="369"/>
      <c r="BQ2735" s="372"/>
      <c r="BR2735" s="372"/>
      <c r="BS2735" s="372"/>
      <c r="BT2735" s="369"/>
      <c r="BU2735" s="369"/>
      <c r="BV2735" s="369"/>
      <c r="BW2735" s="369"/>
      <c r="BX2735" s="369"/>
      <c r="BY2735" s="369"/>
      <c r="BZ2735" s="369"/>
      <c r="CA2735" s="369"/>
      <c r="CB2735" s="369"/>
      <c r="CC2735" s="369"/>
      <c r="CD2735" s="369"/>
      <c r="CE2735" s="369"/>
      <c r="CF2735" s="369"/>
      <c r="CG2735" s="369"/>
      <c r="CH2735" s="369"/>
      <c r="CI2735" s="325"/>
      <c r="CJ2735" s="369"/>
      <c r="CK2735" s="369"/>
      <c r="CL2735" s="369"/>
      <c r="CM2735" s="369"/>
      <c r="CN2735" s="369"/>
      <c r="CO2735" s="369"/>
      <c r="CP2735" s="369"/>
      <c r="CQ2735" s="369"/>
      <c r="CR2735" s="369"/>
      <c r="CS2735" s="369"/>
      <c r="CT2735" s="369"/>
      <c r="CU2735" s="369"/>
      <c r="CV2735" s="369"/>
      <c r="CW2735" s="369"/>
      <c r="CX2735" s="369"/>
      <c r="CY2735" s="325"/>
      <c r="CZ2735" s="325"/>
      <c r="DA2735" s="325"/>
      <c r="DB2735" s="325"/>
      <c r="DC2735" s="325"/>
      <c r="DD2735" s="325"/>
      <c r="DE2735" s="325"/>
      <c r="DF2735" s="325"/>
      <c r="DG2735" s="325"/>
      <c r="DH2735" s="325"/>
      <c r="DI2735" s="325"/>
    </row>
    <row r="2736" spans="68:113" x14ac:dyDescent="0.2">
      <c r="BP2736" s="369"/>
      <c r="BQ2736" s="372"/>
      <c r="BR2736" s="372"/>
      <c r="BS2736" s="372"/>
      <c r="BT2736" s="369"/>
      <c r="BU2736" s="369"/>
      <c r="BV2736" s="369"/>
      <c r="BW2736" s="369"/>
      <c r="BX2736" s="369"/>
      <c r="BY2736" s="369"/>
      <c r="BZ2736" s="369"/>
      <c r="CA2736" s="369"/>
      <c r="CB2736" s="369"/>
      <c r="CC2736" s="369"/>
      <c r="CD2736" s="369"/>
      <c r="CE2736" s="369"/>
      <c r="CF2736" s="369"/>
      <c r="CG2736" s="369"/>
      <c r="CH2736" s="369"/>
      <c r="CI2736" s="325"/>
      <c r="CJ2736" s="369"/>
      <c r="CK2736" s="369"/>
      <c r="CL2736" s="369"/>
      <c r="CM2736" s="369"/>
      <c r="CN2736" s="369"/>
      <c r="CO2736" s="369"/>
      <c r="CP2736" s="369"/>
      <c r="CQ2736" s="369"/>
      <c r="CR2736" s="369"/>
      <c r="CS2736" s="369"/>
      <c r="CT2736" s="369"/>
      <c r="CU2736" s="369"/>
      <c r="CV2736" s="369"/>
      <c r="CW2736" s="369"/>
      <c r="CX2736" s="369"/>
      <c r="CY2736" s="325"/>
      <c r="CZ2736" s="325"/>
      <c r="DA2736" s="325"/>
      <c r="DB2736" s="325"/>
      <c r="DC2736" s="325"/>
      <c r="DD2736" s="325"/>
      <c r="DE2736" s="325"/>
      <c r="DF2736" s="325"/>
      <c r="DG2736" s="325"/>
      <c r="DH2736" s="325"/>
      <c r="DI2736" s="325"/>
    </row>
    <row r="2737" spans="68:113" x14ac:dyDescent="0.2">
      <c r="BP2737" s="369"/>
      <c r="BQ2737" s="372"/>
      <c r="BR2737" s="372"/>
      <c r="BS2737" s="372"/>
      <c r="BT2737" s="369"/>
      <c r="BU2737" s="369"/>
      <c r="BV2737" s="369"/>
      <c r="BW2737" s="369"/>
      <c r="BX2737" s="369"/>
      <c r="BY2737" s="369"/>
      <c r="BZ2737" s="369"/>
      <c r="CA2737" s="369"/>
      <c r="CB2737" s="369"/>
      <c r="CC2737" s="369"/>
      <c r="CD2737" s="369"/>
      <c r="CE2737" s="369"/>
      <c r="CF2737" s="369"/>
      <c r="CG2737" s="369"/>
      <c r="CH2737" s="369"/>
      <c r="CI2737" s="325"/>
      <c r="CJ2737" s="369"/>
      <c r="CK2737" s="369"/>
      <c r="CL2737" s="369"/>
      <c r="CM2737" s="369"/>
      <c r="CN2737" s="369"/>
      <c r="CO2737" s="369"/>
      <c r="CP2737" s="369"/>
      <c r="CQ2737" s="369"/>
      <c r="CR2737" s="369"/>
      <c r="CS2737" s="369"/>
      <c r="CT2737" s="369"/>
      <c r="CU2737" s="369"/>
      <c r="CV2737" s="369"/>
      <c r="CW2737" s="369"/>
      <c r="CX2737" s="369"/>
      <c r="CY2737" s="325"/>
      <c r="CZ2737" s="325"/>
      <c r="DA2737" s="325"/>
      <c r="DB2737" s="325"/>
      <c r="DC2737" s="325"/>
      <c r="DD2737" s="325"/>
      <c r="DE2737" s="325"/>
      <c r="DF2737" s="325"/>
      <c r="DG2737" s="325"/>
      <c r="DH2737" s="325"/>
      <c r="DI2737" s="325"/>
    </row>
    <row r="2738" spans="68:113" x14ac:dyDescent="0.2">
      <c r="BP2738" s="369"/>
      <c r="BQ2738" s="372"/>
      <c r="BR2738" s="372"/>
      <c r="BS2738" s="372"/>
      <c r="BT2738" s="369"/>
      <c r="BU2738" s="369"/>
      <c r="BV2738" s="369"/>
      <c r="BW2738" s="369"/>
      <c r="BX2738" s="369"/>
      <c r="BY2738" s="369"/>
      <c r="BZ2738" s="369"/>
      <c r="CA2738" s="369"/>
      <c r="CB2738" s="369"/>
      <c r="CC2738" s="369"/>
      <c r="CD2738" s="369"/>
      <c r="CE2738" s="369"/>
      <c r="CF2738" s="369"/>
      <c r="CG2738" s="369"/>
      <c r="CH2738" s="369"/>
      <c r="CI2738" s="325"/>
      <c r="CJ2738" s="369"/>
      <c r="CK2738" s="369"/>
      <c r="CL2738" s="369"/>
      <c r="CM2738" s="369"/>
      <c r="CN2738" s="369"/>
      <c r="CO2738" s="369"/>
      <c r="CP2738" s="369"/>
      <c r="CQ2738" s="369"/>
      <c r="CR2738" s="369"/>
      <c r="CS2738" s="369"/>
      <c r="CT2738" s="369"/>
      <c r="CU2738" s="369"/>
      <c r="CV2738" s="369"/>
      <c r="CW2738" s="369"/>
      <c r="CX2738" s="369"/>
      <c r="CY2738" s="325"/>
      <c r="CZ2738" s="325"/>
      <c r="DA2738" s="325"/>
      <c r="DB2738" s="325"/>
      <c r="DC2738" s="325"/>
      <c r="DD2738" s="325"/>
      <c r="DE2738" s="325"/>
      <c r="DF2738" s="325"/>
      <c r="DG2738" s="325"/>
      <c r="DH2738" s="325"/>
      <c r="DI2738" s="325"/>
    </row>
    <row r="2739" spans="68:113" x14ac:dyDescent="0.2">
      <c r="BP2739" s="369"/>
      <c r="BQ2739" s="372"/>
      <c r="BR2739" s="372"/>
      <c r="BS2739" s="372"/>
      <c r="BT2739" s="369"/>
      <c r="BU2739" s="369"/>
      <c r="BV2739" s="369"/>
      <c r="BW2739" s="369"/>
      <c r="BX2739" s="369"/>
      <c r="BY2739" s="369"/>
      <c r="BZ2739" s="369"/>
      <c r="CA2739" s="369"/>
      <c r="CB2739" s="369"/>
      <c r="CC2739" s="369"/>
      <c r="CD2739" s="369"/>
      <c r="CE2739" s="369"/>
      <c r="CF2739" s="369"/>
      <c r="CG2739" s="369"/>
      <c r="CH2739" s="369"/>
      <c r="CI2739" s="325"/>
      <c r="CJ2739" s="369"/>
      <c r="CK2739" s="369"/>
      <c r="CL2739" s="369"/>
      <c r="CM2739" s="369"/>
      <c r="CN2739" s="369"/>
      <c r="CO2739" s="369"/>
      <c r="CP2739" s="369"/>
      <c r="CQ2739" s="369"/>
      <c r="CR2739" s="369"/>
      <c r="CS2739" s="369"/>
      <c r="CT2739" s="369"/>
      <c r="CU2739" s="369"/>
      <c r="CV2739" s="369"/>
      <c r="CW2739" s="369"/>
      <c r="CX2739" s="369"/>
      <c r="CY2739" s="325"/>
      <c r="CZ2739" s="325"/>
      <c r="DA2739" s="325"/>
      <c r="DB2739" s="325"/>
      <c r="DC2739" s="325"/>
      <c r="DD2739" s="325"/>
      <c r="DE2739" s="325"/>
      <c r="DF2739" s="325"/>
      <c r="DG2739" s="325"/>
      <c r="DH2739" s="325"/>
      <c r="DI2739" s="325"/>
    </row>
    <row r="2740" spans="68:113" x14ac:dyDescent="0.2">
      <c r="BP2740" s="369"/>
      <c r="BQ2740" s="372"/>
      <c r="BR2740" s="372"/>
      <c r="BS2740" s="372"/>
      <c r="BT2740" s="369"/>
      <c r="BU2740" s="369"/>
      <c r="BV2740" s="369"/>
      <c r="BW2740" s="369"/>
      <c r="BX2740" s="369"/>
      <c r="BY2740" s="369"/>
      <c r="BZ2740" s="369"/>
      <c r="CA2740" s="369"/>
      <c r="CB2740" s="369"/>
      <c r="CC2740" s="369"/>
      <c r="CD2740" s="369"/>
      <c r="CE2740" s="369"/>
      <c r="CF2740" s="369"/>
      <c r="CG2740" s="369"/>
      <c r="CH2740" s="369"/>
      <c r="CI2740" s="325"/>
      <c r="CJ2740" s="369"/>
      <c r="CK2740" s="369"/>
      <c r="CL2740" s="369"/>
      <c r="CM2740" s="369"/>
      <c r="CN2740" s="369"/>
      <c r="CO2740" s="369"/>
      <c r="CP2740" s="369"/>
      <c r="CQ2740" s="369"/>
      <c r="CR2740" s="369"/>
      <c r="CS2740" s="369"/>
      <c r="CT2740" s="369"/>
      <c r="CU2740" s="369"/>
      <c r="CV2740" s="369"/>
      <c r="CW2740" s="369"/>
      <c r="CX2740" s="369"/>
      <c r="CY2740" s="325"/>
      <c r="CZ2740" s="325"/>
      <c r="DA2740" s="325"/>
      <c r="DB2740" s="325"/>
      <c r="DC2740" s="325"/>
      <c r="DD2740" s="325"/>
      <c r="DE2740" s="325"/>
      <c r="DF2740" s="325"/>
      <c r="DG2740" s="325"/>
      <c r="DH2740" s="325"/>
      <c r="DI2740" s="325"/>
    </row>
    <row r="2741" spans="68:113" x14ac:dyDescent="0.2">
      <c r="BP2741" s="369"/>
      <c r="BQ2741" s="372"/>
      <c r="BR2741" s="372"/>
      <c r="BS2741" s="372"/>
      <c r="BT2741" s="369"/>
      <c r="BU2741" s="369"/>
      <c r="BV2741" s="369"/>
      <c r="BW2741" s="369"/>
      <c r="BX2741" s="369"/>
      <c r="BY2741" s="369"/>
      <c r="BZ2741" s="369"/>
      <c r="CA2741" s="369"/>
      <c r="CB2741" s="369"/>
      <c r="CC2741" s="369"/>
      <c r="CD2741" s="369"/>
      <c r="CE2741" s="369"/>
      <c r="CF2741" s="369"/>
      <c r="CG2741" s="369"/>
      <c r="CH2741" s="369"/>
      <c r="CI2741" s="325"/>
      <c r="CJ2741" s="369"/>
      <c r="CK2741" s="369"/>
      <c r="CL2741" s="369"/>
      <c r="CM2741" s="369"/>
      <c r="CN2741" s="369"/>
      <c r="CO2741" s="369"/>
      <c r="CP2741" s="369"/>
      <c r="CQ2741" s="369"/>
      <c r="CR2741" s="369"/>
      <c r="CS2741" s="369"/>
      <c r="CT2741" s="369"/>
      <c r="CU2741" s="369"/>
      <c r="CV2741" s="369"/>
      <c r="CW2741" s="369"/>
      <c r="CX2741" s="369"/>
      <c r="CY2741" s="325"/>
      <c r="CZ2741" s="325"/>
      <c r="DA2741" s="325"/>
      <c r="DB2741" s="325"/>
      <c r="DC2741" s="325"/>
      <c r="DD2741" s="325"/>
      <c r="DE2741" s="325"/>
      <c r="DF2741" s="325"/>
      <c r="DG2741" s="325"/>
      <c r="DH2741" s="325"/>
      <c r="DI2741" s="325"/>
    </row>
    <row r="2742" spans="68:113" x14ac:dyDescent="0.2">
      <c r="BP2742" s="369"/>
      <c r="BQ2742" s="372"/>
      <c r="BR2742" s="372"/>
      <c r="BS2742" s="372"/>
      <c r="BT2742" s="369"/>
      <c r="BU2742" s="369"/>
      <c r="BV2742" s="369"/>
      <c r="BW2742" s="369"/>
      <c r="BX2742" s="369"/>
      <c r="BY2742" s="369"/>
      <c r="BZ2742" s="369"/>
      <c r="CA2742" s="369"/>
      <c r="CB2742" s="369"/>
      <c r="CC2742" s="369"/>
      <c r="CD2742" s="369"/>
      <c r="CE2742" s="369"/>
      <c r="CF2742" s="369"/>
      <c r="CG2742" s="369"/>
      <c r="CH2742" s="369"/>
      <c r="CI2742" s="325"/>
      <c r="CJ2742" s="369"/>
      <c r="CK2742" s="369"/>
      <c r="CL2742" s="369"/>
      <c r="CM2742" s="369"/>
      <c r="CN2742" s="369"/>
      <c r="CO2742" s="369"/>
      <c r="CP2742" s="369"/>
      <c r="CQ2742" s="369"/>
      <c r="CR2742" s="369"/>
      <c r="CS2742" s="369"/>
      <c r="CT2742" s="369"/>
      <c r="CU2742" s="369"/>
      <c r="CV2742" s="369"/>
      <c r="CW2742" s="369"/>
      <c r="CX2742" s="369"/>
      <c r="CY2742" s="325"/>
      <c r="CZ2742" s="325"/>
      <c r="DA2742" s="325"/>
      <c r="DB2742" s="325"/>
      <c r="DC2742" s="325"/>
      <c r="DD2742" s="325"/>
      <c r="DE2742" s="325"/>
      <c r="DF2742" s="325"/>
      <c r="DG2742" s="325"/>
      <c r="DH2742" s="325"/>
      <c r="DI2742" s="325"/>
    </row>
    <row r="2743" spans="68:113" x14ac:dyDescent="0.2">
      <c r="BP2743" s="369"/>
      <c r="BQ2743" s="372"/>
      <c r="BR2743" s="372"/>
      <c r="BS2743" s="372"/>
      <c r="BT2743" s="369"/>
      <c r="BU2743" s="369"/>
      <c r="BV2743" s="369"/>
      <c r="BW2743" s="369"/>
      <c r="BX2743" s="369"/>
      <c r="BY2743" s="369"/>
      <c r="BZ2743" s="369"/>
      <c r="CA2743" s="369"/>
      <c r="CB2743" s="369"/>
      <c r="CC2743" s="369"/>
      <c r="CD2743" s="369"/>
      <c r="CE2743" s="369"/>
      <c r="CF2743" s="369"/>
      <c r="CG2743" s="369"/>
      <c r="CH2743" s="369"/>
      <c r="CI2743" s="325"/>
      <c r="CJ2743" s="369"/>
      <c r="CK2743" s="369"/>
      <c r="CL2743" s="369"/>
      <c r="CM2743" s="369"/>
      <c r="CN2743" s="369"/>
      <c r="CO2743" s="369"/>
      <c r="CP2743" s="369"/>
      <c r="CQ2743" s="369"/>
      <c r="CR2743" s="369"/>
      <c r="CS2743" s="369"/>
      <c r="CT2743" s="369"/>
      <c r="CU2743" s="369"/>
      <c r="CV2743" s="369"/>
      <c r="CW2743" s="369"/>
      <c r="CX2743" s="369"/>
      <c r="CY2743" s="325"/>
      <c r="CZ2743" s="325"/>
      <c r="DA2743" s="325"/>
      <c r="DB2743" s="325"/>
      <c r="DC2743" s="325"/>
      <c r="DD2743" s="325"/>
      <c r="DE2743" s="325"/>
      <c r="DF2743" s="325"/>
      <c r="DG2743" s="325"/>
      <c r="DH2743" s="325"/>
      <c r="DI2743" s="325"/>
    </row>
    <row r="2744" spans="68:113" x14ac:dyDescent="0.2">
      <c r="BP2744" s="369"/>
      <c r="BQ2744" s="372"/>
      <c r="BR2744" s="372"/>
      <c r="BS2744" s="372"/>
      <c r="BT2744" s="369"/>
      <c r="BU2744" s="369"/>
      <c r="BV2744" s="369"/>
      <c r="BW2744" s="369"/>
      <c r="BX2744" s="369"/>
      <c r="BY2744" s="369"/>
      <c r="BZ2744" s="369"/>
      <c r="CA2744" s="369"/>
      <c r="CB2744" s="369"/>
      <c r="CC2744" s="369"/>
      <c r="CD2744" s="369"/>
      <c r="CE2744" s="369"/>
      <c r="CF2744" s="369"/>
      <c r="CG2744" s="369"/>
      <c r="CH2744" s="369"/>
      <c r="CI2744" s="325"/>
      <c r="CJ2744" s="369"/>
      <c r="CK2744" s="369"/>
      <c r="CL2744" s="369"/>
      <c r="CM2744" s="369"/>
      <c r="CN2744" s="369"/>
      <c r="CO2744" s="369"/>
      <c r="CP2744" s="369"/>
      <c r="CQ2744" s="369"/>
      <c r="CR2744" s="369"/>
      <c r="CS2744" s="369"/>
      <c r="CT2744" s="369"/>
      <c r="CU2744" s="369"/>
      <c r="CV2744" s="369"/>
      <c r="CW2744" s="369"/>
      <c r="CX2744" s="369"/>
      <c r="CY2744" s="325"/>
      <c r="CZ2744" s="325"/>
      <c r="DA2744" s="325"/>
      <c r="DB2744" s="325"/>
      <c r="DC2744" s="325"/>
      <c r="DD2744" s="325"/>
      <c r="DE2744" s="325"/>
      <c r="DF2744" s="325"/>
      <c r="DG2744" s="325"/>
      <c r="DH2744" s="325"/>
      <c r="DI2744" s="325"/>
    </row>
    <row r="2745" spans="68:113" x14ac:dyDescent="0.2">
      <c r="BP2745" s="369"/>
      <c r="BQ2745" s="372"/>
      <c r="BR2745" s="372"/>
      <c r="BS2745" s="372"/>
      <c r="BT2745" s="369"/>
      <c r="BU2745" s="369"/>
      <c r="BV2745" s="369"/>
      <c r="BW2745" s="369"/>
      <c r="BX2745" s="369"/>
      <c r="BY2745" s="369"/>
      <c r="BZ2745" s="369"/>
      <c r="CA2745" s="369"/>
      <c r="CB2745" s="369"/>
      <c r="CC2745" s="369"/>
      <c r="CD2745" s="369"/>
      <c r="CE2745" s="369"/>
      <c r="CF2745" s="369"/>
      <c r="CG2745" s="369"/>
      <c r="CH2745" s="369"/>
      <c r="CI2745" s="325"/>
      <c r="CJ2745" s="369"/>
      <c r="CK2745" s="369"/>
      <c r="CL2745" s="369"/>
      <c r="CM2745" s="369"/>
      <c r="CN2745" s="369"/>
      <c r="CO2745" s="369"/>
      <c r="CP2745" s="369"/>
      <c r="CQ2745" s="369"/>
      <c r="CR2745" s="369"/>
      <c r="CS2745" s="369"/>
      <c r="CT2745" s="369"/>
      <c r="CU2745" s="369"/>
      <c r="CV2745" s="369"/>
      <c r="CW2745" s="369"/>
      <c r="CX2745" s="369"/>
      <c r="CY2745" s="325"/>
      <c r="CZ2745" s="325"/>
      <c r="DA2745" s="325"/>
      <c r="DB2745" s="325"/>
      <c r="DC2745" s="325"/>
      <c r="DD2745" s="325"/>
      <c r="DE2745" s="325"/>
      <c r="DF2745" s="325"/>
      <c r="DG2745" s="325"/>
      <c r="DH2745" s="325"/>
      <c r="DI2745" s="325"/>
    </row>
    <row r="2746" spans="68:113" x14ac:dyDescent="0.2">
      <c r="BP2746" s="369"/>
      <c r="BQ2746" s="372"/>
      <c r="BR2746" s="372"/>
      <c r="BS2746" s="372"/>
      <c r="BT2746" s="369"/>
      <c r="BU2746" s="369"/>
      <c r="BV2746" s="369"/>
      <c r="BW2746" s="369"/>
      <c r="BX2746" s="369"/>
      <c r="BY2746" s="369"/>
      <c r="BZ2746" s="369"/>
      <c r="CA2746" s="369"/>
      <c r="CB2746" s="369"/>
      <c r="CC2746" s="369"/>
      <c r="CD2746" s="369"/>
      <c r="CE2746" s="369"/>
      <c r="CF2746" s="369"/>
      <c r="CG2746" s="369"/>
      <c r="CH2746" s="369"/>
      <c r="CI2746" s="325"/>
      <c r="CJ2746" s="369"/>
      <c r="CK2746" s="369"/>
      <c r="CL2746" s="369"/>
      <c r="CM2746" s="369"/>
      <c r="CN2746" s="369"/>
      <c r="CO2746" s="369"/>
      <c r="CP2746" s="369"/>
      <c r="CQ2746" s="369"/>
      <c r="CR2746" s="369"/>
      <c r="CS2746" s="369"/>
      <c r="CT2746" s="369"/>
      <c r="CU2746" s="369"/>
      <c r="CV2746" s="369"/>
      <c r="CW2746" s="369"/>
      <c r="CX2746" s="369"/>
      <c r="CY2746" s="325"/>
      <c r="CZ2746" s="325"/>
      <c r="DA2746" s="325"/>
      <c r="DB2746" s="325"/>
      <c r="DC2746" s="325"/>
      <c r="DD2746" s="325"/>
      <c r="DE2746" s="325"/>
      <c r="DF2746" s="325"/>
      <c r="DG2746" s="325"/>
      <c r="DH2746" s="325"/>
      <c r="DI2746" s="325"/>
    </row>
    <row r="2747" spans="68:113" x14ac:dyDescent="0.2">
      <c r="BP2747" s="369"/>
      <c r="BQ2747" s="372"/>
      <c r="BR2747" s="372"/>
      <c r="BS2747" s="372"/>
      <c r="BT2747" s="369"/>
      <c r="BU2747" s="369"/>
      <c r="BV2747" s="369"/>
      <c r="BW2747" s="369"/>
      <c r="BX2747" s="369"/>
      <c r="BY2747" s="369"/>
      <c r="BZ2747" s="369"/>
      <c r="CA2747" s="369"/>
      <c r="CB2747" s="369"/>
      <c r="CC2747" s="369"/>
      <c r="CD2747" s="369"/>
      <c r="CE2747" s="369"/>
      <c r="CF2747" s="369"/>
      <c r="CG2747" s="369"/>
      <c r="CH2747" s="369"/>
      <c r="CI2747" s="325"/>
      <c r="CJ2747" s="369"/>
      <c r="CK2747" s="369"/>
      <c r="CL2747" s="369"/>
      <c r="CM2747" s="369"/>
      <c r="CN2747" s="369"/>
      <c r="CO2747" s="369"/>
      <c r="CP2747" s="369"/>
      <c r="CQ2747" s="369"/>
      <c r="CR2747" s="369"/>
      <c r="CS2747" s="369"/>
      <c r="CT2747" s="369"/>
      <c r="CU2747" s="369"/>
      <c r="CV2747" s="369"/>
      <c r="CW2747" s="369"/>
      <c r="CX2747" s="369"/>
      <c r="CY2747" s="325"/>
      <c r="CZ2747" s="325"/>
      <c r="DA2747" s="325"/>
      <c r="DB2747" s="325"/>
      <c r="DC2747" s="325"/>
      <c r="DD2747" s="325"/>
      <c r="DE2747" s="325"/>
      <c r="DF2747" s="325"/>
      <c r="DG2747" s="325"/>
      <c r="DH2747" s="325"/>
      <c r="DI2747" s="325"/>
    </row>
    <row r="2748" spans="68:113" x14ac:dyDescent="0.2">
      <c r="BP2748" s="369"/>
      <c r="BQ2748" s="372"/>
      <c r="BR2748" s="372"/>
      <c r="BS2748" s="372"/>
      <c r="BT2748" s="369"/>
      <c r="BU2748" s="369"/>
      <c r="BV2748" s="369"/>
      <c r="BW2748" s="369"/>
      <c r="BX2748" s="369"/>
      <c r="BY2748" s="369"/>
      <c r="BZ2748" s="369"/>
      <c r="CA2748" s="369"/>
      <c r="CB2748" s="369"/>
      <c r="CC2748" s="369"/>
      <c r="CD2748" s="369"/>
      <c r="CE2748" s="369"/>
      <c r="CF2748" s="369"/>
      <c r="CG2748" s="369"/>
      <c r="CH2748" s="369"/>
      <c r="CI2748" s="325"/>
      <c r="CJ2748" s="369"/>
      <c r="CK2748" s="369"/>
      <c r="CL2748" s="369"/>
      <c r="CM2748" s="369"/>
      <c r="CN2748" s="369"/>
      <c r="CO2748" s="369"/>
      <c r="CP2748" s="369"/>
      <c r="CQ2748" s="369"/>
      <c r="CR2748" s="369"/>
      <c r="CS2748" s="369"/>
      <c r="CT2748" s="369"/>
      <c r="CU2748" s="369"/>
      <c r="CV2748" s="369"/>
      <c r="CW2748" s="369"/>
      <c r="CX2748" s="369"/>
      <c r="CY2748" s="325"/>
      <c r="CZ2748" s="325"/>
      <c r="DA2748" s="325"/>
      <c r="DB2748" s="325"/>
      <c r="DC2748" s="325"/>
      <c r="DD2748" s="325"/>
      <c r="DE2748" s="325"/>
      <c r="DF2748" s="325"/>
      <c r="DG2748" s="325"/>
      <c r="DH2748" s="325"/>
      <c r="DI2748" s="325"/>
    </row>
    <row r="2749" spans="68:113" x14ac:dyDescent="0.2">
      <c r="BP2749" s="369"/>
      <c r="BQ2749" s="372"/>
      <c r="BR2749" s="372"/>
      <c r="BS2749" s="372"/>
      <c r="BT2749" s="369"/>
      <c r="BU2749" s="369"/>
      <c r="BV2749" s="369"/>
      <c r="BW2749" s="369"/>
      <c r="BX2749" s="369"/>
      <c r="BY2749" s="369"/>
      <c r="BZ2749" s="369"/>
      <c r="CA2749" s="369"/>
      <c r="CB2749" s="369"/>
      <c r="CC2749" s="369"/>
      <c r="CD2749" s="369"/>
      <c r="CE2749" s="369"/>
      <c r="CF2749" s="369"/>
      <c r="CG2749" s="369"/>
      <c r="CH2749" s="369"/>
      <c r="CI2749" s="325"/>
      <c r="CJ2749" s="369"/>
      <c r="CK2749" s="369"/>
      <c r="CL2749" s="369"/>
      <c r="CM2749" s="369"/>
      <c r="CN2749" s="369"/>
      <c r="CO2749" s="369"/>
      <c r="CP2749" s="369"/>
      <c r="CQ2749" s="369"/>
      <c r="CR2749" s="369"/>
      <c r="CS2749" s="369"/>
      <c r="CT2749" s="369"/>
      <c r="CU2749" s="369"/>
      <c r="CV2749" s="369"/>
      <c r="CW2749" s="369"/>
      <c r="CX2749" s="369"/>
      <c r="CY2749" s="325"/>
      <c r="CZ2749" s="325"/>
      <c r="DA2749" s="325"/>
      <c r="DB2749" s="325"/>
      <c r="DC2749" s="325"/>
      <c r="DD2749" s="325"/>
      <c r="DE2749" s="325"/>
      <c r="DF2749" s="325"/>
      <c r="DG2749" s="325"/>
      <c r="DH2749" s="325"/>
      <c r="DI2749" s="325"/>
    </row>
    <row r="2750" spans="68:113" x14ac:dyDescent="0.2">
      <c r="BP2750" s="369"/>
      <c r="BQ2750" s="372"/>
      <c r="BR2750" s="372"/>
      <c r="BS2750" s="372"/>
      <c r="BT2750" s="369"/>
      <c r="BU2750" s="369"/>
      <c r="BV2750" s="369"/>
      <c r="BW2750" s="369"/>
      <c r="BX2750" s="369"/>
      <c r="BY2750" s="369"/>
      <c r="BZ2750" s="369"/>
      <c r="CA2750" s="369"/>
      <c r="CB2750" s="369"/>
      <c r="CC2750" s="369"/>
      <c r="CD2750" s="369"/>
      <c r="CE2750" s="369"/>
      <c r="CF2750" s="369"/>
      <c r="CG2750" s="369"/>
      <c r="CH2750" s="369"/>
      <c r="CI2750" s="325"/>
      <c r="CJ2750" s="369"/>
      <c r="CK2750" s="369"/>
      <c r="CL2750" s="369"/>
      <c r="CM2750" s="369"/>
      <c r="CN2750" s="369"/>
      <c r="CO2750" s="369"/>
      <c r="CP2750" s="369"/>
      <c r="CQ2750" s="369"/>
      <c r="CR2750" s="369"/>
      <c r="CS2750" s="369"/>
      <c r="CT2750" s="369"/>
      <c r="CU2750" s="369"/>
      <c r="CV2750" s="369"/>
      <c r="CW2750" s="369"/>
      <c r="CX2750" s="369"/>
      <c r="CY2750" s="325"/>
      <c r="CZ2750" s="325"/>
      <c r="DA2750" s="325"/>
      <c r="DB2750" s="325"/>
      <c r="DC2750" s="325"/>
      <c r="DD2750" s="325"/>
      <c r="DE2750" s="325"/>
      <c r="DF2750" s="325"/>
      <c r="DG2750" s="325"/>
      <c r="DH2750" s="325"/>
      <c r="DI2750" s="325"/>
    </row>
    <row r="2751" spans="68:113" x14ac:dyDescent="0.2">
      <c r="BP2751" s="369"/>
      <c r="BQ2751" s="372"/>
      <c r="BR2751" s="372"/>
      <c r="BS2751" s="372"/>
      <c r="BT2751" s="369"/>
      <c r="BU2751" s="369"/>
      <c r="BV2751" s="369"/>
      <c r="BW2751" s="369"/>
      <c r="BX2751" s="369"/>
      <c r="BY2751" s="369"/>
      <c r="BZ2751" s="369"/>
      <c r="CA2751" s="369"/>
      <c r="CB2751" s="369"/>
      <c r="CC2751" s="369"/>
      <c r="CD2751" s="369"/>
      <c r="CE2751" s="369"/>
      <c r="CF2751" s="369"/>
      <c r="CG2751" s="369"/>
      <c r="CH2751" s="369"/>
      <c r="CI2751" s="325"/>
      <c r="CJ2751" s="369"/>
      <c r="CK2751" s="369"/>
      <c r="CL2751" s="369"/>
      <c r="CM2751" s="369"/>
      <c r="CN2751" s="369"/>
      <c r="CO2751" s="369"/>
      <c r="CP2751" s="369"/>
      <c r="CQ2751" s="369"/>
      <c r="CR2751" s="369"/>
      <c r="CS2751" s="369"/>
      <c r="CT2751" s="369"/>
      <c r="CU2751" s="369"/>
      <c r="CV2751" s="369"/>
      <c r="CW2751" s="369"/>
      <c r="CX2751" s="369"/>
      <c r="CY2751" s="325"/>
      <c r="CZ2751" s="325"/>
      <c r="DA2751" s="325"/>
      <c r="DB2751" s="325"/>
      <c r="DC2751" s="325"/>
      <c r="DD2751" s="325"/>
      <c r="DE2751" s="325"/>
      <c r="DF2751" s="325"/>
      <c r="DG2751" s="325"/>
      <c r="DH2751" s="325"/>
      <c r="DI2751" s="325"/>
    </row>
    <row r="2752" spans="68:113" x14ac:dyDescent="0.2">
      <c r="BP2752" s="369"/>
      <c r="BQ2752" s="372"/>
      <c r="BR2752" s="372"/>
      <c r="BS2752" s="372"/>
      <c r="BT2752" s="369"/>
      <c r="BU2752" s="369"/>
      <c r="BV2752" s="369"/>
      <c r="BW2752" s="369"/>
      <c r="BX2752" s="369"/>
      <c r="BY2752" s="369"/>
      <c r="BZ2752" s="369"/>
      <c r="CA2752" s="369"/>
      <c r="CB2752" s="369"/>
      <c r="CC2752" s="369"/>
      <c r="CD2752" s="369"/>
      <c r="CE2752" s="369"/>
      <c r="CF2752" s="369"/>
      <c r="CG2752" s="369"/>
      <c r="CH2752" s="369"/>
      <c r="CI2752" s="325"/>
      <c r="CJ2752" s="369"/>
      <c r="CK2752" s="369"/>
      <c r="CL2752" s="369"/>
      <c r="CM2752" s="369"/>
      <c r="CN2752" s="369"/>
      <c r="CO2752" s="369"/>
      <c r="CP2752" s="369"/>
      <c r="CQ2752" s="369"/>
      <c r="CR2752" s="369"/>
      <c r="CS2752" s="369"/>
      <c r="CT2752" s="369"/>
      <c r="CU2752" s="369"/>
      <c r="CV2752" s="369"/>
      <c r="CW2752" s="369"/>
      <c r="CX2752" s="369"/>
      <c r="CY2752" s="325"/>
      <c r="CZ2752" s="325"/>
      <c r="DA2752" s="325"/>
      <c r="DB2752" s="325"/>
      <c r="DC2752" s="325"/>
      <c r="DD2752" s="325"/>
      <c r="DE2752" s="325"/>
      <c r="DF2752" s="325"/>
      <c r="DG2752" s="325"/>
      <c r="DH2752" s="325"/>
      <c r="DI2752" s="325"/>
    </row>
    <row r="2753" spans="68:113" x14ac:dyDescent="0.2">
      <c r="BP2753" s="369"/>
      <c r="BQ2753" s="372"/>
      <c r="BR2753" s="372"/>
      <c r="BS2753" s="372"/>
      <c r="BT2753" s="369"/>
      <c r="BU2753" s="369"/>
      <c r="BV2753" s="369"/>
      <c r="BW2753" s="369"/>
      <c r="BX2753" s="369"/>
      <c r="BY2753" s="369"/>
      <c r="BZ2753" s="369"/>
      <c r="CA2753" s="369"/>
      <c r="CB2753" s="369"/>
      <c r="CC2753" s="369"/>
      <c r="CD2753" s="369"/>
      <c r="CE2753" s="369"/>
      <c r="CF2753" s="369"/>
      <c r="CG2753" s="369"/>
      <c r="CH2753" s="369"/>
      <c r="CI2753" s="325"/>
      <c r="CJ2753" s="369"/>
      <c r="CK2753" s="369"/>
      <c r="CL2753" s="369"/>
      <c r="CM2753" s="369"/>
      <c r="CN2753" s="369"/>
      <c r="CO2753" s="369"/>
      <c r="CP2753" s="369"/>
      <c r="CQ2753" s="369"/>
      <c r="CR2753" s="369"/>
      <c r="CS2753" s="369"/>
      <c r="CT2753" s="369"/>
      <c r="CU2753" s="369"/>
      <c r="CV2753" s="369"/>
      <c r="CW2753" s="369"/>
      <c r="CX2753" s="369"/>
      <c r="CY2753" s="325"/>
      <c r="CZ2753" s="325"/>
      <c r="DA2753" s="325"/>
      <c r="DB2753" s="325"/>
      <c r="DC2753" s="325"/>
      <c r="DD2753" s="325"/>
      <c r="DE2753" s="325"/>
      <c r="DF2753" s="325"/>
      <c r="DG2753" s="325"/>
      <c r="DH2753" s="325"/>
      <c r="DI2753" s="325"/>
    </row>
    <row r="2754" spans="68:113" x14ac:dyDescent="0.2">
      <c r="BP2754" s="369"/>
      <c r="BQ2754" s="372"/>
      <c r="BR2754" s="372"/>
      <c r="BS2754" s="372"/>
      <c r="BT2754" s="369"/>
      <c r="BU2754" s="369"/>
      <c r="BV2754" s="369"/>
      <c r="BW2754" s="369"/>
      <c r="BX2754" s="369"/>
      <c r="BY2754" s="369"/>
      <c r="BZ2754" s="369"/>
      <c r="CA2754" s="369"/>
      <c r="CB2754" s="369"/>
      <c r="CC2754" s="369"/>
      <c r="CD2754" s="369"/>
      <c r="CE2754" s="369"/>
      <c r="CF2754" s="369"/>
      <c r="CG2754" s="369"/>
      <c r="CH2754" s="369"/>
      <c r="CI2754" s="325"/>
      <c r="CJ2754" s="369"/>
      <c r="CK2754" s="369"/>
      <c r="CL2754" s="369"/>
      <c r="CM2754" s="369"/>
      <c r="CN2754" s="369"/>
      <c r="CO2754" s="369"/>
      <c r="CP2754" s="369"/>
      <c r="CQ2754" s="369"/>
      <c r="CR2754" s="369"/>
      <c r="CS2754" s="369"/>
      <c r="CT2754" s="369"/>
      <c r="CU2754" s="369"/>
      <c r="CV2754" s="369"/>
      <c r="CW2754" s="369"/>
      <c r="CX2754" s="369"/>
      <c r="CY2754" s="325"/>
      <c r="CZ2754" s="325"/>
      <c r="DA2754" s="325"/>
      <c r="DB2754" s="325"/>
      <c r="DC2754" s="325"/>
      <c r="DD2754" s="325"/>
      <c r="DE2754" s="325"/>
      <c r="DF2754" s="325"/>
      <c r="DG2754" s="325"/>
      <c r="DH2754" s="325"/>
      <c r="DI2754" s="325"/>
    </row>
    <row r="2755" spans="68:113" x14ac:dyDescent="0.2">
      <c r="BP2755" s="369"/>
      <c r="BQ2755" s="372"/>
      <c r="BR2755" s="372"/>
      <c r="BS2755" s="372"/>
      <c r="BT2755" s="369"/>
      <c r="BU2755" s="369"/>
      <c r="BV2755" s="369"/>
      <c r="BW2755" s="369"/>
      <c r="BX2755" s="369"/>
      <c r="BY2755" s="369"/>
      <c r="BZ2755" s="369"/>
      <c r="CA2755" s="369"/>
      <c r="CB2755" s="369"/>
      <c r="CC2755" s="369"/>
      <c r="CD2755" s="369"/>
      <c r="CE2755" s="369"/>
      <c r="CF2755" s="369"/>
      <c r="CG2755" s="369"/>
      <c r="CH2755" s="369"/>
      <c r="CI2755" s="325"/>
      <c r="CJ2755" s="369"/>
      <c r="CK2755" s="369"/>
      <c r="CL2755" s="369"/>
      <c r="CM2755" s="369"/>
      <c r="CN2755" s="369"/>
      <c r="CO2755" s="369"/>
      <c r="CP2755" s="369"/>
      <c r="CQ2755" s="369"/>
      <c r="CR2755" s="369"/>
      <c r="CS2755" s="369"/>
      <c r="CT2755" s="369"/>
      <c r="CU2755" s="369"/>
      <c r="CV2755" s="369"/>
      <c r="CW2755" s="369"/>
      <c r="CX2755" s="369"/>
      <c r="CY2755" s="325"/>
      <c r="CZ2755" s="325"/>
      <c r="DA2755" s="325"/>
      <c r="DB2755" s="325"/>
      <c r="DC2755" s="325"/>
      <c r="DD2755" s="325"/>
      <c r="DE2755" s="325"/>
      <c r="DF2755" s="325"/>
      <c r="DG2755" s="325"/>
      <c r="DH2755" s="325"/>
      <c r="DI2755" s="325"/>
    </row>
    <row r="2756" spans="68:113" x14ac:dyDescent="0.2">
      <c r="BP2756" s="369"/>
      <c r="BQ2756" s="372"/>
      <c r="BR2756" s="372"/>
      <c r="BS2756" s="372"/>
      <c r="BT2756" s="369"/>
      <c r="BU2756" s="369"/>
      <c r="BV2756" s="369"/>
      <c r="BW2756" s="369"/>
      <c r="BX2756" s="369"/>
      <c r="BY2756" s="369"/>
      <c r="BZ2756" s="369"/>
      <c r="CA2756" s="369"/>
      <c r="CB2756" s="369"/>
      <c r="CC2756" s="369"/>
      <c r="CD2756" s="369"/>
      <c r="CE2756" s="369"/>
      <c r="CF2756" s="369"/>
      <c r="CG2756" s="369"/>
      <c r="CH2756" s="369"/>
      <c r="CI2756" s="325"/>
      <c r="CJ2756" s="369"/>
      <c r="CK2756" s="369"/>
      <c r="CL2756" s="369"/>
      <c r="CM2756" s="369"/>
      <c r="CN2756" s="369"/>
      <c r="CO2756" s="369"/>
      <c r="CP2756" s="369"/>
      <c r="CQ2756" s="369"/>
      <c r="CR2756" s="369"/>
      <c r="CS2756" s="369"/>
      <c r="CT2756" s="369"/>
      <c r="CU2756" s="369"/>
      <c r="CV2756" s="369"/>
      <c r="CW2756" s="369"/>
      <c r="CX2756" s="369"/>
      <c r="CY2756" s="325"/>
      <c r="CZ2756" s="325"/>
      <c r="DA2756" s="325"/>
      <c r="DB2756" s="325"/>
      <c r="DC2756" s="325"/>
      <c r="DD2756" s="325"/>
      <c r="DE2756" s="325"/>
      <c r="DF2756" s="325"/>
      <c r="DG2756" s="325"/>
      <c r="DH2756" s="325"/>
      <c r="DI2756" s="325"/>
    </row>
    <row r="2757" spans="68:113" x14ac:dyDescent="0.2">
      <c r="BP2757" s="369"/>
      <c r="BQ2757" s="372"/>
      <c r="BR2757" s="372"/>
      <c r="BS2757" s="372"/>
      <c r="BT2757" s="369"/>
      <c r="BU2757" s="369"/>
      <c r="BV2757" s="369"/>
      <c r="BW2757" s="369"/>
      <c r="BX2757" s="369"/>
      <c r="BY2757" s="369"/>
      <c r="BZ2757" s="369"/>
      <c r="CA2757" s="369"/>
      <c r="CB2757" s="369"/>
      <c r="CC2757" s="369"/>
      <c r="CD2757" s="369"/>
      <c r="CE2757" s="369"/>
      <c r="CF2757" s="369"/>
      <c r="CG2757" s="369"/>
      <c r="CH2757" s="369"/>
      <c r="CI2757" s="325"/>
      <c r="CJ2757" s="369"/>
      <c r="CK2757" s="369"/>
      <c r="CL2757" s="369"/>
      <c r="CM2757" s="369"/>
      <c r="CN2757" s="369"/>
      <c r="CO2757" s="369"/>
      <c r="CP2757" s="369"/>
      <c r="CQ2757" s="369"/>
      <c r="CR2757" s="369"/>
      <c r="CS2757" s="369"/>
      <c r="CT2757" s="369"/>
      <c r="CU2757" s="369"/>
      <c r="CV2757" s="369"/>
      <c r="CW2757" s="369"/>
      <c r="CX2757" s="369"/>
      <c r="CY2757" s="325"/>
      <c r="CZ2757" s="325"/>
      <c r="DA2757" s="325"/>
      <c r="DB2757" s="325"/>
      <c r="DC2757" s="325"/>
      <c r="DD2757" s="325"/>
      <c r="DE2757" s="325"/>
      <c r="DF2757" s="325"/>
      <c r="DG2757" s="325"/>
      <c r="DH2757" s="325"/>
      <c r="DI2757" s="325"/>
    </row>
    <row r="2758" spans="68:113" x14ac:dyDescent="0.2">
      <c r="BP2758" s="369"/>
      <c r="BQ2758" s="372"/>
      <c r="BR2758" s="372"/>
      <c r="BS2758" s="372"/>
      <c r="BT2758" s="369"/>
      <c r="BU2758" s="369"/>
      <c r="BV2758" s="369"/>
      <c r="BW2758" s="369"/>
      <c r="BX2758" s="369"/>
      <c r="BY2758" s="369"/>
      <c r="BZ2758" s="369"/>
      <c r="CA2758" s="369"/>
      <c r="CB2758" s="369"/>
      <c r="CC2758" s="369"/>
      <c r="CD2758" s="369"/>
      <c r="CE2758" s="369"/>
      <c r="CF2758" s="369"/>
      <c r="CG2758" s="369"/>
      <c r="CH2758" s="369"/>
      <c r="CI2758" s="325"/>
      <c r="CJ2758" s="369"/>
      <c r="CK2758" s="369"/>
      <c r="CL2758" s="369"/>
      <c r="CM2758" s="369"/>
      <c r="CN2758" s="369"/>
      <c r="CO2758" s="369"/>
      <c r="CP2758" s="369"/>
      <c r="CQ2758" s="369"/>
      <c r="CR2758" s="369"/>
      <c r="CS2758" s="369"/>
      <c r="CT2758" s="369"/>
      <c r="CU2758" s="369"/>
      <c r="CV2758" s="369"/>
      <c r="CW2758" s="369"/>
      <c r="CX2758" s="369"/>
      <c r="CY2758" s="325"/>
      <c r="CZ2758" s="325"/>
      <c r="DA2758" s="325"/>
      <c r="DB2758" s="325"/>
      <c r="DC2758" s="325"/>
      <c r="DD2758" s="325"/>
      <c r="DE2758" s="325"/>
      <c r="DF2758" s="325"/>
      <c r="DG2758" s="325"/>
      <c r="DH2758" s="325"/>
      <c r="DI2758" s="325"/>
    </row>
    <row r="2759" spans="68:113" x14ac:dyDescent="0.2">
      <c r="BP2759" s="369"/>
      <c r="BQ2759" s="372"/>
      <c r="BR2759" s="372"/>
      <c r="BS2759" s="372"/>
      <c r="BT2759" s="369"/>
      <c r="BU2759" s="369"/>
      <c r="BV2759" s="369"/>
      <c r="BW2759" s="369"/>
      <c r="BX2759" s="369"/>
      <c r="BY2759" s="369"/>
      <c r="BZ2759" s="369"/>
      <c r="CA2759" s="369"/>
      <c r="CB2759" s="369"/>
      <c r="CC2759" s="369"/>
      <c r="CD2759" s="369"/>
      <c r="CE2759" s="369"/>
      <c r="CF2759" s="369"/>
      <c r="CG2759" s="369"/>
      <c r="CH2759" s="369"/>
      <c r="CI2759" s="325"/>
      <c r="CJ2759" s="369"/>
      <c r="CK2759" s="369"/>
      <c r="CL2759" s="369"/>
      <c r="CM2759" s="369"/>
      <c r="CN2759" s="369"/>
      <c r="CO2759" s="369"/>
      <c r="CP2759" s="369"/>
      <c r="CQ2759" s="369"/>
      <c r="CR2759" s="369"/>
      <c r="CS2759" s="369"/>
      <c r="CT2759" s="369"/>
      <c r="CU2759" s="369"/>
      <c r="CV2759" s="369"/>
      <c r="CW2759" s="369"/>
      <c r="CX2759" s="369"/>
      <c r="CY2759" s="325"/>
      <c r="CZ2759" s="325"/>
      <c r="DA2759" s="325"/>
      <c r="DB2759" s="325"/>
      <c r="DC2759" s="325"/>
      <c r="DD2759" s="325"/>
      <c r="DE2759" s="325"/>
      <c r="DF2759" s="325"/>
      <c r="DG2759" s="325"/>
      <c r="DH2759" s="325"/>
      <c r="DI2759" s="325"/>
    </row>
    <row r="2760" spans="68:113" x14ac:dyDescent="0.2">
      <c r="BP2760" s="369"/>
      <c r="BQ2760" s="372"/>
      <c r="BR2760" s="372"/>
      <c r="BS2760" s="372"/>
      <c r="BT2760" s="369"/>
      <c r="BU2760" s="369"/>
      <c r="BV2760" s="369"/>
      <c r="BW2760" s="369"/>
      <c r="BX2760" s="369"/>
      <c r="BY2760" s="369"/>
      <c r="BZ2760" s="369"/>
      <c r="CA2760" s="369"/>
      <c r="CB2760" s="369"/>
      <c r="CC2760" s="369"/>
      <c r="CD2760" s="369"/>
      <c r="CE2760" s="369"/>
      <c r="CF2760" s="369"/>
      <c r="CG2760" s="369"/>
      <c r="CH2760" s="369"/>
      <c r="CI2760" s="325"/>
      <c r="CJ2760" s="369"/>
      <c r="CK2760" s="369"/>
      <c r="CL2760" s="369"/>
      <c r="CM2760" s="369"/>
      <c r="CN2760" s="369"/>
      <c r="CO2760" s="369"/>
      <c r="CP2760" s="369"/>
      <c r="CQ2760" s="369"/>
      <c r="CR2760" s="369"/>
      <c r="CS2760" s="369"/>
      <c r="CT2760" s="369"/>
      <c r="CU2760" s="369"/>
      <c r="CV2760" s="369"/>
      <c r="CW2760" s="369"/>
      <c r="CX2760" s="369"/>
      <c r="CY2760" s="325"/>
      <c r="CZ2760" s="325"/>
      <c r="DA2760" s="325"/>
      <c r="DB2760" s="325"/>
      <c r="DC2760" s="325"/>
      <c r="DD2760" s="325"/>
      <c r="DE2760" s="325"/>
      <c r="DF2760" s="325"/>
      <c r="DG2760" s="325"/>
      <c r="DH2760" s="325"/>
      <c r="DI2760" s="325"/>
    </row>
    <row r="2761" spans="68:113" x14ac:dyDescent="0.2">
      <c r="BP2761" s="369"/>
      <c r="BQ2761" s="372"/>
      <c r="BR2761" s="372"/>
      <c r="BS2761" s="372"/>
      <c r="BT2761" s="369"/>
      <c r="BU2761" s="369"/>
      <c r="BV2761" s="369"/>
      <c r="BW2761" s="369"/>
      <c r="BX2761" s="369"/>
      <c r="BY2761" s="369"/>
      <c r="BZ2761" s="369"/>
      <c r="CA2761" s="369"/>
      <c r="CB2761" s="369"/>
      <c r="CC2761" s="369"/>
      <c r="CD2761" s="369"/>
      <c r="CE2761" s="369"/>
      <c r="CF2761" s="369"/>
      <c r="CG2761" s="369"/>
      <c r="CH2761" s="369"/>
      <c r="CI2761" s="325"/>
      <c r="CJ2761" s="369"/>
      <c r="CK2761" s="369"/>
      <c r="CL2761" s="369"/>
      <c r="CM2761" s="369"/>
      <c r="CN2761" s="369"/>
      <c r="CO2761" s="369"/>
      <c r="CP2761" s="369"/>
      <c r="CQ2761" s="369"/>
      <c r="CR2761" s="369"/>
      <c r="CS2761" s="369"/>
      <c r="CT2761" s="369"/>
      <c r="CU2761" s="369"/>
      <c r="CV2761" s="369"/>
      <c r="CW2761" s="369"/>
      <c r="CX2761" s="369"/>
      <c r="CY2761" s="325"/>
      <c r="CZ2761" s="325"/>
      <c r="DA2761" s="325"/>
      <c r="DB2761" s="325"/>
      <c r="DC2761" s="325"/>
      <c r="DD2761" s="325"/>
      <c r="DE2761" s="325"/>
      <c r="DF2761" s="325"/>
      <c r="DG2761" s="325"/>
      <c r="DH2761" s="325"/>
      <c r="DI2761" s="325"/>
    </row>
    <row r="2762" spans="68:113" x14ac:dyDescent="0.2">
      <c r="BP2762" s="369"/>
      <c r="BQ2762" s="372"/>
      <c r="BR2762" s="372"/>
      <c r="BS2762" s="372"/>
      <c r="BT2762" s="369"/>
      <c r="BU2762" s="369"/>
      <c r="BV2762" s="369"/>
      <c r="BW2762" s="369"/>
      <c r="BX2762" s="369"/>
      <c r="BY2762" s="369"/>
      <c r="BZ2762" s="369"/>
      <c r="CA2762" s="369"/>
      <c r="CB2762" s="369"/>
      <c r="CC2762" s="369"/>
      <c r="CD2762" s="369"/>
      <c r="CE2762" s="369"/>
      <c r="CF2762" s="369"/>
      <c r="CG2762" s="369"/>
      <c r="CH2762" s="369"/>
      <c r="CI2762" s="325"/>
      <c r="CJ2762" s="369"/>
      <c r="CK2762" s="369"/>
      <c r="CL2762" s="369"/>
      <c r="CM2762" s="369"/>
      <c r="CN2762" s="369"/>
      <c r="CO2762" s="369"/>
      <c r="CP2762" s="369"/>
      <c r="CQ2762" s="369"/>
      <c r="CR2762" s="369"/>
      <c r="CS2762" s="369"/>
      <c r="CT2762" s="369"/>
      <c r="CU2762" s="369"/>
      <c r="CV2762" s="369"/>
      <c r="CW2762" s="369"/>
      <c r="CX2762" s="369"/>
      <c r="CY2762" s="325"/>
      <c r="CZ2762" s="325"/>
      <c r="DA2762" s="325"/>
      <c r="DB2762" s="325"/>
      <c r="DC2762" s="325"/>
      <c r="DD2762" s="325"/>
      <c r="DE2762" s="325"/>
      <c r="DF2762" s="325"/>
      <c r="DG2762" s="325"/>
      <c r="DH2762" s="325"/>
      <c r="DI2762" s="325"/>
    </row>
    <row r="2763" spans="68:113" x14ac:dyDescent="0.2">
      <c r="BP2763" s="369"/>
      <c r="BQ2763" s="372"/>
      <c r="BR2763" s="372"/>
      <c r="BS2763" s="372"/>
      <c r="BT2763" s="369"/>
      <c r="BU2763" s="369"/>
      <c r="BV2763" s="369"/>
      <c r="BW2763" s="369"/>
      <c r="BX2763" s="369"/>
      <c r="BY2763" s="369"/>
      <c r="BZ2763" s="369"/>
      <c r="CA2763" s="369"/>
      <c r="CB2763" s="369"/>
      <c r="CC2763" s="369"/>
      <c r="CD2763" s="369"/>
      <c r="CE2763" s="369"/>
      <c r="CF2763" s="369"/>
      <c r="CG2763" s="369"/>
      <c r="CH2763" s="369"/>
      <c r="CI2763" s="325"/>
      <c r="CJ2763" s="369"/>
      <c r="CK2763" s="369"/>
      <c r="CL2763" s="369"/>
      <c r="CM2763" s="369"/>
      <c r="CN2763" s="369"/>
      <c r="CO2763" s="369"/>
      <c r="CP2763" s="369"/>
      <c r="CQ2763" s="369"/>
      <c r="CR2763" s="369"/>
      <c r="CS2763" s="369"/>
      <c r="CT2763" s="369"/>
      <c r="CU2763" s="369"/>
      <c r="CV2763" s="369"/>
      <c r="CW2763" s="369"/>
      <c r="CX2763" s="369"/>
      <c r="CY2763" s="325"/>
      <c r="CZ2763" s="325"/>
      <c r="DA2763" s="325"/>
      <c r="DB2763" s="325"/>
      <c r="DC2763" s="325"/>
      <c r="DD2763" s="325"/>
      <c r="DE2763" s="325"/>
      <c r="DF2763" s="325"/>
      <c r="DG2763" s="325"/>
      <c r="DH2763" s="325"/>
      <c r="DI2763" s="325"/>
    </row>
    <row r="2764" spans="68:113" x14ac:dyDescent="0.2">
      <c r="BP2764" s="369"/>
      <c r="BQ2764" s="372"/>
      <c r="BR2764" s="372"/>
      <c r="BS2764" s="372"/>
      <c r="BT2764" s="369"/>
      <c r="BU2764" s="369"/>
      <c r="BV2764" s="369"/>
      <c r="BW2764" s="369"/>
      <c r="BX2764" s="369"/>
      <c r="BY2764" s="369"/>
      <c r="BZ2764" s="369"/>
      <c r="CA2764" s="369"/>
      <c r="CB2764" s="369"/>
      <c r="CC2764" s="369"/>
      <c r="CD2764" s="369"/>
      <c r="CE2764" s="369"/>
      <c r="CF2764" s="369"/>
      <c r="CG2764" s="369"/>
      <c r="CH2764" s="369"/>
      <c r="CI2764" s="325"/>
      <c r="CJ2764" s="369"/>
      <c r="CK2764" s="369"/>
      <c r="CL2764" s="369"/>
      <c r="CM2764" s="369"/>
      <c r="CN2764" s="369"/>
      <c r="CO2764" s="369"/>
      <c r="CP2764" s="369"/>
      <c r="CQ2764" s="369"/>
      <c r="CR2764" s="369"/>
      <c r="CS2764" s="369"/>
      <c r="CT2764" s="369"/>
      <c r="CU2764" s="369"/>
      <c r="CV2764" s="369"/>
      <c r="CW2764" s="369"/>
      <c r="CX2764" s="369"/>
      <c r="CY2764" s="325"/>
      <c r="CZ2764" s="325"/>
      <c r="DA2764" s="325"/>
      <c r="DB2764" s="325"/>
      <c r="DC2764" s="325"/>
      <c r="DD2764" s="325"/>
      <c r="DE2764" s="325"/>
      <c r="DF2764" s="325"/>
      <c r="DG2764" s="325"/>
      <c r="DH2764" s="325"/>
      <c r="DI2764" s="325"/>
    </row>
    <row r="2765" spans="68:113" x14ac:dyDescent="0.2">
      <c r="BP2765" s="369"/>
      <c r="BQ2765" s="372"/>
      <c r="BR2765" s="372"/>
      <c r="BS2765" s="372"/>
      <c r="BT2765" s="369"/>
      <c r="BU2765" s="369"/>
      <c r="BV2765" s="369"/>
      <c r="BW2765" s="369"/>
      <c r="BX2765" s="369"/>
      <c r="BY2765" s="369"/>
      <c r="BZ2765" s="369"/>
      <c r="CA2765" s="369"/>
      <c r="CB2765" s="369"/>
      <c r="CC2765" s="369"/>
      <c r="CD2765" s="369"/>
      <c r="CE2765" s="369"/>
      <c r="CF2765" s="369"/>
      <c r="CG2765" s="369"/>
      <c r="CH2765" s="369"/>
      <c r="CI2765" s="325"/>
      <c r="CJ2765" s="369"/>
      <c r="CK2765" s="369"/>
      <c r="CL2765" s="369"/>
      <c r="CM2765" s="369"/>
      <c r="CN2765" s="369"/>
      <c r="CO2765" s="369"/>
      <c r="CP2765" s="369"/>
      <c r="CQ2765" s="369"/>
      <c r="CR2765" s="369"/>
      <c r="CS2765" s="369"/>
      <c r="CT2765" s="369"/>
      <c r="CU2765" s="369"/>
      <c r="CV2765" s="369"/>
      <c r="CW2765" s="369"/>
      <c r="CX2765" s="369"/>
      <c r="CY2765" s="325"/>
      <c r="CZ2765" s="325"/>
      <c r="DA2765" s="325"/>
      <c r="DB2765" s="325"/>
      <c r="DC2765" s="325"/>
      <c r="DD2765" s="325"/>
      <c r="DE2765" s="325"/>
      <c r="DF2765" s="325"/>
      <c r="DG2765" s="325"/>
      <c r="DH2765" s="325"/>
      <c r="DI2765" s="325"/>
    </row>
    <row r="2766" spans="68:113" x14ac:dyDescent="0.2">
      <c r="BP2766" s="369"/>
      <c r="BQ2766" s="372"/>
      <c r="BR2766" s="372"/>
      <c r="BS2766" s="372"/>
      <c r="BT2766" s="369"/>
      <c r="BU2766" s="369"/>
      <c r="BV2766" s="369"/>
      <c r="BW2766" s="369"/>
      <c r="BX2766" s="369"/>
      <c r="BY2766" s="369"/>
      <c r="BZ2766" s="369"/>
      <c r="CA2766" s="369"/>
      <c r="CB2766" s="369"/>
      <c r="CC2766" s="369"/>
      <c r="CD2766" s="369"/>
      <c r="CE2766" s="369"/>
      <c r="CF2766" s="369"/>
      <c r="CG2766" s="369"/>
      <c r="CH2766" s="369"/>
      <c r="CI2766" s="325"/>
      <c r="CJ2766" s="369"/>
      <c r="CK2766" s="369"/>
      <c r="CL2766" s="369"/>
      <c r="CM2766" s="369"/>
      <c r="CN2766" s="369"/>
      <c r="CO2766" s="369"/>
      <c r="CP2766" s="369"/>
      <c r="CQ2766" s="369"/>
      <c r="CR2766" s="369"/>
      <c r="CS2766" s="369"/>
      <c r="CT2766" s="369"/>
      <c r="CU2766" s="369"/>
      <c r="CV2766" s="369"/>
      <c r="CW2766" s="369"/>
      <c r="CX2766" s="369"/>
      <c r="CY2766" s="325"/>
      <c r="CZ2766" s="325"/>
      <c r="DA2766" s="325"/>
      <c r="DB2766" s="325"/>
      <c r="DC2766" s="325"/>
      <c r="DD2766" s="325"/>
      <c r="DE2766" s="325"/>
      <c r="DF2766" s="325"/>
      <c r="DG2766" s="325"/>
      <c r="DH2766" s="325"/>
      <c r="DI2766" s="325"/>
    </row>
    <row r="2767" spans="68:113" x14ac:dyDescent="0.2">
      <c r="BP2767" s="369"/>
      <c r="BQ2767" s="372"/>
      <c r="BR2767" s="372"/>
      <c r="BS2767" s="372"/>
      <c r="BT2767" s="369"/>
      <c r="BU2767" s="369"/>
      <c r="BV2767" s="369"/>
      <c r="BW2767" s="369"/>
      <c r="BX2767" s="369"/>
      <c r="BY2767" s="369"/>
      <c r="BZ2767" s="369"/>
      <c r="CA2767" s="369"/>
      <c r="CB2767" s="369"/>
      <c r="CC2767" s="369"/>
      <c r="CD2767" s="369"/>
      <c r="CE2767" s="369"/>
      <c r="CF2767" s="369"/>
      <c r="CG2767" s="369"/>
      <c r="CH2767" s="369"/>
      <c r="CI2767" s="325"/>
      <c r="CJ2767" s="369"/>
      <c r="CK2767" s="369"/>
      <c r="CL2767" s="369"/>
      <c r="CM2767" s="369"/>
      <c r="CN2767" s="369"/>
      <c r="CO2767" s="369"/>
      <c r="CP2767" s="369"/>
      <c r="CQ2767" s="369"/>
      <c r="CR2767" s="369"/>
      <c r="CS2767" s="369"/>
      <c r="CT2767" s="369"/>
      <c r="CU2767" s="369"/>
      <c r="CV2767" s="369"/>
      <c r="CW2767" s="369"/>
      <c r="CX2767" s="369"/>
      <c r="CY2767" s="325"/>
      <c r="CZ2767" s="325"/>
      <c r="DA2767" s="325"/>
      <c r="DB2767" s="325"/>
      <c r="DC2767" s="325"/>
      <c r="DD2767" s="325"/>
      <c r="DE2767" s="325"/>
      <c r="DF2767" s="325"/>
      <c r="DG2767" s="325"/>
      <c r="DH2767" s="325"/>
      <c r="DI2767" s="325"/>
    </row>
    <row r="2768" spans="68:113" x14ac:dyDescent="0.2">
      <c r="BP2768" s="369"/>
      <c r="BQ2768" s="372"/>
      <c r="BR2768" s="372"/>
      <c r="BS2768" s="372"/>
      <c r="BT2768" s="369"/>
      <c r="BU2768" s="369"/>
      <c r="BV2768" s="369"/>
      <c r="BW2768" s="369"/>
      <c r="BX2768" s="369"/>
      <c r="BY2768" s="369"/>
      <c r="BZ2768" s="369"/>
      <c r="CA2768" s="369"/>
      <c r="CB2768" s="369"/>
      <c r="CC2768" s="369"/>
      <c r="CD2768" s="369"/>
      <c r="CE2768" s="369"/>
      <c r="CF2768" s="369"/>
      <c r="CG2768" s="369"/>
      <c r="CH2768" s="369"/>
      <c r="CI2768" s="325"/>
      <c r="CJ2768" s="369"/>
      <c r="CK2768" s="369"/>
      <c r="CL2768" s="369"/>
      <c r="CM2768" s="369"/>
      <c r="CN2768" s="369"/>
      <c r="CO2768" s="369"/>
      <c r="CP2768" s="369"/>
      <c r="CQ2768" s="369"/>
      <c r="CR2768" s="369"/>
      <c r="CS2768" s="369"/>
      <c r="CT2768" s="369"/>
      <c r="CU2768" s="369"/>
      <c r="CV2768" s="369"/>
      <c r="CW2768" s="369"/>
      <c r="CX2768" s="369"/>
      <c r="CY2768" s="325"/>
      <c r="CZ2768" s="325"/>
      <c r="DA2768" s="325"/>
      <c r="DB2768" s="325"/>
      <c r="DC2768" s="325"/>
      <c r="DD2768" s="325"/>
      <c r="DE2768" s="325"/>
      <c r="DF2768" s="325"/>
      <c r="DG2768" s="325"/>
      <c r="DH2768" s="325"/>
      <c r="DI2768" s="325"/>
    </row>
    <row r="2769" spans="68:113" x14ac:dyDescent="0.2">
      <c r="BP2769" s="369"/>
      <c r="BQ2769" s="372"/>
      <c r="BR2769" s="372"/>
      <c r="BS2769" s="372"/>
      <c r="BT2769" s="369"/>
      <c r="BU2769" s="369"/>
      <c r="BV2769" s="369"/>
      <c r="BW2769" s="369"/>
      <c r="BX2769" s="369"/>
      <c r="BY2769" s="369"/>
      <c r="BZ2769" s="369"/>
      <c r="CA2769" s="369"/>
      <c r="CB2769" s="369"/>
      <c r="CC2769" s="369"/>
      <c r="CD2769" s="369"/>
      <c r="CE2769" s="369"/>
      <c r="CF2769" s="369"/>
      <c r="CG2769" s="369"/>
      <c r="CH2769" s="369"/>
      <c r="CI2769" s="325"/>
      <c r="CJ2769" s="369"/>
      <c r="CK2769" s="369"/>
      <c r="CL2769" s="369"/>
      <c r="CM2769" s="369"/>
      <c r="CN2769" s="369"/>
      <c r="CO2769" s="369"/>
      <c r="CP2769" s="369"/>
      <c r="CQ2769" s="369"/>
      <c r="CR2769" s="369"/>
      <c r="CS2769" s="369"/>
      <c r="CT2769" s="369"/>
      <c r="CU2769" s="369"/>
      <c r="CV2769" s="369"/>
      <c r="CW2769" s="369"/>
      <c r="CX2769" s="369"/>
      <c r="CY2769" s="325"/>
      <c r="CZ2769" s="325"/>
      <c r="DA2769" s="325"/>
      <c r="DB2769" s="325"/>
      <c r="DC2769" s="325"/>
      <c r="DD2769" s="325"/>
      <c r="DE2769" s="325"/>
      <c r="DF2769" s="325"/>
      <c r="DG2769" s="325"/>
      <c r="DH2769" s="325"/>
      <c r="DI2769" s="325"/>
    </row>
    <row r="2770" spans="68:113" x14ac:dyDescent="0.2">
      <c r="BP2770" s="369"/>
      <c r="BQ2770" s="372"/>
      <c r="BR2770" s="372"/>
      <c r="BS2770" s="372"/>
      <c r="BT2770" s="369"/>
      <c r="BU2770" s="369"/>
      <c r="BV2770" s="369"/>
      <c r="BW2770" s="369"/>
      <c r="BX2770" s="369"/>
      <c r="BY2770" s="369"/>
      <c r="BZ2770" s="369"/>
      <c r="CA2770" s="369"/>
      <c r="CB2770" s="369"/>
      <c r="CC2770" s="369"/>
      <c r="CD2770" s="369"/>
      <c r="CE2770" s="369"/>
      <c r="CF2770" s="369"/>
      <c r="CG2770" s="369"/>
      <c r="CH2770" s="369"/>
      <c r="CI2770" s="325"/>
      <c r="CJ2770" s="369"/>
      <c r="CK2770" s="369"/>
      <c r="CL2770" s="369"/>
      <c r="CM2770" s="369"/>
      <c r="CN2770" s="369"/>
      <c r="CO2770" s="369"/>
      <c r="CP2770" s="369"/>
      <c r="CQ2770" s="369"/>
      <c r="CR2770" s="369"/>
      <c r="CS2770" s="369"/>
      <c r="CT2770" s="369"/>
      <c r="CU2770" s="369"/>
      <c r="CV2770" s="369"/>
      <c r="CW2770" s="369"/>
      <c r="CX2770" s="369"/>
      <c r="CY2770" s="325"/>
      <c r="CZ2770" s="325"/>
      <c r="DA2770" s="325"/>
      <c r="DB2770" s="325"/>
      <c r="DC2770" s="325"/>
      <c r="DD2770" s="325"/>
      <c r="DE2770" s="325"/>
      <c r="DF2770" s="325"/>
      <c r="DG2770" s="325"/>
      <c r="DH2770" s="325"/>
      <c r="DI2770" s="325"/>
    </row>
    <row r="2771" spans="68:113" x14ac:dyDescent="0.2">
      <c r="BP2771" s="369"/>
      <c r="BQ2771" s="372"/>
      <c r="BR2771" s="372"/>
      <c r="BS2771" s="372"/>
      <c r="BT2771" s="369"/>
      <c r="BU2771" s="369"/>
      <c r="BV2771" s="369"/>
      <c r="BW2771" s="369"/>
      <c r="BX2771" s="369"/>
      <c r="BY2771" s="369"/>
      <c r="BZ2771" s="369"/>
      <c r="CA2771" s="369"/>
      <c r="CB2771" s="369"/>
      <c r="CC2771" s="369"/>
      <c r="CD2771" s="369"/>
      <c r="CE2771" s="369"/>
      <c r="CF2771" s="369"/>
      <c r="CG2771" s="369"/>
      <c r="CH2771" s="369"/>
      <c r="CI2771" s="325"/>
      <c r="CJ2771" s="369"/>
      <c r="CK2771" s="369"/>
      <c r="CL2771" s="369"/>
      <c r="CM2771" s="369"/>
      <c r="CN2771" s="369"/>
      <c r="CO2771" s="369"/>
      <c r="CP2771" s="369"/>
      <c r="CQ2771" s="369"/>
      <c r="CR2771" s="369"/>
      <c r="CS2771" s="369"/>
      <c r="CT2771" s="369"/>
      <c r="CU2771" s="369"/>
      <c r="CV2771" s="369"/>
      <c r="CW2771" s="369"/>
      <c r="CX2771" s="369"/>
      <c r="CY2771" s="325"/>
      <c r="CZ2771" s="325"/>
      <c r="DA2771" s="325"/>
      <c r="DB2771" s="325"/>
      <c r="DC2771" s="325"/>
      <c r="DD2771" s="325"/>
      <c r="DE2771" s="325"/>
      <c r="DF2771" s="325"/>
      <c r="DG2771" s="325"/>
      <c r="DH2771" s="325"/>
      <c r="DI2771" s="325"/>
    </row>
    <row r="2772" spans="68:113" x14ac:dyDescent="0.2">
      <c r="BP2772" s="369"/>
      <c r="BQ2772" s="372"/>
      <c r="BR2772" s="372"/>
      <c r="BS2772" s="372"/>
      <c r="BT2772" s="369"/>
      <c r="BU2772" s="369"/>
      <c r="BV2772" s="369"/>
      <c r="BW2772" s="369"/>
      <c r="BX2772" s="369"/>
      <c r="BY2772" s="369"/>
      <c r="BZ2772" s="369"/>
      <c r="CA2772" s="369"/>
      <c r="CB2772" s="369"/>
      <c r="CC2772" s="369"/>
      <c r="CD2772" s="369"/>
      <c r="CE2772" s="369"/>
      <c r="CF2772" s="369"/>
      <c r="CG2772" s="369"/>
      <c r="CH2772" s="369"/>
      <c r="CI2772" s="325"/>
      <c r="CJ2772" s="369"/>
      <c r="CK2772" s="369"/>
      <c r="CL2772" s="369"/>
      <c r="CM2772" s="369"/>
      <c r="CN2772" s="369"/>
      <c r="CO2772" s="369"/>
      <c r="CP2772" s="369"/>
      <c r="CQ2772" s="369"/>
      <c r="CR2772" s="369"/>
      <c r="CS2772" s="369"/>
      <c r="CT2772" s="369"/>
      <c r="CU2772" s="369"/>
      <c r="CV2772" s="369"/>
      <c r="CW2772" s="369"/>
      <c r="CX2772" s="369"/>
      <c r="CY2772" s="325"/>
      <c r="CZ2772" s="325"/>
      <c r="DA2772" s="325"/>
      <c r="DB2772" s="325"/>
      <c r="DC2772" s="325"/>
      <c r="DD2772" s="325"/>
      <c r="DE2772" s="325"/>
      <c r="DF2772" s="325"/>
      <c r="DG2772" s="325"/>
      <c r="DH2772" s="325"/>
      <c r="DI2772" s="325"/>
    </row>
    <row r="2773" spans="68:113" x14ac:dyDescent="0.2">
      <c r="BP2773" s="369"/>
      <c r="BQ2773" s="372"/>
      <c r="BR2773" s="372"/>
      <c r="BS2773" s="372"/>
      <c r="BT2773" s="369"/>
      <c r="BU2773" s="369"/>
      <c r="BV2773" s="369"/>
      <c r="BW2773" s="369"/>
      <c r="BX2773" s="369"/>
      <c r="BY2773" s="369"/>
      <c r="BZ2773" s="369"/>
      <c r="CA2773" s="369"/>
      <c r="CB2773" s="369"/>
      <c r="CC2773" s="369"/>
      <c r="CD2773" s="369"/>
      <c r="CE2773" s="369"/>
      <c r="CF2773" s="369"/>
      <c r="CG2773" s="369"/>
      <c r="CH2773" s="369"/>
      <c r="CI2773" s="325"/>
      <c r="CJ2773" s="369"/>
      <c r="CK2773" s="369"/>
      <c r="CL2773" s="369"/>
      <c r="CM2773" s="369"/>
      <c r="CN2773" s="369"/>
      <c r="CO2773" s="369"/>
      <c r="CP2773" s="369"/>
      <c r="CQ2773" s="369"/>
      <c r="CR2773" s="369"/>
      <c r="CS2773" s="369"/>
      <c r="CT2773" s="369"/>
      <c r="CU2773" s="369"/>
      <c r="CV2773" s="369"/>
      <c r="CW2773" s="369"/>
      <c r="CX2773" s="369"/>
      <c r="CY2773" s="325"/>
      <c r="CZ2773" s="325"/>
      <c r="DA2773" s="325"/>
      <c r="DB2773" s="325"/>
      <c r="DC2773" s="325"/>
      <c r="DD2773" s="325"/>
      <c r="DE2773" s="325"/>
      <c r="DF2773" s="325"/>
      <c r="DG2773" s="325"/>
      <c r="DH2773" s="325"/>
      <c r="DI2773" s="325"/>
    </row>
    <row r="2774" spans="68:113" x14ac:dyDescent="0.2">
      <c r="BP2774" s="369"/>
      <c r="BQ2774" s="372"/>
      <c r="BR2774" s="372"/>
      <c r="BS2774" s="372"/>
      <c r="BT2774" s="369"/>
      <c r="BU2774" s="369"/>
      <c r="BV2774" s="369"/>
      <c r="BW2774" s="369"/>
      <c r="BX2774" s="369"/>
      <c r="BY2774" s="369"/>
      <c r="BZ2774" s="369"/>
      <c r="CA2774" s="369"/>
      <c r="CB2774" s="369"/>
      <c r="CC2774" s="369"/>
      <c r="CD2774" s="369"/>
      <c r="CE2774" s="369"/>
      <c r="CF2774" s="369"/>
      <c r="CG2774" s="369"/>
      <c r="CH2774" s="369"/>
      <c r="CI2774" s="325"/>
      <c r="CJ2774" s="369"/>
      <c r="CK2774" s="369"/>
      <c r="CL2774" s="369"/>
      <c r="CM2774" s="369"/>
      <c r="CN2774" s="369"/>
      <c r="CO2774" s="369"/>
      <c r="CP2774" s="369"/>
      <c r="CQ2774" s="369"/>
      <c r="CR2774" s="369"/>
      <c r="CS2774" s="369"/>
      <c r="CT2774" s="369"/>
      <c r="CU2774" s="369"/>
      <c r="CV2774" s="369"/>
      <c r="CW2774" s="369"/>
      <c r="CX2774" s="369"/>
      <c r="CY2774" s="325"/>
      <c r="CZ2774" s="325"/>
      <c r="DA2774" s="325"/>
      <c r="DB2774" s="325"/>
      <c r="DC2774" s="325"/>
      <c r="DD2774" s="325"/>
      <c r="DE2774" s="325"/>
      <c r="DF2774" s="325"/>
      <c r="DG2774" s="325"/>
      <c r="DH2774" s="325"/>
      <c r="DI2774" s="325"/>
    </row>
    <row r="2775" spans="68:113" x14ac:dyDescent="0.2">
      <c r="BP2775" s="369"/>
      <c r="BQ2775" s="372"/>
      <c r="BR2775" s="372"/>
      <c r="BS2775" s="372"/>
      <c r="BT2775" s="369"/>
      <c r="BU2775" s="369"/>
      <c r="BV2775" s="369"/>
      <c r="BW2775" s="369"/>
      <c r="BX2775" s="369"/>
      <c r="BY2775" s="369"/>
      <c r="BZ2775" s="369"/>
      <c r="CA2775" s="369"/>
      <c r="CB2775" s="369"/>
      <c r="CC2775" s="369"/>
      <c r="CD2775" s="369"/>
      <c r="CE2775" s="369"/>
      <c r="CF2775" s="369"/>
      <c r="CG2775" s="369"/>
      <c r="CH2775" s="369"/>
      <c r="CI2775" s="325"/>
      <c r="CJ2775" s="369"/>
      <c r="CK2775" s="369"/>
      <c r="CL2775" s="369"/>
      <c r="CM2775" s="369"/>
      <c r="CN2775" s="369"/>
      <c r="CO2775" s="369"/>
      <c r="CP2775" s="369"/>
      <c r="CQ2775" s="369"/>
      <c r="CR2775" s="369"/>
      <c r="CS2775" s="369"/>
      <c r="CT2775" s="369"/>
      <c r="CU2775" s="369"/>
      <c r="CV2775" s="369"/>
      <c r="CW2775" s="369"/>
      <c r="CX2775" s="369"/>
      <c r="CY2775" s="325"/>
      <c r="CZ2775" s="325"/>
      <c r="DA2775" s="325"/>
      <c r="DB2775" s="325"/>
      <c r="DC2775" s="325"/>
      <c r="DD2775" s="325"/>
      <c r="DE2775" s="325"/>
      <c r="DF2775" s="325"/>
      <c r="DG2775" s="325"/>
      <c r="DH2775" s="325"/>
      <c r="DI2775" s="325"/>
    </row>
    <row r="2776" spans="68:113" x14ac:dyDescent="0.2">
      <c r="BP2776" s="369"/>
      <c r="BQ2776" s="372"/>
      <c r="BR2776" s="372"/>
      <c r="BS2776" s="372"/>
      <c r="BT2776" s="369"/>
      <c r="BU2776" s="369"/>
      <c r="BV2776" s="369"/>
      <c r="BW2776" s="369"/>
      <c r="BX2776" s="369"/>
      <c r="BY2776" s="369"/>
      <c r="BZ2776" s="369"/>
      <c r="CA2776" s="369"/>
      <c r="CB2776" s="369"/>
      <c r="CC2776" s="369"/>
      <c r="CD2776" s="369"/>
      <c r="CE2776" s="369"/>
      <c r="CF2776" s="369"/>
      <c r="CG2776" s="369"/>
      <c r="CH2776" s="369"/>
      <c r="CI2776" s="325"/>
      <c r="CJ2776" s="369"/>
      <c r="CK2776" s="369"/>
      <c r="CL2776" s="369"/>
      <c r="CM2776" s="369"/>
      <c r="CN2776" s="369"/>
      <c r="CO2776" s="369"/>
      <c r="CP2776" s="369"/>
      <c r="CQ2776" s="369"/>
      <c r="CR2776" s="369"/>
      <c r="CS2776" s="369"/>
      <c r="CT2776" s="369"/>
      <c r="CU2776" s="369"/>
      <c r="CV2776" s="369"/>
      <c r="CW2776" s="369"/>
      <c r="CX2776" s="369"/>
      <c r="CY2776" s="325"/>
      <c r="CZ2776" s="325"/>
      <c r="DA2776" s="325"/>
      <c r="DB2776" s="325"/>
      <c r="DC2776" s="325"/>
      <c r="DD2776" s="325"/>
      <c r="DE2776" s="325"/>
      <c r="DF2776" s="325"/>
      <c r="DG2776" s="325"/>
      <c r="DH2776" s="325"/>
      <c r="DI2776" s="325"/>
    </row>
    <row r="2777" spans="68:113" x14ac:dyDescent="0.2">
      <c r="BP2777" s="369"/>
      <c r="BQ2777" s="372"/>
      <c r="BR2777" s="372"/>
      <c r="BS2777" s="372"/>
      <c r="BT2777" s="369"/>
      <c r="BU2777" s="369"/>
      <c r="BV2777" s="369"/>
      <c r="BW2777" s="369"/>
      <c r="BX2777" s="369"/>
      <c r="BY2777" s="369"/>
      <c r="BZ2777" s="369"/>
      <c r="CA2777" s="369"/>
      <c r="CB2777" s="369"/>
      <c r="CC2777" s="369"/>
      <c r="CD2777" s="369"/>
      <c r="CE2777" s="369"/>
      <c r="CF2777" s="369"/>
      <c r="CG2777" s="369"/>
      <c r="CH2777" s="369"/>
      <c r="CI2777" s="325"/>
      <c r="CJ2777" s="369"/>
      <c r="CK2777" s="369"/>
      <c r="CL2777" s="369"/>
      <c r="CM2777" s="369"/>
      <c r="CN2777" s="369"/>
      <c r="CO2777" s="369"/>
      <c r="CP2777" s="369"/>
      <c r="CQ2777" s="369"/>
      <c r="CR2777" s="369"/>
      <c r="CS2777" s="369"/>
      <c r="CT2777" s="369"/>
      <c r="CU2777" s="369"/>
      <c r="CV2777" s="369"/>
      <c r="CW2777" s="369"/>
      <c r="CX2777" s="369"/>
      <c r="CY2777" s="325"/>
      <c r="CZ2777" s="325"/>
      <c r="DA2777" s="325"/>
      <c r="DB2777" s="325"/>
      <c r="DC2777" s="325"/>
      <c r="DD2777" s="325"/>
      <c r="DE2777" s="325"/>
      <c r="DF2777" s="325"/>
      <c r="DG2777" s="325"/>
      <c r="DH2777" s="325"/>
      <c r="DI2777" s="325"/>
    </row>
    <row r="2778" spans="68:113" x14ac:dyDescent="0.2">
      <c r="BP2778" s="369"/>
      <c r="BQ2778" s="372"/>
      <c r="BR2778" s="372"/>
      <c r="BS2778" s="372"/>
      <c r="BT2778" s="369"/>
      <c r="BU2778" s="369"/>
      <c r="BV2778" s="369"/>
      <c r="BW2778" s="369"/>
      <c r="BX2778" s="369"/>
      <c r="BY2778" s="369"/>
      <c r="BZ2778" s="369"/>
      <c r="CA2778" s="369"/>
      <c r="CB2778" s="369"/>
      <c r="CC2778" s="369"/>
      <c r="CD2778" s="369"/>
      <c r="CE2778" s="369"/>
      <c r="CF2778" s="369"/>
      <c r="CG2778" s="369"/>
      <c r="CH2778" s="369"/>
      <c r="CI2778" s="325"/>
      <c r="CJ2778" s="369"/>
      <c r="CK2778" s="369"/>
      <c r="CL2778" s="369"/>
      <c r="CM2778" s="369"/>
      <c r="CN2778" s="369"/>
      <c r="CO2778" s="369"/>
      <c r="CP2778" s="369"/>
      <c r="CQ2778" s="369"/>
      <c r="CR2778" s="369"/>
      <c r="CS2778" s="369"/>
      <c r="CT2778" s="369"/>
      <c r="CU2778" s="369"/>
      <c r="CV2778" s="369"/>
      <c r="CW2778" s="369"/>
      <c r="CX2778" s="369"/>
      <c r="CY2778" s="325"/>
      <c r="CZ2778" s="325"/>
      <c r="DA2778" s="325"/>
      <c r="DB2778" s="325"/>
      <c r="DC2778" s="325"/>
      <c r="DD2778" s="325"/>
      <c r="DE2778" s="325"/>
      <c r="DF2778" s="325"/>
      <c r="DG2778" s="325"/>
      <c r="DH2778" s="325"/>
      <c r="DI2778" s="325"/>
    </row>
    <row r="2779" spans="68:113" x14ac:dyDescent="0.2">
      <c r="BP2779" s="369"/>
      <c r="BQ2779" s="372"/>
      <c r="BR2779" s="372"/>
      <c r="BS2779" s="372"/>
      <c r="BT2779" s="369"/>
      <c r="BU2779" s="369"/>
      <c r="BV2779" s="369"/>
      <c r="BW2779" s="369"/>
      <c r="BX2779" s="369"/>
      <c r="BY2779" s="369"/>
      <c r="BZ2779" s="369"/>
      <c r="CA2779" s="369"/>
      <c r="CB2779" s="369"/>
      <c r="CC2779" s="369"/>
      <c r="CD2779" s="369"/>
      <c r="CE2779" s="369"/>
      <c r="CF2779" s="369"/>
      <c r="CG2779" s="369"/>
      <c r="CH2779" s="369"/>
      <c r="CI2779" s="325"/>
      <c r="CJ2779" s="369"/>
      <c r="CK2779" s="369"/>
      <c r="CL2779" s="369"/>
      <c r="CM2779" s="369"/>
      <c r="CN2779" s="369"/>
      <c r="CO2779" s="369"/>
      <c r="CP2779" s="369"/>
      <c r="CQ2779" s="369"/>
      <c r="CR2779" s="369"/>
      <c r="CS2779" s="369"/>
      <c r="CT2779" s="369"/>
      <c r="CU2779" s="369"/>
      <c r="CV2779" s="369"/>
      <c r="CW2779" s="369"/>
      <c r="CX2779" s="369"/>
      <c r="CY2779" s="325"/>
      <c r="CZ2779" s="325"/>
      <c r="DA2779" s="325"/>
      <c r="DB2779" s="325"/>
      <c r="DC2779" s="325"/>
      <c r="DD2779" s="325"/>
      <c r="DE2779" s="325"/>
      <c r="DF2779" s="325"/>
      <c r="DG2779" s="325"/>
      <c r="DH2779" s="325"/>
      <c r="DI2779" s="325"/>
    </row>
    <row r="2780" spans="68:113" x14ac:dyDescent="0.2">
      <c r="BP2780" s="369"/>
      <c r="BQ2780" s="372"/>
      <c r="BR2780" s="372"/>
      <c r="BS2780" s="372"/>
      <c r="BT2780" s="369"/>
      <c r="BU2780" s="369"/>
      <c r="BV2780" s="369"/>
      <c r="BW2780" s="369"/>
      <c r="BX2780" s="369"/>
      <c r="BY2780" s="369"/>
      <c r="BZ2780" s="369"/>
      <c r="CA2780" s="369"/>
      <c r="CB2780" s="369"/>
      <c r="CC2780" s="369"/>
      <c r="CD2780" s="369"/>
      <c r="CE2780" s="369"/>
      <c r="CF2780" s="369"/>
      <c r="CG2780" s="369"/>
      <c r="CH2780" s="369"/>
      <c r="CI2780" s="325"/>
      <c r="CJ2780" s="369"/>
      <c r="CK2780" s="369"/>
      <c r="CL2780" s="369"/>
      <c r="CM2780" s="369"/>
      <c r="CN2780" s="369"/>
      <c r="CO2780" s="369"/>
      <c r="CP2780" s="369"/>
      <c r="CQ2780" s="369"/>
      <c r="CR2780" s="369"/>
      <c r="CS2780" s="369"/>
      <c r="CT2780" s="369"/>
      <c r="CU2780" s="369"/>
      <c r="CV2780" s="369"/>
      <c r="CW2780" s="369"/>
      <c r="CX2780" s="369"/>
      <c r="CY2780" s="325"/>
      <c r="CZ2780" s="325"/>
      <c r="DA2780" s="325"/>
      <c r="DB2780" s="325"/>
      <c r="DC2780" s="325"/>
      <c r="DD2780" s="325"/>
      <c r="DE2780" s="325"/>
      <c r="DF2780" s="325"/>
      <c r="DG2780" s="325"/>
      <c r="DH2780" s="325"/>
      <c r="DI2780" s="325"/>
    </row>
    <row r="2781" spans="68:113" x14ac:dyDescent="0.2">
      <c r="BP2781" s="369"/>
      <c r="BQ2781" s="372"/>
      <c r="BR2781" s="372"/>
      <c r="BS2781" s="372"/>
      <c r="BT2781" s="369"/>
      <c r="BU2781" s="369"/>
      <c r="BV2781" s="369"/>
      <c r="BW2781" s="369"/>
      <c r="BX2781" s="369"/>
      <c r="BY2781" s="369"/>
      <c r="BZ2781" s="369"/>
      <c r="CA2781" s="369"/>
      <c r="CB2781" s="369"/>
      <c r="CC2781" s="369"/>
      <c r="CD2781" s="369"/>
      <c r="CE2781" s="369"/>
      <c r="CF2781" s="369"/>
      <c r="CG2781" s="369"/>
      <c r="CH2781" s="369"/>
      <c r="CI2781" s="325"/>
      <c r="CJ2781" s="369"/>
      <c r="CK2781" s="369"/>
      <c r="CL2781" s="369"/>
      <c r="CM2781" s="369"/>
      <c r="CN2781" s="369"/>
      <c r="CO2781" s="369"/>
      <c r="CP2781" s="369"/>
      <c r="CQ2781" s="369"/>
      <c r="CR2781" s="369"/>
      <c r="CS2781" s="369"/>
      <c r="CT2781" s="369"/>
      <c r="CU2781" s="369"/>
      <c r="CV2781" s="369"/>
      <c r="CW2781" s="369"/>
      <c r="CX2781" s="369"/>
      <c r="CY2781" s="325"/>
      <c r="CZ2781" s="325"/>
      <c r="DA2781" s="325"/>
      <c r="DB2781" s="325"/>
      <c r="DC2781" s="325"/>
      <c r="DD2781" s="325"/>
      <c r="DE2781" s="325"/>
      <c r="DF2781" s="325"/>
      <c r="DG2781" s="325"/>
      <c r="DH2781" s="325"/>
      <c r="DI2781" s="325"/>
    </row>
    <row r="2782" spans="68:113" x14ac:dyDescent="0.2">
      <c r="BP2782" s="369"/>
      <c r="BQ2782" s="372"/>
      <c r="BR2782" s="372"/>
      <c r="BS2782" s="372"/>
      <c r="BT2782" s="369"/>
      <c r="BU2782" s="369"/>
      <c r="BV2782" s="369"/>
      <c r="BW2782" s="369"/>
      <c r="BX2782" s="369"/>
      <c r="BY2782" s="369"/>
      <c r="BZ2782" s="369"/>
      <c r="CA2782" s="369"/>
      <c r="CB2782" s="369"/>
      <c r="CC2782" s="369"/>
      <c r="CD2782" s="369"/>
      <c r="CE2782" s="369"/>
      <c r="CF2782" s="369"/>
      <c r="CG2782" s="369"/>
      <c r="CH2782" s="369"/>
      <c r="CI2782" s="325"/>
      <c r="CJ2782" s="369"/>
      <c r="CK2782" s="369"/>
      <c r="CL2782" s="369"/>
      <c r="CM2782" s="369"/>
      <c r="CN2782" s="369"/>
      <c r="CO2782" s="369"/>
      <c r="CP2782" s="369"/>
      <c r="CQ2782" s="369"/>
      <c r="CR2782" s="369"/>
      <c r="CS2782" s="369"/>
      <c r="CT2782" s="369"/>
      <c r="CU2782" s="369"/>
      <c r="CV2782" s="369"/>
      <c r="CW2782" s="369"/>
      <c r="CX2782" s="369"/>
      <c r="CY2782" s="325"/>
      <c r="CZ2782" s="325"/>
      <c r="DA2782" s="325"/>
      <c r="DB2782" s="325"/>
      <c r="DC2782" s="325"/>
      <c r="DD2782" s="325"/>
      <c r="DE2782" s="325"/>
      <c r="DF2782" s="325"/>
      <c r="DG2782" s="325"/>
      <c r="DH2782" s="325"/>
      <c r="DI2782" s="325"/>
    </row>
    <row r="2783" spans="68:113" x14ac:dyDescent="0.2">
      <c r="BP2783" s="369"/>
      <c r="BQ2783" s="372"/>
      <c r="BR2783" s="372"/>
      <c r="BS2783" s="372"/>
      <c r="BT2783" s="369"/>
      <c r="BU2783" s="369"/>
      <c r="BV2783" s="369"/>
      <c r="BW2783" s="369"/>
      <c r="BX2783" s="369"/>
      <c r="BY2783" s="369"/>
      <c r="BZ2783" s="369"/>
      <c r="CA2783" s="369"/>
      <c r="CB2783" s="369"/>
      <c r="CC2783" s="369"/>
      <c r="CD2783" s="369"/>
      <c r="CE2783" s="369"/>
      <c r="CF2783" s="369"/>
      <c r="CG2783" s="369"/>
      <c r="CH2783" s="369"/>
      <c r="CI2783" s="325"/>
      <c r="CJ2783" s="369"/>
      <c r="CK2783" s="369"/>
      <c r="CL2783" s="369"/>
      <c r="CM2783" s="369"/>
      <c r="CN2783" s="369"/>
      <c r="CO2783" s="369"/>
      <c r="CP2783" s="369"/>
      <c r="CQ2783" s="369"/>
      <c r="CR2783" s="369"/>
      <c r="CS2783" s="369"/>
      <c r="CT2783" s="369"/>
      <c r="CU2783" s="369"/>
      <c r="CV2783" s="369"/>
      <c r="CW2783" s="369"/>
      <c r="CX2783" s="369"/>
      <c r="CY2783" s="325"/>
      <c r="CZ2783" s="325"/>
      <c r="DA2783" s="325"/>
      <c r="DB2783" s="325"/>
      <c r="DC2783" s="325"/>
      <c r="DD2783" s="325"/>
      <c r="DE2783" s="325"/>
      <c r="DF2783" s="325"/>
      <c r="DG2783" s="325"/>
      <c r="DH2783" s="325"/>
      <c r="DI2783" s="325"/>
    </row>
    <row r="2784" spans="68:113" x14ac:dyDescent="0.2">
      <c r="BP2784" s="369"/>
      <c r="BQ2784" s="372"/>
      <c r="BR2784" s="372"/>
      <c r="BS2784" s="372"/>
      <c r="BT2784" s="369"/>
      <c r="BU2784" s="369"/>
      <c r="BV2784" s="369"/>
      <c r="BW2784" s="369"/>
      <c r="BX2784" s="369"/>
      <c r="BY2784" s="369"/>
      <c r="BZ2784" s="369"/>
      <c r="CA2784" s="369"/>
      <c r="CB2784" s="369"/>
      <c r="CC2784" s="369"/>
      <c r="CD2784" s="369"/>
      <c r="CE2784" s="369"/>
      <c r="CF2784" s="369"/>
      <c r="CG2784" s="369"/>
      <c r="CH2784" s="369"/>
      <c r="CI2784" s="325"/>
      <c r="CJ2784" s="369"/>
      <c r="CK2784" s="369"/>
      <c r="CL2784" s="369"/>
      <c r="CM2784" s="369"/>
      <c r="CN2784" s="369"/>
      <c r="CO2784" s="369"/>
      <c r="CP2784" s="369"/>
      <c r="CQ2784" s="369"/>
      <c r="CR2784" s="369"/>
      <c r="CS2784" s="369"/>
      <c r="CT2784" s="369"/>
      <c r="CU2784" s="369"/>
      <c r="CV2784" s="369"/>
      <c r="CW2784" s="369"/>
      <c r="CX2784" s="369"/>
      <c r="CY2784" s="325"/>
      <c r="CZ2784" s="325"/>
      <c r="DA2784" s="325"/>
      <c r="DB2784" s="325"/>
      <c r="DC2784" s="325"/>
      <c r="DD2784" s="325"/>
      <c r="DE2784" s="325"/>
      <c r="DF2784" s="325"/>
      <c r="DG2784" s="325"/>
      <c r="DH2784" s="325"/>
      <c r="DI2784" s="325"/>
    </row>
    <row r="2785" spans="68:113" x14ac:dyDescent="0.2">
      <c r="BP2785" s="369"/>
      <c r="BQ2785" s="372"/>
      <c r="BR2785" s="372"/>
      <c r="BS2785" s="372"/>
      <c r="BT2785" s="369"/>
      <c r="BU2785" s="369"/>
      <c r="BV2785" s="369"/>
      <c r="BW2785" s="369"/>
      <c r="BX2785" s="369"/>
      <c r="BY2785" s="369"/>
      <c r="BZ2785" s="369"/>
      <c r="CA2785" s="369"/>
      <c r="CB2785" s="369"/>
      <c r="CC2785" s="369"/>
      <c r="CD2785" s="369"/>
      <c r="CE2785" s="369"/>
      <c r="CF2785" s="369"/>
      <c r="CG2785" s="369"/>
      <c r="CH2785" s="369"/>
      <c r="CI2785" s="325"/>
      <c r="CJ2785" s="369"/>
      <c r="CK2785" s="369"/>
      <c r="CL2785" s="369"/>
      <c r="CM2785" s="369"/>
      <c r="CN2785" s="369"/>
      <c r="CO2785" s="369"/>
      <c r="CP2785" s="369"/>
      <c r="CQ2785" s="369"/>
      <c r="CR2785" s="369"/>
      <c r="CS2785" s="369"/>
      <c r="CT2785" s="369"/>
      <c r="CU2785" s="369"/>
      <c r="CV2785" s="369"/>
      <c r="CW2785" s="369"/>
      <c r="CX2785" s="369"/>
      <c r="CY2785" s="325"/>
      <c r="CZ2785" s="325"/>
      <c r="DA2785" s="325"/>
      <c r="DB2785" s="325"/>
      <c r="DC2785" s="325"/>
      <c r="DD2785" s="325"/>
      <c r="DE2785" s="325"/>
      <c r="DF2785" s="325"/>
      <c r="DG2785" s="325"/>
      <c r="DH2785" s="325"/>
      <c r="DI2785" s="325"/>
    </row>
    <row r="2786" spans="68:113" x14ac:dyDescent="0.2">
      <c r="BP2786" s="369"/>
      <c r="BQ2786" s="372"/>
      <c r="BR2786" s="372"/>
      <c r="BS2786" s="372"/>
      <c r="BT2786" s="369"/>
      <c r="BU2786" s="369"/>
      <c r="BV2786" s="369"/>
      <c r="BW2786" s="369"/>
      <c r="BX2786" s="369"/>
      <c r="BY2786" s="369"/>
      <c r="BZ2786" s="369"/>
      <c r="CA2786" s="369"/>
      <c r="CB2786" s="369"/>
      <c r="CC2786" s="369"/>
      <c r="CD2786" s="369"/>
      <c r="CE2786" s="369"/>
      <c r="CF2786" s="369"/>
      <c r="CG2786" s="369"/>
      <c r="CH2786" s="369"/>
      <c r="CI2786" s="325"/>
      <c r="CJ2786" s="369"/>
      <c r="CK2786" s="369"/>
      <c r="CL2786" s="369"/>
      <c r="CM2786" s="369"/>
      <c r="CN2786" s="369"/>
      <c r="CO2786" s="369"/>
      <c r="CP2786" s="369"/>
      <c r="CQ2786" s="369"/>
      <c r="CR2786" s="369"/>
      <c r="CS2786" s="369"/>
      <c r="CT2786" s="369"/>
      <c r="CU2786" s="369"/>
      <c r="CV2786" s="369"/>
      <c r="CW2786" s="369"/>
      <c r="CX2786" s="369"/>
      <c r="CY2786" s="325"/>
      <c r="CZ2786" s="325"/>
      <c r="DA2786" s="325"/>
      <c r="DB2786" s="325"/>
      <c r="DC2786" s="325"/>
      <c r="DD2786" s="325"/>
      <c r="DE2786" s="325"/>
      <c r="DF2786" s="325"/>
      <c r="DG2786" s="325"/>
      <c r="DH2786" s="325"/>
      <c r="DI2786" s="325"/>
    </row>
    <row r="2787" spans="68:113" x14ac:dyDescent="0.2">
      <c r="BP2787" s="369"/>
      <c r="BQ2787" s="372"/>
      <c r="BR2787" s="372"/>
      <c r="BS2787" s="372"/>
      <c r="BT2787" s="369"/>
      <c r="BU2787" s="369"/>
      <c r="BV2787" s="369"/>
      <c r="BW2787" s="369"/>
      <c r="BX2787" s="369"/>
      <c r="BY2787" s="369"/>
      <c r="BZ2787" s="369"/>
      <c r="CA2787" s="369"/>
      <c r="CB2787" s="369"/>
      <c r="CC2787" s="369"/>
      <c r="CD2787" s="369"/>
      <c r="CE2787" s="369"/>
      <c r="CF2787" s="369"/>
      <c r="CG2787" s="369"/>
      <c r="CH2787" s="369"/>
      <c r="CI2787" s="325"/>
      <c r="CJ2787" s="369"/>
      <c r="CK2787" s="369"/>
      <c r="CL2787" s="369"/>
      <c r="CM2787" s="369"/>
      <c r="CN2787" s="369"/>
      <c r="CO2787" s="369"/>
      <c r="CP2787" s="369"/>
      <c r="CQ2787" s="369"/>
      <c r="CR2787" s="369"/>
      <c r="CS2787" s="369"/>
      <c r="CT2787" s="369"/>
      <c r="CU2787" s="369"/>
      <c r="CV2787" s="369"/>
      <c r="CW2787" s="369"/>
      <c r="CX2787" s="369"/>
      <c r="CY2787" s="325"/>
      <c r="CZ2787" s="325"/>
      <c r="DA2787" s="325"/>
      <c r="DB2787" s="325"/>
      <c r="DC2787" s="325"/>
      <c r="DD2787" s="325"/>
      <c r="DE2787" s="325"/>
      <c r="DF2787" s="325"/>
      <c r="DG2787" s="325"/>
      <c r="DH2787" s="325"/>
      <c r="DI2787" s="325"/>
    </row>
    <row r="2788" spans="68:113" x14ac:dyDescent="0.2">
      <c r="BP2788" s="369"/>
      <c r="BQ2788" s="372"/>
      <c r="BR2788" s="372"/>
      <c r="BS2788" s="372"/>
      <c r="BT2788" s="369"/>
      <c r="BU2788" s="369"/>
      <c r="BV2788" s="369"/>
      <c r="BW2788" s="369"/>
      <c r="BX2788" s="369"/>
      <c r="BY2788" s="369"/>
      <c r="BZ2788" s="369"/>
      <c r="CA2788" s="369"/>
      <c r="CB2788" s="369"/>
      <c r="CC2788" s="369"/>
      <c r="CD2788" s="369"/>
      <c r="CE2788" s="369"/>
      <c r="CF2788" s="369"/>
      <c r="CG2788" s="369"/>
      <c r="CH2788" s="369"/>
      <c r="CI2788" s="325"/>
      <c r="CJ2788" s="369"/>
      <c r="CK2788" s="369"/>
      <c r="CL2788" s="369"/>
      <c r="CM2788" s="369"/>
      <c r="CN2788" s="369"/>
      <c r="CO2788" s="369"/>
      <c r="CP2788" s="369"/>
      <c r="CQ2788" s="369"/>
      <c r="CR2788" s="369"/>
      <c r="CS2788" s="369"/>
      <c r="CT2788" s="369"/>
      <c r="CU2788" s="369"/>
      <c r="CV2788" s="369"/>
      <c r="CW2788" s="369"/>
      <c r="CX2788" s="369"/>
      <c r="CY2788" s="325"/>
      <c r="CZ2788" s="325"/>
      <c r="DA2788" s="325"/>
      <c r="DB2788" s="325"/>
      <c r="DC2788" s="325"/>
      <c r="DD2788" s="325"/>
      <c r="DE2788" s="325"/>
      <c r="DF2788" s="325"/>
      <c r="DG2788" s="325"/>
      <c r="DH2788" s="325"/>
      <c r="DI2788" s="325"/>
    </row>
    <row r="2789" spans="68:113" x14ac:dyDescent="0.2">
      <c r="BP2789" s="369"/>
      <c r="BQ2789" s="372"/>
      <c r="BR2789" s="372"/>
      <c r="BS2789" s="372"/>
      <c r="BT2789" s="369"/>
      <c r="BU2789" s="369"/>
      <c r="BV2789" s="369"/>
      <c r="BW2789" s="369"/>
      <c r="BX2789" s="369"/>
      <c r="BY2789" s="369"/>
      <c r="BZ2789" s="369"/>
      <c r="CA2789" s="369"/>
      <c r="CB2789" s="369"/>
      <c r="CC2789" s="369"/>
      <c r="CD2789" s="369"/>
      <c r="CE2789" s="369"/>
      <c r="CF2789" s="369"/>
      <c r="CG2789" s="369"/>
      <c r="CH2789" s="369"/>
      <c r="CI2789" s="325"/>
      <c r="CJ2789" s="369"/>
      <c r="CK2789" s="369"/>
      <c r="CL2789" s="369"/>
      <c r="CM2789" s="369"/>
      <c r="CN2789" s="369"/>
      <c r="CO2789" s="369"/>
      <c r="CP2789" s="369"/>
      <c r="CQ2789" s="369"/>
      <c r="CR2789" s="369"/>
      <c r="CS2789" s="369"/>
      <c r="CT2789" s="369"/>
      <c r="CU2789" s="369"/>
      <c r="CV2789" s="369"/>
      <c r="CW2789" s="369"/>
      <c r="CX2789" s="369"/>
      <c r="CY2789" s="325"/>
      <c r="CZ2789" s="325"/>
      <c r="DA2789" s="325"/>
      <c r="DB2789" s="325"/>
      <c r="DC2789" s="325"/>
      <c r="DD2789" s="325"/>
      <c r="DE2789" s="325"/>
      <c r="DF2789" s="325"/>
      <c r="DG2789" s="325"/>
      <c r="DH2789" s="325"/>
      <c r="DI2789" s="325"/>
    </row>
    <row r="2790" spans="68:113" x14ac:dyDescent="0.2">
      <c r="BP2790" s="369"/>
      <c r="BQ2790" s="372"/>
      <c r="BR2790" s="372"/>
      <c r="BS2790" s="372"/>
      <c r="BT2790" s="369"/>
      <c r="BU2790" s="369"/>
      <c r="BV2790" s="369"/>
      <c r="BW2790" s="369"/>
      <c r="BX2790" s="369"/>
      <c r="BY2790" s="369"/>
      <c r="BZ2790" s="369"/>
      <c r="CA2790" s="369"/>
      <c r="CB2790" s="369"/>
      <c r="CC2790" s="369"/>
      <c r="CD2790" s="369"/>
      <c r="CE2790" s="369"/>
      <c r="CF2790" s="369"/>
      <c r="CG2790" s="369"/>
      <c r="CH2790" s="369"/>
      <c r="CI2790" s="325"/>
      <c r="CJ2790" s="369"/>
      <c r="CK2790" s="369"/>
      <c r="CL2790" s="369"/>
      <c r="CM2790" s="369"/>
      <c r="CN2790" s="369"/>
      <c r="CO2790" s="369"/>
      <c r="CP2790" s="369"/>
      <c r="CQ2790" s="369"/>
      <c r="CR2790" s="369"/>
      <c r="CS2790" s="369"/>
      <c r="CT2790" s="369"/>
      <c r="CU2790" s="369"/>
      <c r="CV2790" s="369"/>
      <c r="CW2790" s="369"/>
      <c r="CX2790" s="369"/>
      <c r="CY2790" s="325"/>
      <c r="CZ2790" s="325"/>
      <c r="DA2790" s="325"/>
      <c r="DB2790" s="325"/>
      <c r="DC2790" s="325"/>
      <c r="DD2790" s="325"/>
      <c r="DE2790" s="325"/>
      <c r="DF2790" s="325"/>
      <c r="DG2790" s="325"/>
      <c r="DH2790" s="325"/>
      <c r="DI2790" s="325"/>
    </row>
    <row r="2791" spans="68:113" x14ac:dyDescent="0.2">
      <c r="BP2791" s="369"/>
      <c r="BQ2791" s="372"/>
      <c r="BR2791" s="372"/>
      <c r="BS2791" s="372"/>
      <c r="BT2791" s="369"/>
      <c r="BU2791" s="369"/>
      <c r="BV2791" s="369"/>
      <c r="BW2791" s="369"/>
      <c r="BX2791" s="369"/>
      <c r="BY2791" s="369"/>
      <c r="BZ2791" s="369"/>
      <c r="CA2791" s="369"/>
      <c r="CB2791" s="369"/>
      <c r="CC2791" s="369"/>
      <c r="CD2791" s="369"/>
      <c r="CE2791" s="369"/>
      <c r="CF2791" s="369"/>
      <c r="CG2791" s="369"/>
      <c r="CH2791" s="369"/>
      <c r="CI2791" s="325"/>
      <c r="CJ2791" s="369"/>
      <c r="CK2791" s="369"/>
      <c r="CL2791" s="369"/>
      <c r="CM2791" s="369"/>
      <c r="CN2791" s="369"/>
      <c r="CO2791" s="369"/>
      <c r="CP2791" s="369"/>
      <c r="CQ2791" s="369"/>
      <c r="CR2791" s="369"/>
      <c r="CS2791" s="369"/>
      <c r="CT2791" s="369"/>
      <c r="CU2791" s="369"/>
      <c r="CV2791" s="369"/>
      <c r="CW2791" s="369"/>
      <c r="CX2791" s="369"/>
      <c r="CY2791" s="325"/>
      <c r="CZ2791" s="325"/>
      <c r="DA2791" s="325"/>
      <c r="DB2791" s="325"/>
      <c r="DC2791" s="325"/>
      <c r="DD2791" s="325"/>
      <c r="DE2791" s="325"/>
      <c r="DF2791" s="325"/>
      <c r="DG2791" s="325"/>
      <c r="DH2791" s="325"/>
      <c r="DI2791" s="325"/>
    </row>
    <row r="2792" spans="68:113" x14ac:dyDescent="0.2">
      <c r="BP2792" s="369"/>
      <c r="BQ2792" s="372"/>
      <c r="BR2792" s="372"/>
      <c r="BS2792" s="372"/>
      <c r="BT2792" s="369"/>
      <c r="BU2792" s="369"/>
      <c r="BV2792" s="369"/>
      <c r="BW2792" s="369"/>
      <c r="BX2792" s="369"/>
      <c r="BY2792" s="369"/>
      <c r="BZ2792" s="369"/>
      <c r="CA2792" s="369"/>
      <c r="CB2792" s="369"/>
      <c r="CC2792" s="369"/>
      <c r="CD2792" s="369"/>
      <c r="CE2792" s="369"/>
      <c r="CF2792" s="369"/>
      <c r="CG2792" s="369"/>
      <c r="CH2792" s="369"/>
      <c r="CI2792" s="325"/>
      <c r="CJ2792" s="369"/>
      <c r="CK2792" s="369"/>
      <c r="CL2792" s="369"/>
      <c r="CM2792" s="369"/>
      <c r="CN2792" s="369"/>
      <c r="CO2792" s="369"/>
      <c r="CP2792" s="369"/>
      <c r="CQ2792" s="369"/>
      <c r="CR2792" s="369"/>
      <c r="CS2792" s="369"/>
      <c r="CT2792" s="369"/>
      <c r="CU2792" s="369"/>
      <c r="CV2792" s="369"/>
      <c r="CW2792" s="369"/>
      <c r="CX2792" s="369"/>
      <c r="CY2792" s="325"/>
      <c r="CZ2792" s="325"/>
      <c r="DA2792" s="325"/>
      <c r="DB2792" s="325"/>
      <c r="DC2792" s="325"/>
      <c r="DD2792" s="325"/>
      <c r="DE2792" s="325"/>
      <c r="DF2792" s="325"/>
      <c r="DG2792" s="325"/>
      <c r="DH2792" s="325"/>
      <c r="DI2792" s="325"/>
    </row>
    <row r="2793" spans="68:113" x14ac:dyDescent="0.2">
      <c r="BP2793" s="369"/>
      <c r="BQ2793" s="372"/>
      <c r="BR2793" s="372"/>
      <c r="BS2793" s="372"/>
      <c r="BT2793" s="369"/>
      <c r="BU2793" s="369"/>
      <c r="BV2793" s="369"/>
      <c r="BW2793" s="369"/>
      <c r="BX2793" s="369"/>
      <c r="BY2793" s="369"/>
      <c r="BZ2793" s="369"/>
      <c r="CA2793" s="369"/>
      <c r="CB2793" s="369"/>
      <c r="CC2793" s="369"/>
      <c r="CD2793" s="369"/>
      <c r="CE2793" s="369"/>
      <c r="CF2793" s="369"/>
      <c r="CG2793" s="369"/>
      <c r="CH2793" s="369"/>
      <c r="CI2793" s="325"/>
      <c r="CJ2793" s="369"/>
      <c r="CK2793" s="369"/>
      <c r="CL2793" s="369"/>
      <c r="CM2793" s="369"/>
      <c r="CN2793" s="369"/>
      <c r="CO2793" s="369"/>
      <c r="CP2793" s="369"/>
      <c r="CQ2793" s="369"/>
      <c r="CR2793" s="369"/>
      <c r="CS2793" s="369"/>
      <c r="CT2793" s="369"/>
      <c r="CU2793" s="369"/>
      <c r="CV2793" s="369"/>
      <c r="CW2793" s="369"/>
      <c r="CX2793" s="369"/>
      <c r="CY2793" s="325"/>
      <c r="CZ2793" s="325"/>
      <c r="DA2793" s="325"/>
      <c r="DB2793" s="325"/>
      <c r="DC2793" s="325"/>
      <c r="DD2793" s="325"/>
      <c r="DE2793" s="325"/>
      <c r="DF2793" s="325"/>
      <c r="DG2793" s="325"/>
      <c r="DH2793" s="325"/>
      <c r="DI2793" s="325"/>
    </row>
    <row r="2794" spans="68:113" x14ac:dyDescent="0.2">
      <c r="BP2794" s="369"/>
      <c r="BQ2794" s="372"/>
      <c r="BR2794" s="372"/>
      <c r="BS2794" s="372"/>
      <c r="BT2794" s="369"/>
      <c r="BU2794" s="369"/>
      <c r="BV2794" s="369"/>
      <c r="BW2794" s="369"/>
      <c r="BX2794" s="369"/>
      <c r="BY2794" s="369"/>
      <c r="BZ2794" s="369"/>
      <c r="CA2794" s="369"/>
      <c r="CB2794" s="369"/>
      <c r="CC2794" s="369"/>
      <c r="CD2794" s="369"/>
      <c r="CE2794" s="369"/>
      <c r="CF2794" s="369"/>
      <c r="CG2794" s="369"/>
      <c r="CH2794" s="369"/>
      <c r="CI2794" s="325"/>
      <c r="CJ2794" s="369"/>
      <c r="CK2794" s="369"/>
      <c r="CL2794" s="369"/>
      <c r="CM2794" s="369"/>
      <c r="CN2794" s="369"/>
      <c r="CO2794" s="369"/>
      <c r="CP2794" s="369"/>
      <c r="CQ2794" s="369"/>
      <c r="CR2794" s="369"/>
      <c r="CS2794" s="369"/>
      <c r="CT2794" s="369"/>
      <c r="CU2794" s="369"/>
      <c r="CV2794" s="369"/>
      <c r="CW2794" s="369"/>
      <c r="CX2794" s="369"/>
      <c r="CY2794" s="325"/>
      <c r="CZ2794" s="325"/>
      <c r="DA2794" s="325"/>
      <c r="DB2794" s="325"/>
      <c r="DC2794" s="325"/>
      <c r="DD2794" s="325"/>
      <c r="DE2794" s="325"/>
      <c r="DF2794" s="325"/>
      <c r="DG2794" s="325"/>
      <c r="DH2794" s="325"/>
      <c r="DI2794" s="325"/>
    </row>
    <row r="2795" spans="68:113" x14ac:dyDescent="0.2">
      <c r="BP2795" s="369"/>
      <c r="BQ2795" s="372"/>
      <c r="BR2795" s="372"/>
      <c r="BS2795" s="372"/>
      <c r="BT2795" s="369"/>
      <c r="BU2795" s="369"/>
      <c r="BV2795" s="369"/>
      <c r="BW2795" s="369"/>
      <c r="BX2795" s="369"/>
      <c r="BY2795" s="369"/>
      <c r="BZ2795" s="369"/>
      <c r="CA2795" s="369"/>
      <c r="CB2795" s="369"/>
      <c r="CC2795" s="369"/>
      <c r="CD2795" s="369"/>
      <c r="CE2795" s="369"/>
      <c r="CF2795" s="369"/>
      <c r="CG2795" s="369"/>
      <c r="CH2795" s="369"/>
      <c r="CI2795" s="325"/>
      <c r="CJ2795" s="369"/>
      <c r="CK2795" s="369"/>
      <c r="CL2795" s="369"/>
      <c r="CM2795" s="369"/>
      <c r="CN2795" s="369"/>
      <c r="CO2795" s="369"/>
      <c r="CP2795" s="369"/>
      <c r="CQ2795" s="369"/>
      <c r="CR2795" s="369"/>
      <c r="CS2795" s="369"/>
      <c r="CT2795" s="369"/>
      <c r="CU2795" s="369"/>
      <c r="CV2795" s="369"/>
      <c r="CW2795" s="369"/>
      <c r="CX2795" s="369"/>
      <c r="CY2795" s="325"/>
      <c r="CZ2795" s="325"/>
      <c r="DA2795" s="325"/>
      <c r="DB2795" s="325"/>
      <c r="DC2795" s="325"/>
      <c r="DD2795" s="325"/>
      <c r="DE2795" s="325"/>
      <c r="DF2795" s="325"/>
      <c r="DG2795" s="325"/>
      <c r="DH2795" s="325"/>
      <c r="DI2795" s="325"/>
    </row>
    <row r="2796" spans="68:113" x14ac:dyDescent="0.2">
      <c r="BP2796" s="369"/>
      <c r="BQ2796" s="372"/>
      <c r="BR2796" s="372"/>
      <c r="BS2796" s="372"/>
      <c r="BT2796" s="369"/>
      <c r="BU2796" s="369"/>
      <c r="BV2796" s="369"/>
      <c r="BW2796" s="369"/>
      <c r="BX2796" s="369"/>
      <c r="BY2796" s="369"/>
      <c r="BZ2796" s="369"/>
      <c r="CA2796" s="369"/>
      <c r="CB2796" s="369"/>
      <c r="CC2796" s="369"/>
      <c r="CD2796" s="369"/>
      <c r="CE2796" s="369"/>
      <c r="CF2796" s="369"/>
      <c r="CG2796" s="369"/>
      <c r="CH2796" s="369"/>
      <c r="CI2796" s="325"/>
      <c r="CJ2796" s="369"/>
      <c r="CK2796" s="369"/>
      <c r="CL2796" s="369"/>
      <c r="CM2796" s="369"/>
      <c r="CN2796" s="369"/>
      <c r="CO2796" s="369"/>
      <c r="CP2796" s="369"/>
      <c r="CQ2796" s="369"/>
      <c r="CR2796" s="369"/>
      <c r="CS2796" s="369"/>
      <c r="CT2796" s="369"/>
      <c r="CU2796" s="369"/>
      <c r="CV2796" s="369"/>
      <c r="CW2796" s="369"/>
      <c r="CX2796" s="369"/>
      <c r="CY2796" s="325"/>
      <c r="CZ2796" s="325"/>
      <c r="DA2796" s="325"/>
      <c r="DB2796" s="325"/>
      <c r="DC2796" s="325"/>
      <c r="DD2796" s="325"/>
      <c r="DE2796" s="325"/>
      <c r="DF2796" s="325"/>
      <c r="DG2796" s="325"/>
      <c r="DH2796" s="325"/>
      <c r="DI2796" s="325"/>
    </row>
    <row r="2797" spans="68:113" x14ac:dyDescent="0.2">
      <c r="BP2797" s="369"/>
      <c r="BQ2797" s="372"/>
      <c r="BR2797" s="372"/>
      <c r="BS2797" s="372"/>
      <c r="BT2797" s="369"/>
      <c r="BU2797" s="369"/>
      <c r="BV2797" s="369"/>
      <c r="BW2797" s="369"/>
      <c r="BX2797" s="369"/>
      <c r="BY2797" s="369"/>
      <c r="BZ2797" s="369"/>
      <c r="CA2797" s="369"/>
      <c r="CB2797" s="369"/>
      <c r="CC2797" s="369"/>
      <c r="CD2797" s="369"/>
      <c r="CE2797" s="369"/>
      <c r="CF2797" s="369"/>
      <c r="CG2797" s="369"/>
      <c r="CH2797" s="369"/>
      <c r="CI2797" s="325"/>
      <c r="CJ2797" s="369"/>
      <c r="CK2797" s="369"/>
      <c r="CL2797" s="369"/>
      <c r="CM2797" s="369"/>
      <c r="CN2797" s="369"/>
      <c r="CO2797" s="369"/>
      <c r="CP2797" s="369"/>
      <c r="CQ2797" s="369"/>
      <c r="CR2797" s="369"/>
      <c r="CS2797" s="369"/>
      <c r="CT2797" s="369"/>
      <c r="CU2797" s="369"/>
      <c r="CV2797" s="369"/>
      <c r="CW2797" s="369"/>
      <c r="CX2797" s="369"/>
      <c r="CY2797" s="325"/>
      <c r="CZ2797" s="325"/>
      <c r="DA2797" s="325"/>
      <c r="DB2797" s="325"/>
      <c r="DC2797" s="325"/>
      <c r="DD2797" s="325"/>
      <c r="DE2797" s="325"/>
      <c r="DF2797" s="325"/>
      <c r="DG2797" s="325"/>
      <c r="DH2797" s="325"/>
      <c r="DI2797" s="325"/>
    </row>
    <row r="2798" spans="68:113" x14ac:dyDescent="0.2">
      <c r="BP2798" s="369"/>
      <c r="BQ2798" s="372"/>
      <c r="BR2798" s="372"/>
      <c r="BS2798" s="372"/>
      <c r="BT2798" s="369"/>
      <c r="BU2798" s="369"/>
      <c r="BV2798" s="369"/>
      <c r="BW2798" s="369"/>
      <c r="BX2798" s="369"/>
      <c r="BY2798" s="369"/>
      <c r="BZ2798" s="369"/>
      <c r="CA2798" s="369"/>
      <c r="CB2798" s="369"/>
      <c r="CC2798" s="369"/>
      <c r="CD2798" s="369"/>
      <c r="CE2798" s="369"/>
      <c r="CF2798" s="369"/>
      <c r="CG2798" s="369"/>
      <c r="CH2798" s="369"/>
      <c r="CI2798" s="325"/>
      <c r="CJ2798" s="369"/>
      <c r="CK2798" s="369"/>
      <c r="CL2798" s="369"/>
      <c r="CM2798" s="369"/>
      <c r="CN2798" s="369"/>
      <c r="CO2798" s="369"/>
      <c r="CP2798" s="369"/>
      <c r="CQ2798" s="369"/>
      <c r="CR2798" s="369"/>
      <c r="CS2798" s="369"/>
      <c r="CT2798" s="369"/>
      <c r="CU2798" s="369"/>
      <c r="CV2798" s="369"/>
      <c r="CW2798" s="369"/>
      <c r="CX2798" s="369"/>
      <c r="CY2798" s="325"/>
      <c r="CZ2798" s="325"/>
      <c r="DA2798" s="325"/>
      <c r="DB2798" s="325"/>
      <c r="DC2798" s="325"/>
      <c r="DD2798" s="325"/>
      <c r="DE2798" s="325"/>
      <c r="DF2798" s="325"/>
      <c r="DG2798" s="325"/>
      <c r="DH2798" s="325"/>
      <c r="DI2798" s="325"/>
    </row>
    <row r="2799" spans="68:113" x14ac:dyDescent="0.2">
      <c r="BP2799" s="369"/>
      <c r="BQ2799" s="372"/>
      <c r="BR2799" s="372"/>
      <c r="BS2799" s="372"/>
      <c r="BT2799" s="369"/>
      <c r="BU2799" s="369"/>
      <c r="BV2799" s="369"/>
      <c r="BW2799" s="369"/>
      <c r="BX2799" s="369"/>
      <c r="BY2799" s="369"/>
      <c r="BZ2799" s="369"/>
      <c r="CA2799" s="369"/>
      <c r="CB2799" s="369"/>
      <c r="CC2799" s="369"/>
      <c r="CD2799" s="369"/>
      <c r="CE2799" s="369"/>
      <c r="CF2799" s="369"/>
      <c r="CG2799" s="369"/>
      <c r="CH2799" s="369"/>
      <c r="CI2799" s="325"/>
      <c r="CJ2799" s="369"/>
      <c r="CK2799" s="369"/>
      <c r="CL2799" s="369"/>
      <c r="CM2799" s="369"/>
      <c r="CN2799" s="369"/>
      <c r="CO2799" s="369"/>
      <c r="CP2799" s="369"/>
      <c r="CQ2799" s="369"/>
      <c r="CR2799" s="369"/>
      <c r="CS2799" s="369"/>
      <c r="CT2799" s="369"/>
      <c r="CU2799" s="369"/>
      <c r="CV2799" s="369"/>
      <c r="CW2799" s="369"/>
      <c r="CX2799" s="369"/>
      <c r="CY2799" s="325"/>
      <c r="CZ2799" s="325"/>
      <c r="DA2799" s="325"/>
      <c r="DB2799" s="325"/>
      <c r="DC2799" s="325"/>
      <c r="DD2799" s="325"/>
      <c r="DE2799" s="325"/>
      <c r="DF2799" s="325"/>
      <c r="DG2799" s="325"/>
      <c r="DH2799" s="325"/>
      <c r="DI2799" s="325"/>
    </row>
    <row r="2800" spans="68:113" x14ac:dyDescent="0.2">
      <c r="BP2800" s="369"/>
      <c r="BQ2800" s="372"/>
      <c r="BR2800" s="372"/>
      <c r="BS2800" s="372"/>
      <c r="BT2800" s="369"/>
      <c r="BU2800" s="369"/>
      <c r="BV2800" s="369"/>
      <c r="BW2800" s="369"/>
      <c r="BX2800" s="369"/>
      <c r="BY2800" s="369"/>
      <c r="BZ2800" s="369"/>
      <c r="CA2800" s="369"/>
      <c r="CB2800" s="369"/>
      <c r="CC2800" s="369"/>
      <c r="CD2800" s="369"/>
      <c r="CE2800" s="369"/>
      <c r="CF2800" s="369"/>
      <c r="CG2800" s="369"/>
      <c r="CH2800" s="369"/>
      <c r="CI2800" s="325"/>
      <c r="CJ2800" s="369"/>
      <c r="CK2800" s="369"/>
      <c r="CL2800" s="369"/>
      <c r="CM2800" s="369"/>
      <c r="CN2800" s="369"/>
      <c r="CO2800" s="369"/>
      <c r="CP2800" s="369"/>
      <c r="CQ2800" s="369"/>
      <c r="CR2800" s="369"/>
      <c r="CS2800" s="369"/>
      <c r="CT2800" s="369"/>
      <c r="CU2800" s="369"/>
      <c r="CV2800" s="369"/>
      <c r="CW2800" s="369"/>
      <c r="CX2800" s="369"/>
      <c r="CY2800" s="325"/>
      <c r="CZ2800" s="325"/>
      <c r="DA2800" s="325"/>
      <c r="DB2800" s="325"/>
      <c r="DC2800" s="325"/>
      <c r="DD2800" s="325"/>
      <c r="DE2800" s="325"/>
      <c r="DF2800" s="325"/>
      <c r="DG2800" s="325"/>
      <c r="DH2800" s="325"/>
      <c r="DI2800" s="325"/>
    </row>
    <row r="2801" spans="68:113" x14ac:dyDescent="0.2">
      <c r="BP2801" s="369"/>
      <c r="BQ2801" s="372"/>
      <c r="BR2801" s="372"/>
      <c r="BS2801" s="372"/>
      <c r="BT2801" s="369"/>
      <c r="BU2801" s="369"/>
      <c r="BV2801" s="369"/>
      <c r="BW2801" s="369"/>
      <c r="BX2801" s="369"/>
      <c r="BY2801" s="369"/>
      <c r="BZ2801" s="369"/>
      <c r="CA2801" s="369"/>
      <c r="CB2801" s="369"/>
      <c r="CC2801" s="369"/>
      <c r="CD2801" s="369"/>
      <c r="CE2801" s="369"/>
      <c r="CF2801" s="369"/>
      <c r="CG2801" s="369"/>
      <c r="CH2801" s="369"/>
      <c r="CI2801" s="325"/>
      <c r="CJ2801" s="369"/>
      <c r="CK2801" s="369"/>
      <c r="CL2801" s="369"/>
      <c r="CM2801" s="369"/>
      <c r="CN2801" s="369"/>
      <c r="CO2801" s="369"/>
      <c r="CP2801" s="369"/>
      <c r="CQ2801" s="369"/>
      <c r="CR2801" s="369"/>
      <c r="CS2801" s="369"/>
      <c r="CT2801" s="369"/>
      <c r="CU2801" s="369"/>
      <c r="CV2801" s="369"/>
      <c r="CW2801" s="369"/>
      <c r="CX2801" s="369"/>
      <c r="CY2801" s="325"/>
      <c r="CZ2801" s="325"/>
      <c r="DA2801" s="325"/>
      <c r="DB2801" s="325"/>
      <c r="DC2801" s="325"/>
      <c r="DD2801" s="325"/>
      <c r="DE2801" s="325"/>
      <c r="DF2801" s="325"/>
      <c r="DG2801" s="325"/>
      <c r="DH2801" s="325"/>
      <c r="DI2801" s="325"/>
    </row>
    <row r="2802" spans="68:113" x14ac:dyDescent="0.2">
      <c r="BP2802" s="369"/>
      <c r="BQ2802" s="372"/>
      <c r="BR2802" s="372"/>
      <c r="BS2802" s="372"/>
      <c r="BT2802" s="369"/>
      <c r="BU2802" s="369"/>
      <c r="BV2802" s="369"/>
      <c r="BW2802" s="369"/>
      <c r="BX2802" s="369"/>
      <c r="BY2802" s="369"/>
      <c r="BZ2802" s="369"/>
      <c r="CA2802" s="369"/>
      <c r="CB2802" s="369"/>
      <c r="CC2802" s="369"/>
      <c r="CD2802" s="369"/>
      <c r="CE2802" s="369"/>
      <c r="CF2802" s="369"/>
      <c r="CG2802" s="369"/>
      <c r="CH2802" s="369"/>
      <c r="CI2802" s="325"/>
      <c r="CJ2802" s="369"/>
      <c r="CK2802" s="369"/>
      <c r="CL2802" s="369"/>
      <c r="CM2802" s="369"/>
      <c r="CN2802" s="369"/>
      <c r="CO2802" s="369"/>
      <c r="CP2802" s="369"/>
      <c r="CQ2802" s="369"/>
      <c r="CR2802" s="369"/>
      <c r="CS2802" s="369"/>
      <c r="CT2802" s="369"/>
      <c r="CU2802" s="369"/>
      <c r="CV2802" s="369"/>
      <c r="CW2802" s="369"/>
      <c r="CX2802" s="369"/>
      <c r="CY2802" s="325"/>
      <c r="CZ2802" s="325"/>
      <c r="DA2802" s="325"/>
      <c r="DB2802" s="325"/>
      <c r="DC2802" s="325"/>
      <c r="DD2802" s="325"/>
      <c r="DE2802" s="325"/>
      <c r="DF2802" s="325"/>
      <c r="DG2802" s="325"/>
      <c r="DH2802" s="325"/>
      <c r="DI2802" s="325"/>
    </row>
    <row r="2803" spans="68:113" x14ac:dyDescent="0.2">
      <c r="BP2803" s="369"/>
      <c r="BQ2803" s="372"/>
      <c r="BR2803" s="372"/>
      <c r="BS2803" s="372"/>
      <c r="BT2803" s="369"/>
      <c r="BU2803" s="369"/>
      <c r="BV2803" s="369"/>
      <c r="BW2803" s="369"/>
      <c r="BX2803" s="369"/>
      <c r="BY2803" s="369"/>
      <c r="BZ2803" s="369"/>
      <c r="CA2803" s="369"/>
      <c r="CB2803" s="369"/>
      <c r="CC2803" s="369"/>
      <c r="CD2803" s="369"/>
      <c r="CE2803" s="369"/>
      <c r="CF2803" s="369"/>
      <c r="CG2803" s="369"/>
      <c r="CH2803" s="369"/>
      <c r="CI2803" s="325"/>
      <c r="CJ2803" s="369"/>
      <c r="CK2803" s="369"/>
      <c r="CL2803" s="369"/>
      <c r="CM2803" s="369"/>
      <c r="CN2803" s="369"/>
      <c r="CO2803" s="369"/>
      <c r="CP2803" s="369"/>
      <c r="CQ2803" s="369"/>
      <c r="CR2803" s="369"/>
      <c r="CS2803" s="369"/>
      <c r="CT2803" s="369"/>
      <c r="CU2803" s="369"/>
      <c r="CV2803" s="369"/>
      <c r="CW2803" s="369"/>
      <c r="CX2803" s="369"/>
      <c r="CY2803" s="325"/>
      <c r="CZ2803" s="325"/>
      <c r="DA2803" s="325"/>
      <c r="DB2803" s="325"/>
      <c r="DC2803" s="325"/>
      <c r="DD2803" s="325"/>
      <c r="DE2803" s="325"/>
      <c r="DF2803" s="325"/>
      <c r="DG2803" s="325"/>
      <c r="DH2803" s="325"/>
      <c r="DI2803" s="325"/>
    </row>
    <row r="2804" spans="68:113" x14ac:dyDescent="0.2">
      <c r="BP2804" s="369"/>
      <c r="BQ2804" s="372"/>
      <c r="BR2804" s="372"/>
      <c r="BS2804" s="372"/>
      <c r="BT2804" s="369"/>
      <c r="BU2804" s="369"/>
      <c r="BV2804" s="369"/>
      <c r="BW2804" s="369"/>
      <c r="BX2804" s="369"/>
      <c r="BY2804" s="369"/>
      <c r="BZ2804" s="369"/>
      <c r="CA2804" s="369"/>
      <c r="CB2804" s="369"/>
      <c r="CC2804" s="369"/>
      <c r="CD2804" s="369"/>
      <c r="CE2804" s="369"/>
      <c r="CF2804" s="369"/>
      <c r="CG2804" s="369"/>
      <c r="CH2804" s="369"/>
      <c r="CI2804" s="325"/>
      <c r="CJ2804" s="369"/>
      <c r="CK2804" s="369"/>
      <c r="CL2804" s="369"/>
      <c r="CM2804" s="369"/>
      <c r="CN2804" s="369"/>
      <c r="CO2804" s="369"/>
      <c r="CP2804" s="369"/>
      <c r="CQ2804" s="369"/>
      <c r="CR2804" s="369"/>
      <c r="CS2804" s="369"/>
      <c r="CT2804" s="369"/>
      <c r="CU2804" s="369"/>
      <c r="CV2804" s="369"/>
      <c r="CW2804" s="369"/>
      <c r="CX2804" s="369"/>
      <c r="CY2804" s="325"/>
      <c r="CZ2804" s="325"/>
      <c r="DA2804" s="325"/>
      <c r="DB2804" s="325"/>
      <c r="DC2804" s="325"/>
      <c r="DD2804" s="325"/>
      <c r="DE2804" s="325"/>
      <c r="DF2804" s="325"/>
      <c r="DG2804" s="325"/>
      <c r="DH2804" s="325"/>
      <c r="DI2804" s="325"/>
    </row>
    <row r="2805" spans="68:113" x14ac:dyDescent="0.2">
      <c r="BP2805" s="369"/>
      <c r="BQ2805" s="372"/>
      <c r="BR2805" s="372"/>
      <c r="BS2805" s="372"/>
      <c r="BT2805" s="369"/>
      <c r="BU2805" s="369"/>
      <c r="BV2805" s="369"/>
      <c r="BW2805" s="369"/>
      <c r="BX2805" s="369"/>
      <c r="BY2805" s="369"/>
      <c r="BZ2805" s="369"/>
      <c r="CA2805" s="369"/>
      <c r="CB2805" s="369"/>
      <c r="CC2805" s="369"/>
      <c r="CD2805" s="369"/>
      <c r="CE2805" s="369"/>
      <c r="CF2805" s="369"/>
      <c r="CG2805" s="369"/>
      <c r="CH2805" s="369"/>
      <c r="CI2805" s="325"/>
      <c r="CJ2805" s="369"/>
      <c r="CK2805" s="369"/>
      <c r="CL2805" s="369"/>
      <c r="CM2805" s="369"/>
      <c r="CN2805" s="369"/>
      <c r="CO2805" s="369"/>
      <c r="CP2805" s="369"/>
      <c r="CQ2805" s="369"/>
      <c r="CR2805" s="369"/>
      <c r="CS2805" s="369"/>
      <c r="CT2805" s="369"/>
      <c r="CU2805" s="369"/>
      <c r="CV2805" s="369"/>
      <c r="CW2805" s="369"/>
      <c r="CX2805" s="369"/>
      <c r="CY2805" s="325"/>
      <c r="CZ2805" s="325"/>
      <c r="DA2805" s="325"/>
      <c r="DB2805" s="325"/>
      <c r="DC2805" s="325"/>
      <c r="DD2805" s="325"/>
      <c r="DE2805" s="325"/>
      <c r="DF2805" s="325"/>
      <c r="DG2805" s="325"/>
      <c r="DH2805" s="325"/>
      <c r="DI2805" s="325"/>
    </row>
    <row r="2806" spans="68:113" x14ac:dyDescent="0.2">
      <c r="BP2806" s="369"/>
      <c r="BQ2806" s="372"/>
      <c r="BR2806" s="372"/>
      <c r="BS2806" s="372"/>
      <c r="BT2806" s="369"/>
      <c r="BU2806" s="369"/>
      <c r="BV2806" s="369"/>
      <c r="BW2806" s="369"/>
      <c r="BX2806" s="369"/>
      <c r="BY2806" s="369"/>
      <c r="BZ2806" s="369"/>
      <c r="CA2806" s="369"/>
      <c r="CB2806" s="369"/>
      <c r="CC2806" s="369"/>
      <c r="CD2806" s="369"/>
      <c r="CE2806" s="369"/>
      <c r="CF2806" s="369"/>
      <c r="CG2806" s="369"/>
      <c r="CH2806" s="369"/>
      <c r="CI2806" s="325"/>
      <c r="CJ2806" s="369"/>
      <c r="CK2806" s="369"/>
      <c r="CL2806" s="369"/>
      <c r="CM2806" s="369"/>
      <c r="CN2806" s="369"/>
      <c r="CO2806" s="369"/>
      <c r="CP2806" s="369"/>
      <c r="CQ2806" s="369"/>
      <c r="CR2806" s="369"/>
      <c r="CS2806" s="369"/>
      <c r="CT2806" s="369"/>
      <c r="CU2806" s="369"/>
      <c r="CV2806" s="369"/>
      <c r="CW2806" s="369"/>
      <c r="CX2806" s="369"/>
      <c r="CY2806" s="325"/>
      <c r="CZ2806" s="325"/>
      <c r="DA2806" s="325"/>
      <c r="DB2806" s="325"/>
      <c r="DC2806" s="325"/>
      <c r="DD2806" s="325"/>
      <c r="DE2806" s="325"/>
      <c r="DF2806" s="325"/>
      <c r="DG2806" s="325"/>
      <c r="DH2806" s="325"/>
      <c r="DI2806" s="325"/>
    </row>
    <row r="2807" spans="68:113" x14ac:dyDescent="0.2">
      <c r="BP2807" s="369"/>
      <c r="BQ2807" s="372"/>
      <c r="BR2807" s="372"/>
      <c r="BS2807" s="372"/>
      <c r="BT2807" s="369"/>
      <c r="BU2807" s="369"/>
      <c r="BV2807" s="369"/>
      <c r="BW2807" s="369"/>
      <c r="BX2807" s="369"/>
      <c r="BY2807" s="369"/>
      <c r="BZ2807" s="369"/>
      <c r="CA2807" s="369"/>
      <c r="CB2807" s="369"/>
      <c r="CC2807" s="369"/>
      <c r="CD2807" s="369"/>
      <c r="CE2807" s="369"/>
      <c r="CF2807" s="369"/>
      <c r="CG2807" s="369"/>
      <c r="CH2807" s="369"/>
      <c r="CI2807" s="325"/>
      <c r="CJ2807" s="369"/>
      <c r="CK2807" s="369"/>
      <c r="CL2807" s="369"/>
      <c r="CM2807" s="369"/>
      <c r="CN2807" s="369"/>
      <c r="CO2807" s="369"/>
      <c r="CP2807" s="369"/>
      <c r="CQ2807" s="369"/>
      <c r="CR2807" s="369"/>
      <c r="CS2807" s="369"/>
      <c r="CT2807" s="369"/>
      <c r="CU2807" s="369"/>
      <c r="CV2807" s="369"/>
      <c r="CW2807" s="369"/>
      <c r="CX2807" s="369"/>
      <c r="CY2807" s="325"/>
      <c r="CZ2807" s="325"/>
      <c r="DA2807" s="325"/>
      <c r="DB2807" s="325"/>
      <c r="DC2807" s="325"/>
      <c r="DD2807" s="325"/>
      <c r="DE2807" s="325"/>
      <c r="DF2807" s="325"/>
      <c r="DG2807" s="325"/>
      <c r="DH2807" s="325"/>
      <c r="DI2807" s="325"/>
    </row>
    <row r="2808" spans="68:113" x14ac:dyDescent="0.2">
      <c r="BP2808" s="369"/>
      <c r="BQ2808" s="372"/>
      <c r="BR2808" s="372"/>
      <c r="BS2808" s="372"/>
      <c r="BT2808" s="369"/>
      <c r="BU2808" s="369"/>
      <c r="BV2808" s="369"/>
      <c r="BW2808" s="369"/>
      <c r="BX2808" s="369"/>
      <c r="BY2808" s="369"/>
      <c r="BZ2808" s="369"/>
      <c r="CA2808" s="369"/>
      <c r="CB2808" s="369"/>
      <c r="CC2808" s="369"/>
      <c r="CD2808" s="369"/>
      <c r="CE2808" s="369"/>
      <c r="CF2808" s="369"/>
      <c r="CG2808" s="369"/>
      <c r="CH2808" s="369"/>
      <c r="CI2808" s="325"/>
      <c r="CJ2808" s="369"/>
      <c r="CK2808" s="369"/>
      <c r="CL2808" s="369"/>
      <c r="CM2808" s="369"/>
      <c r="CN2808" s="369"/>
      <c r="CO2808" s="369"/>
      <c r="CP2808" s="369"/>
      <c r="CQ2808" s="369"/>
      <c r="CR2808" s="369"/>
      <c r="CS2808" s="369"/>
      <c r="CT2808" s="369"/>
      <c r="CU2808" s="369"/>
      <c r="CV2808" s="369"/>
      <c r="CW2808" s="369"/>
      <c r="CX2808" s="369"/>
      <c r="CY2808" s="325"/>
      <c r="CZ2808" s="325"/>
      <c r="DA2808" s="325"/>
      <c r="DB2808" s="325"/>
      <c r="DC2808" s="325"/>
      <c r="DD2808" s="325"/>
      <c r="DE2808" s="325"/>
      <c r="DF2808" s="325"/>
      <c r="DG2808" s="325"/>
      <c r="DH2808" s="325"/>
      <c r="DI2808" s="325"/>
    </row>
    <row r="2809" spans="68:113" x14ac:dyDescent="0.2">
      <c r="BP2809" s="369"/>
      <c r="BQ2809" s="372"/>
      <c r="BR2809" s="372"/>
      <c r="BS2809" s="372"/>
      <c r="BT2809" s="369"/>
      <c r="BU2809" s="369"/>
      <c r="BV2809" s="369"/>
      <c r="BW2809" s="369"/>
      <c r="BX2809" s="369"/>
      <c r="BY2809" s="369"/>
      <c r="BZ2809" s="369"/>
      <c r="CA2809" s="369"/>
      <c r="CB2809" s="369"/>
      <c r="CC2809" s="369"/>
      <c r="CD2809" s="369"/>
      <c r="CE2809" s="369"/>
      <c r="CF2809" s="369"/>
      <c r="CG2809" s="369"/>
      <c r="CH2809" s="369"/>
      <c r="CI2809" s="325"/>
      <c r="CJ2809" s="369"/>
      <c r="CK2809" s="369"/>
      <c r="CL2809" s="369"/>
      <c r="CM2809" s="369"/>
      <c r="CN2809" s="369"/>
      <c r="CO2809" s="369"/>
      <c r="CP2809" s="369"/>
      <c r="CQ2809" s="369"/>
      <c r="CR2809" s="369"/>
      <c r="CS2809" s="369"/>
      <c r="CT2809" s="369"/>
      <c r="CU2809" s="369"/>
      <c r="CV2809" s="369"/>
      <c r="CW2809" s="369"/>
      <c r="CX2809" s="369"/>
      <c r="CY2809" s="325"/>
      <c r="CZ2809" s="325"/>
      <c r="DA2809" s="325"/>
      <c r="DB2809" s="325"/>
      <c r="DC2809" s="325"/>
      <c r="DD2809" s="325"/>
      <c r="DE2809" s="325"/>
      <c r="DF2809" s="325"/>
      <c r="DG2809" s="325"/>
      <c r="DH2809" s="325"/>
      <c r="DI2809" s="325"/>
    </row>
    <row r="2810" spans="68:113" x14ac:dyDescent="0.2">
      <c r="BP2810" s="369"/>
      <c r="BQ2810" s="372"/>
      <c r="BR2810" s="372"/>
      <c r="BS2810" s="372"/>
      <c r="BT2810" s="369"/>
      <c r="BU2810" s="369"/>
      <c r="BV2810" s="369"/>
      <c r="BW2810" s="369"/>
      <c r="BX2810" s="369"/>
      <c r="BY2810" s="369"/>
      <c r="BZ2810" s="369"/>
      <c r="CA2810" s="369"/>
      <c r="CB2810" s="369"/>
      <c r="CC2810" s="369"/>
      <c r="CD2810" s="369"/>
      <c r="CE2810" s="369"/>
      <c r="CF2810" s="369"/>
      <c r="CG2810" s="369"/>
      <c r="CH2810" s="369"/>
      <c r="CI2810" s="325"/>
      <c r="CJ2810" s="369"/>
      <c r="CK2810" s="369"/>
      <c r="CL2810" s="369"/>
      <c r="CM2810" s="369"/>
      <c r="CN2810" s="369"/>
      <c r="CO2810" s="369"/>
      <c r="CP2810" s="369"/>
      <c r="CQ2810" s="369"/>
      <c r="CR2810" s="369"/>
      <c r="CS2810" s="369"/>
      <c r="CT2810" s="369"/>
      <c r="CU2810" s="369"/>
      <c r="CV2810" s="369"/>
      <c r="CW2810" s="369"/>
      <c r="CX2810" s="369"/>
      <c r="CY2810" s="325"/>
      <c r="CZ2810" s="325"/>
      <c r="DA2810" s="325"/>
      <c r="DB2810" s="325"/>
      <c r="DC2810" s="325"/>
      <c r="DD2810" s="325"/>
      <c r="DE2810" s="325"/>
      <c r="DF2810" s="325"/>
      <c r="DG2810" s="325"/>
      <c r="DH2810" s="325"/>
      <c r="DI2810" s="325"/>
    </row>
    <row r="2811" spans="68:113" x14ac:dyDescent="0.2">
      <c r="BP2811" s="369"/>
      <c r="BQ2811" s="372"/>
      <c r="BR2811" s="372"/>
      <c r="BS2811" s="372"/>
      <c r="BT2811" s="369"/>
      <c r="BU2811" s="369"/>
      <c r="BV2811" s="369"/>
      <c r="BW2811" s="369"/>
      <c r="BX2811" s="369"/>
      <c r="BY2811" s="369"/>
      <c r="BZ2811" s="369"/>
      <c r="CA2811" s="369"/>
      <c r="CB2811" s="369"/>
      <c r="CC2811" s="369"/>
      <c r="CD2811" s="369"/>
      <c r="CE2811" s="369"/>
      <c r="CF2811" s="369"/>
      <c r="CG2811" s="369"/>
      <c r="CH2811" s="369"/>
      <c r="CI2811" s="325"/>
      <c r="CJ2811" s="369"/>
      <c r="CK2811" s="369"/>
      <c r="CL2811" s="369"/>
      <c r="CM2811" s="369"/>
      <c r="CN2811" s="369"/>
      <c r="CO2811" s="369"/>
      <c r="CP2811" s="369"/>
      <c r="CQ2811" s="369"/>
      <c r="CR2811" s="369"/>
      <c r="CS2811" s="369"/>
      <c r="CT2811" s="369"/>
      <c r="CU2811" s="369"/>
      <c r="CV2811" s="369"/>
      <c r="CW2811" s="369"/>
      <c r="CX2811" s="369"/>
      <c r="CY2811" s="325"/>
      <c r="CZ2811" s="325"/>
      <c r="DA2811" s="325"/>
      <c r="DB2811" s="325"/>
      <c r="DC2811" s="325"/>
      <c r="DD2811" s="325"/>
      <c r="DE2811" s="325"/>
      <c r="DF2811" s="325"/>
      <c r="DG2811" s="325"/>
      <c r="DH2811" s="325"/>
      <c r="DI2811" s="325"/>
    </row>
    <row r="2812" spans="68:113" x14ac:dyDescent="0.2">
      <c r="BP2812" s="369"/>
      <c r="BQ2812" s="372"/>
      <c r="BR2812" s="372"/>
      <c r="BS2812" s="372"/>
      <c r="BT2812" s="369"/>
      <c r="BU2812" s="369"/>
      <c r="BV2812" s="369"/>
      <c r="BW2812" s="369"/>
      <c r="BX2812" s="369"/>
      <c r="BY2812" s="369"/>
      <c r="BZ2812" s="369"/>
      <c r="CA2812" s="369"/>
      <c r="CB2812" s="369"/>
      <c r="CC2812" s="369"/>
      <c r="CD2812" s="369"/>
      <c r="CE2812" s="369"/>
      <c r="CF2812" s="369"/>
      <c r="CG2812" s="369"/>
      <c r="CH2812" s="369"/>
      <c r="CI2812" s="325"/>
      <c r="CJ2812" s="369"/>
      <c r="CK2812" s="369"/>
      <c r="CL2812" s="369"/>
      <c r="CM2812" s="369"/>
      <c r="CN2812" s="369"/>
      <c r="CO2812" s="369"/>
      <c r="CP2812" s="369"/>
      <c r="CQ2812" s="369"/>
      <c r="CR2812" s="369"/>
      <c r="CS2812" s="369"/>
      <c r="CT2812" s="369"/>
      <c r="CU2812" s="369"/>
      <c r="CV2812" s="369"/>
      <c r="CW2812" s="369"/>
      <c r="CX2812" s="369"/>
      <c r="CY2812" s="325"/>
      <c r="CZ2812" s="325"/>
      <c r="DA2812" s="325"/>
      <c r="DB2812" s="325"/>
      <c r="DC2812" s="325"/>
      <c r="DD2812" s="325"/>
      <c r="DE2812" s="325"/>
      <c r="DF2812" s="325"/>
      <c r="DG2812" s="325"/>
      <c r="DH2812" s="325"/>
      <c r="DI2812" s="325"/>
    </row>
    <row r="2813" spans="68:113" x14ac:dyDescent="0.2">
      <c r="BP2813" s="369"/>
      <c r="BQ2813" s="372"/>
      <c r="BR2813" s="372"/>
      <c r="BS2813" s="372"/>
      <c r="BT2813" s="369"/>
      <c r="BU2813" s="369"/>
      <c r="BV2813" s="369"/>
      <c r="BW2813" s="369"/>
      <c r="BX2813" s="369"/>
      <c r="BY2813" s="369"/>
      <c r="BZ2813" s="369"/>
      <c r="CA2813" s="369"/>
      <c r="CB2813" s="369"/>
      <c r="CC2813" s="369"/>
      <c r="CD2813" s="369"/>
      <c r="CE2813" s="369"/>
      <c r="CF2813" s="369"/>
      <c r="CG2813" s="369"/>
      <c r="CH2813" s="369"/>
      <c r="CI2813" s="325"/>
      <c r="CJ2813" s="369"/>
      <c r="CK2813" s="369"/>
      <c r="CL2813" s="369"/>
      <c r="CM2813" s="369"/>
      <c r="CN2813" s="369"/>
      <c r="CO2813" s="369"/>
      <c r="CP2813" s="369"/>
      <c r="CQ2813" s="369"/>
      <c r="CR2813" s="369"/>
      <c r="CS2813" s="369"/>
      <c r="CT2813" s="369"/>
      <c r="CU2813" s="369"/>
      <c r="CV2813" s="369"/>
      <c r="CW2813" s="369"/>
      <c r="CX2813" s="369"/>
      <c r="CY2813" s="325"/>
      <c r="CZ2813" s="325"/>
      <c r="DA2813" s="325"/>
      <c r="DB2813" s="325"/>
      <c r="DC2813" s="325"/>
      <c r="DD2813" s="325"/>
      <c r="DE2813" s="325"/>
      <c r="DF2813" s="325"/>
      <c r="DG2813" s="325"/>
      <c r="DH2813" s="325"/>
      <c r="DI2813" s="325"/>
    </row>
    <row r="2814" spans="68:113" x14ac:dyDescent="0.2">
      <c r="BP2814" s="369"/>
      <c r="BQ2814" s="372"/>
      <c r="BR2814" s="372"/>
      <c r="BS2814" s="372"/>
      <c r="BT2814" s="369"/>
      <c r="BU2814" s="369"/>
      <c r="BV2814" s="369"/>
      <c r="BW2814" s="369"/>
      <c r="BX2814" s="369"/>
      <c r="BY2814" s="369"/>
      <c r="BZ2814" s="369"/>
      <c r="CA2814" s="369"/>
      <c r="CB2814" s="369"/>
      <c r="CC2814" s="369"/>
      <c r="CD2814" s="369"/>
      <c r="CE2814" s="369"/>
      <c r="CF2814" s="369"/>
      <c r="CG2814" s="369"/>
      <c r="CH2814" s="369"/>
      <c r="CI2814" s="325"/>
      <c r="CJ2814" s="369"/>
      <c r="CK2814" s="369"/>
      <c r="CL2814" s="369"/>
      <c r="CM2814" s="369"/>
      <c r="CN2814" s="369"/>
      <c r="CO2814" s="369"/>
      <c r="CP2814" s="369"/>
      <c r="CQ2814" s="369"/>
      <c r="CR2814" s="369"/>
      <c r="CS2814" s="369"/>
      <c r="CT2814" s="369"/>
      <c r="CU2814" s="369"/>
      <c r="CV2814" s="369"/>
      <c r="CW2814" s="369"/>
      <c r="CX2814" s="369"/>
      <c r="CY2814" s="325"/>
      <c r="CZ2814" s="325"/>
      <c r="DA2814" s="325"/>
      <c r="DB2814" s="325"/>
      <c r="DC2814" s="325"/>
      <c r="DD2814" s="325"/>
      <c r="DE2814" s="325"/>
      <c r="DF2814" s="325"/>
      <c r="DG2814" s="325"/>
      <c r="DH2814" s="325"/>
      <c r="DI2814" s="325"/>
    </row>
    <row r="2815" spans="68:113" x14ac:dyDescent="0.2">
      <c r="BP2815" s="369"/>
      <c r="BQ2815" s="372"/>
      <c r="BR2815" s="372"/>
      <c r="BS2815" s="372"/>
      <c r="BT2815" s="369"/>
      <c r="BU2815" s="369"/>
      <c r="BV2815" s="369"/>
      <c r="BW2815" s="369"/>
      <c r="BX2815" s="369"/>
      <c r="BY2815" s="369"/>
      <c r="BZ2815" s="369"/>
      <c r="CA2815" s="369"/>
      <c r="CB2815" s="369"/>
      <c r="CC2815" s="369"/>
      <c r="CD2815" s="369"/>
      <c r="CE2815" s="369"/>
      <c r="CF2815" s="369"/>
      <c r="CG2815" s="369"/>
      <c r="CH2815" s="369"/>
      <c r="CI2815" s="325"/>
      <c r="CJ2815" s="369"/>
      <c r="CK2815" s="369"/>
      <c r="CL2815" s="369"/>
      <c r="CM2815" s="369"/>
      <c r="CN2815" s="369"/>
      <c r="CO2815" s="369"/>
      <c r="CP2815" s="369"/>
      <c r="CQ2815" s="369"/>
      <c r="CR2815" s="369"/>
      <c r="CS2815" s="369"/>
      <c r="CT2815" s="369"/>
      <c r="CU2815" s="369"/>
      <c r="CV2815" s="369"/>
      <c r="CW2815" s="369"/>
      <c r="CX2815" s="369"/>
      <c r="CY2815" s="325"/>
      <c r="CZ2815" s="325"/>
      <c r="DA2815" s="325"/>
      <c r="DB2815" s="325"/>
      <c r="DC2815" s="325"/>
      <c r="DD2815" s="325"/>
      <c r="DE2815" s="325"/>
      <c r="DF2815" s="325"/>
      <c r="DG2815" s="325"/>
      <c r="DH2815" s="325"/>
      <c r="DI2815" s="325"/>
    </row>
    <row r="2816" spans="68:113" x14ac:dyDescent="0.2">
      <c r="BP2816" s="369"/>
      <c r="BQ2816" s="372"/>
      <c r="BR2816" s="372"/>
      <c r="BS2816" s="372"/>
      <c r="BT2816" s="369"/>
      <c r="BU2816" s="369"/>
      <c r="BV2816" s="369"/>
      <c r="BW2816" s="369"/>
      <c r="BX2816" s="369"/>
      <c r="BY2816" s="369"/>
      <c r="BZ2816" s="369"/>
      <c r="CA2816" s="369"/>
      <c r="CB2816" s="369"/>
      <c r="CC2816" s="369"/>
      <c r="CD2816" s="369"/>
      <c r="CE2816" s="369"/>
      <c r="CF2816" s="369"/>
      <c r="CG2816" s="369"/>
      <c r="CH2816" s="369"/>
      <c r="CI2816" s="325"/>
      <c r="CJ2816" s="369"/>
      <c r="CK2816" s="369"/>
      <c r="CL2816" s="369"/>
      <c r="CM2816" s="369"/>
      <c r="CN2816" s="369"/>
      <c r="CO2816" s="369"/>
      <c r="CP2816" s="369"/>
      <c r="CQ2816" s="369"/>
      <c r="CR2816" s="369"/>
      <c r="CS2816" s="369"/>
      <c r="CT2816" s="369"/>
      <c r="CU2816" s="369"/>
      <c r="CV2816" s="369"/>
      <c r="CW2816" s="369"/>
      <c r="CX2816" s="369"/>
      <c r="CY2816" s="325"/>
      <c r="CZ2816" s="325"/>
      <c r="DA2816" s="325"/>
      <c r="DB2816" s="325"/>
      <c r="DC2816" s="325"/>
      <c r="DD2816" s="325"/>
      <c r="DE2816" s="325"/>
      <c r="DF2816" s="325"/>
      <c r="DG2816" s="325"/>
      <c r="DH2816" s="325"/>
      <c r="DI2816" s="325"/>
    </row>
    <row r="2817" spans="68:113" x14ac:dyDescent="0.2">
      <c r="BP2817" s="369"/>
      <c r="BQ2817" s="372"/>
      <c r="BR2817" s="372"/>
      <c r="BS2817" s="372"/>
      <c r="BT2817" s="369"/>
      <c r="BU2817" s="369"/>
      <c r="BV2817" s="369"/>
      <c r="BW2817" s="369"/>
      <c r="BX2817" s="369"/>
      <c r="BY2817" s="369"/>
      <c r="BZ2817" s="369"/>
      <c r="CA2817" s="369"/>
      <c r="CB2817" s="369"/>
      <c r="CC2817" s="369"/>
      <c r="CD2817" s="369"/>
      <c r="CE2817" s="369"/>
      <c r="CF2817" s="369"/>
      <c r="CG2817" s="369"/>
      <c r="CH2817" s="369"/>
      <c r="CI2817" s="325"/>
      <c r="CJ2817" s="369"/>
      <c r="CK2817" s="369"/>
      <c r="CL2817" s="369"/>
      <c r="CM2817" s="369"/>
      <c r="CN2817" s="369"/>
      <c r="CO2817" s="369"/>
      <c r="CP2817" s="369"/>
      <c r="CQ2817" s="369"/>
      <c r="CR2817" s="369"/>
      <c r="CS2817" s="369"/>
      <c r="CT2817" s="369"/>
      <c r="CU2817" s="369"/>
      <c r="CV2817" s="369"/>
      <c r="CW2817" s="369"/>
      <c r="CX2817" s="369"/>
      <c r="CY2817" s="325"/>
      <c r="CZ2817" s="325"/>
      <c r="DA2817" s="325"/>
      <c r="DB2817" s="325"/>
      <c r="DC2817" s="325"/>
      <c r="DD2817" s="325"/>
      <c r="DE2817" s="325"/>
      <c r="DF2817" s="325"/>
      <c r="DG2817" s="325"/>
      <c r="DH2817" s="325"/>
      <c r="DI2817" s="325"/>
    </row>
    <row r="2818" spans="68:113" x14ac:dyDescent="0.2">
      <c r="BP2818" s="369"/>
      <c r="BQ2818" s="372"/>
      <c r="BR2818" s="372"/>
      <c r="BS2818" s="372"/>
      <c r="BT2818" s="369"/>
      <c r="BU2818" s="369"/>
      <c r="BV2818" s="369"/>
      <c r="BW2818" s="369"/>
      <c r="BX2818" s="369"/>
      <c r="BY2818" s="369"/>
      <c r="BZ2818" s="369"/>
      <c r="CA2818" s="369"/>
      <c r="CB2818" s="369"/>
      <c r="CC2818" s="369"/>
      <c r="CD2818" s="369"/>
      <c r="CE2818" s="369"/>
      <c r="CF2818" s="369"/>
      <c r="CG2818" s="369"/>
      <c r="CH2818" s="369"/>
      <c r="CI2818" s="325"/>
      <c r="CJ2818" s="369"/>
      <c r="CK2818" s="369"/>
      <c r="CL2818" s="369"/>
      <c r="CM2818" s="369"/>
      <c r="CN2818" s="369"/>
      <c r="CO2818" s="369"/>
      <c r="CP2818" s="369"/>
      <c r="CQ2818" s="369"/>
      <c r="CR2818" s="369"/>
      <c r="CS2818" s="369"/>
      <c r="CT2818" s="369"/>
      <c r="CU2818" s="369"/>
      <c r="CV2818" s="369"/>
      <c r="CW2818" s="369"/>
      <c r="CX2818" s="369"/>
      <c r="CY2818" s="325"/>
      <c r="CZ2818" s="325"/>
      <c r="DA2818" s="325"/>
      <c r="DB2818" s="325"/>
      <c r="DC2818" s="325"/>
      <c r="DD2818" s="325"/>
      <c r="DE2818" s="325"/>
      <c r="DF2818" s="325"/>
      <c r="DG2818" s="325"/>
      <c r="DH2818" s="325"/>
      <c r="DI2818" s="325"/>
    </row>
    <row r="2819" spans="68:113" x14ac:dyDescent="0.2">
      <c r="BP2819" s="369"/>
      <c r="BQ2819" s="372"/>
      <c r="BR2819" s="372"/>
      <c r="BS2819" s="372"/>
      <c r="BT2819" s="369"/>
      <c r="BU2819" s="369"/>
      <c r="BV2819" s="369"/>
      <c r="BW2819" s="369"/>
      <c r="BX2819" s="369"/>
      <c r="BY2819" s="369"/>
      <c r="BZ2819" s="369"/>
      <c r="CA2819" s="369"/>
      <c r="CB2819" s="369"/>
      <c r="CC2819" s="369"/>
      <c r="CD2819" s="369"/>
      <c r="CE2819" s="369"/>
      <c r="CF2819" s="369"/>
      <c r="CG2819" s="369"/>
      <c r="CH2819" s="369"/>
      <c r="CI2819" s="325"/>
      <c r="CJ2819" s="369"/>
      <c r="CK2819" s="369"/>
      <c r="CL2819" s="369"/>
      <c r="CM2819" s="369"/>
      <c r="CN2819" s="369"/>
      <c r="CO2819" s="369"/>
      <c r="CP2819" s="369"/>
      <c r="CQ2819" s="369"/>
      <c r="CR2819" s="369"/>
      <c r="CS2819" s="369"/>
      <c r="CT2819" s="369"/>
      <c r="CU2819" s="369"/>
      <c r="CV2819" s="369"/>
      <c r="CW2819" s="369"/>
      <c r="CX2819" s="369"/>
      <c r="CY2819" s="325"/>
      <c r="CZ2819" s="325"/>
      <c r="DA2819" s="325"/>
      <c r="DB2819" s="325"/>
      <c r="DC2819" s="325"/>
      <c r="DD2819" s="325"/>
      <c r="DE2819" s="325"/>
      <c r="DF2819" s="325"/>
      <c r="DG2819" s="325"/>
      <c r="DH2819" s="325"/>
      <c r="DI2819" s="325"/>
    </row>
    <row r="2820" spans="68:113" x14ac:dyDescent="0.2">
      <c r="BP2820" s="369"/>
      <c r="BQ2820" s="372"/>
      <c r="BR2820" s="372"/>
      <c r="BS2820" s="372"/>
      <c r="BT2820" s="369"/>
      <c r="BU2820" s="369"/>
      <c r="BV2820" s="369"/>
      <c r="BW2820" s="369"/>
      <c r="BX2820" s="369"/>
      <c r="BY2820" s="369"/>
      <c r="BZ2820" s="369"/>
      <c r="CA2820" s="369"/>
      <c r="CB2820" s="369"/>
      <c r="CC2820" s="369"/>
      <c r="CD2820" s="369"/>
      <c r="CE2820" s="369"/>
      <c r="CF2820" s="369"/>
      <c r="CG2820" s="369"/>
      <c r="CH2820" s="369"/>
      <c r="CI2820" s="325"/>
      <c r="CJ2820" s="369"/>
      <c r="CK2820" s="369"/>
      <c r="CL2820" s="369"/>
      <c r="CM2820" s="369"/>
      <c r="CN2820" s="369"/>
      <c r="CO2820" s="369"/>
      <c r="CP2820" s="369"/>
      <c r="CQ2820" s="369"/>
      <c r="CR2820" s="369"/>
      <c r="CS2820" s="369"/>
      <c r="CT2820" s="369"/>
      <c r="CU2820" s="369"/>
      <c r="CV2820" s="369"/>
      <c r="CW2820" s="369"/>
      <c r="CX2820" s="369"/>
      <c r="CY2820" s="325"/>
      <c r="CZ2820" s="325"/>
      <c r="DA2820" s="325"/>
      <c r="DB2820" s="325"/>
      <c r="DC2820" s="325"/>
      <c r="DD2820" s="325"/>
      <c r="DE2820" s="325"/>
      <c r="DF2820" s="325"/>
      <c r="DG2820" s="325"/>
      <c r="DH2820" s="325"/>
      <c r="DI2820" s="325"/>
    </row>
    <row r="2821" spans="68:113" x14ac:dyDescent="0.2">
      <c r="BP2821" s="369"/>
      <c r="BQ2821" s="372"/>
      <c r="BR2821" s="372"/>
      <c r="BS2821" s="372"/>
      <c r="BT2821" s="369"/>
      <c r="BU2821" s="369"/>
      <c r="BV2821" s="369"/>
      <c r="BW2821" s="369"/>
      <c r="BX2821" s="369"/>
      <c r="BY2821" s="369"/>
      <c r="BZ2821" s="369"/>
      <c r="CA2821" s="369"/>
      <c r="CB2821" s="369"/>
      <c r="CC2821" s="369"/>
      <c r="CD2821" s="369"/>
      <c r="CE2821" s="369"/>
      <c r="CF2821" s="369"/>
      <c r="CG2821" s="369"/>
      <c r="CH2821" s="369"/>
      <c r="CI2821" s="325"/>
      <c r="CJ2821" s="369"/>
      <c r="CK2821" s="369"/>
      <c r="CL2821" s="369"/>
      <c r="CM2821" s="369"/>
      <c r="CN2821" s="369"/>
      <c r="CO2821" s="369"/>
      <c r="CP2821" s="369"/>
      <c r="CQ2821" s="369"/>
      <c r="CR2821" s="369"/>
      <c r="CS2821" s="369"/>
      <c r="CT2821" s="369"/>
      <c r="CU2821" s="369"/>
      <c r="CV2821" s="369"/>
      <c r="CW2821" s="369"/>
      <c r="CX2821" s="369"/>
      <c r="CY2821" s="325"/>
      <c r="CZ2821" s="325"/>
      <c r="DA2821" s="325"/>
      <c r="DB2821" s="325"/>
      <c r="DC2821" s="325"/>
      <c r="DD2821" s="325"/>
      <c r="DE2821" s="325"/>
      <c r="DF2821" s="325"/>
      <c r="DG2821" s="325"/>
      <c r="DH2821" s="325"/>
      <c r="DI2821" s="325"/>
    </row>
    <row r="2822" spans="68:113" x14ac:dyDescent="0.2">
      <c r="BP2822" s="369"/>
      <c r="BQ2822" s="372"/>
      <c r="BR2822" s="372"/>
      <c r="BS2822" s="372"/>
      <c r="BT2822" s="369"/>
      <c r="BU2822" s="369"/>
      <c r="BV2822" s="369"/>
      <c r="BW2822" s="369"/>
      <c r="BX2822" s="369"/>
      <c r="BY2822" s="369"/>
      <c r="BZ2822" s="369"/>
      <c r="CA2822" s="369"/>
      <c r="CB2822" s="369"/>
      <c r="CC2822" s="369"/>
      <c r="CD2822" s="369"/>
      <c r="CE2822" s="369"/>
      <c r="CF2822" s="369"/>
      <c r="CG2822" s="369"/>
      <c r="CH2822" s="369"/>
      <c r="CI2822" s="325"/>
      <c r="CJ2822" s="369"/>
      <c r="CK2822" s="369"/>
      <c r="CL2822" s="369"/>
      <c r="CM2822" s="369"/>
      <c r="CN2822" s="369"/>
      <c r="CO2822" s="369"/>
      <c r="CP2822" s="369"/>
      <c r="CQ2822" s="369"/>
      <c r="CR2822" s="369"/>
      <c r="CS2822" s="369"/>
      <c r="CT2822" s="369"/>
      <c r="CU2822" s="369"/>
      <c r="CV2822" s="369"/>
      <c r="CW2822" s="369"/>
      <c r="CX2822" s="369"/>
      <c r="CY2822" s="325"/>
      <c r="CZ2822" s="325"/>
      <c r="DA2822" s="325"/>
      <c r="DB2822" s="325"/>
      <c r="DC2822" s="325"/>
      <c r="DD2822" s="325"/>
      <c r="DE2822" s="325"/>
      <c r="DF2822" s="325"/>
      <c r="DG2822" s="325"/>
      <c r="DH2822" s="325"/>
      <c r="DI2822" s="325"/>
    </row>
    <row r="2823" spans="68:113" x14ac:dyDescent="0.2">
      <c r="BP2823" s="369"/>
      <c r="BQ2823" s="372"/>
      <c r="BR2823" s="372"/>
      <c r="BS2823" s="372"/>
      <c r="BT2823" s="369"/>
      <c r="BU2823" s="369"/>
      <c r="BV2823" s="369"/>
      <c r="BW2823" s="369"/>
      <c r="BX2823" s="369"/>
      <c r="BY2823" s="369"/>
      <c r="BZ2823" s="369"/>
      <c r="CA2823" s="369"/>
      <c r="CB2823" s="369"/>
      <c r="CC2823" s="369"/>
      <c r="CD2823" s="369"/>
      <c r="CE2823" s="369"/>
      <c r="CF2823" s="369"/>
      <c r="CG2823" s="369"/>
      <c r="CH2823" s="369"/>
      <c r="CI2823" s="325"/>
      <c r="CJ2823" s="369"/>
      <c r="CK2823" s="369"/>
      <c r="CL2823" s="369"/>
      <c r="CM2823" s="369"/>
      <c r="CN2823" s="369"/>
      <c r="CO2823" s="369"/>
      <c r="CP2823" s="369"/>
      <c r="CQ2823" s="369"/>
      <c r="CR2823" s="369"/>
      <c r="CS2823" s="369"/>
      <c r="CT2823" s="369"/>
      <c r="CU2823" s="369"/>
      <c r="CV2823" s="369"/>
      <c r="CW2823" s="369"/>
      <c r="CX2823" s="369"/>
      <c r="CY2823" s="325"/>
      <c r="CZ2823" s="325"/>
      <c r="DA2823" s="325"/>
      <c r="DB2823" s="325"/>
      <c r="DC2823" s="325"/>
      <c r="DD2823" s="325"/>
      <c r="DE2823" s="325"/>
      <c r="DF2823" s="325"/>
      <c r="DG2823" s="325"/>
      <c r="DH2823" s="325"/>
      <c r="DI2823" s="325"/>
    </row>
    <row r="2824" spans="68:113" x14ac:dyDescent="0.2">
      <c r="BP2824" s="369"/>
      <c r="BQ2824" s="372"/>
      <c r="BR2824" s="372"/>
      <c r="BS2824" s="372"/>
      <c r="BT2824" s="369"/>
      <c r="BU2824" s="369"/>
      <c r="BV2824" s="369"/>
      <c r="BW2824" s="369"/>
      <c r="BX2824" s="369"/>
      <c r="BY2824" s="369"/>
      <c r="BZ2824" s="369"/>
      <c r="CA2824" s="369"/>
      <c r="CB2824" s="369"/>
      <c r="CC2824" s="369"/>
      <c r="CD2824" s="369"/>
      <c r="CE2824" s="369"/>
      <c r="CF2824" s="369"/>
      <c r="CG2824" s="369"/>
      <c r="CH2824" s="369"/>
      <c r="CI2824" s="325"/>
      <c r="CJ2824" s="369"/>
      <c r="CK2824" s="369"/>
      <c r="CL2824" s="369"/>
      <c r="CM2824" s="369"/>
      <c r="CN2824" s="369"/>
      <c r="CO2824" s="369"/>
      <c r="CP2824" s="369"/>
      <c r="CQ2824" s="369"/>
      <c r="CR2824" s="369"/>
      <c r="CS2824" s="369"/>
      <c r="CT2824" s="369"/>
      <c r="CU2824" s="369"/>
      <c r="CV2824" s="369"/>
      <c r="CW2824" s="369"/>
      <c r="CX2824" s="369"/>
      <c r="CY2824" s="325"/>
      <c r="CZ2824" s="325"/>
      <c r="DA2824" s="325"/>
      <c r="DB2824" s="325"/>
      <c r="DC2824" s="325"/>
      <c r="DD2824" s="325"/>
      <c r="DE2824" s="325"/>
      <c r="DF2824" s="325"/>
      <c r="DG2824" s="325"/>
      <c r="DH2824" s="325"/>
      <c r="DI2824" s="325"/>
    </row>
    <row r="2825" spans="68:113" x14ac:dyDescent="0.2">
      <c r="BP2825" s="369"/>
      <c r="BQ2825" s="372"/>
      <c r="BR2825" s="372"/>
      <c r="BS2825" s="372"/>
      <c r="BT2825" s="369"/>
      <c r="BU2825" s="369"/>
      <c r="BV2825" s="369"/>
      <c r="BW2825" s="369"/>
      <c r="BX2825" s="369"/>
      <c r="BY2825" s="369"/>
      <c r="BZ2825" s="369"/>
      <c r="CA2825" s="369"/>
      <c r="CB2825" s="369"/>
      <c r="CC2825" s="369"/>
      <c r="CD2825" s="369"/>
      <c r="CE2825" s="369"/>
      <c r="CF2825" s="369"/>
      <c r="CG2825" s="369"/>
      <c r="CH2825" s="369"/>
      <c r="CI2825" s="325"/>
      <c r="CJ2825" s="369"/>
      <c r="CK2825" s="369"/>
      <c r="CL2825" s="369"/>
      <c r="CM2825" s="369"/>
      <c r="CN2825" s="369"/>
      <c r="CO2825" s="369"/>
      <c r="CP2825" s="369"/>
      <c r="CQ2825" s="369"/>
      <c r="CR2825" s="369"/>
      <c r="CS2825" s="369"/>
      <c r="CT2825" s="369"/>
      <c r="CU2825" s="369"/>
      <c r="CV2825" s="369"/>
      <c r="CW2825" s="369"/>
      <c r="CX2825" s="369"/>
      <c r="CY2825" s="325"/>
      <c r="CZ2825" s="325"/>
      <c r="DA2825" s="325"/>
      <c r="DB2825" s="325"/>
      <c r="DC2825" s="325"/>
      <c r="DD2825" s="325"/>
      <c r="DE2825" s="325"/>
      <c r="DF2825" s="325"/>
      <c r="DG2825" s="325"/>
      <c r="DH2825" s="325"/>
      <c r="DI2825" s="325"/>
    </row>
    <row r="2826" spans="68:113" x14ac:dyDescent="0.2">
      <c r="BP2826" s="369"/>
      <c r="BQ2826" s="372"/>
      <c r="BR2826" s="372"/>
      <c r="BS2826" s="372"/>
      <c r="BT2826" s="369"/>
      <c r="BU2826" s="369"/>
      <c r="BV2826" s="369"/>
      <c r="BW2826" s="369"/>
      <c r="BX2826" s="369"/>
      <c r="BY2826" s="369"/>
      <c r="BZ2826" s="369"/>
      <c r="CA2826" s="369"/>
      <c r="CB2826" s="369"/>
      <c r="CC2826" s="369"/>
      <c r="CD2826" s="369"/>
      <c r="CE2826" s="369"/>
      <c r="CF2826" s="369"/>
      <c r="CG2826" s="369"/>
      <c r="CH2826" s="369"/>
      <c r="CI2826" s="325"/>
      <c r="CJ2826" s="369"/>
      <c r="CK2826" s="369"/>
      <c r="CL2826" s="369"/>
      <c r="CM2826" s="369"/>
      <c r="CN2826" s="369"/>
      <c r="CO2826" s="369"/>
      <c r="CP2826" s="369"/>
      <c r="CQ2826" s="369"/>
      <c r="CR2826" s="369"/>
      <c r="CS2826" s="369"/>
      <c r="CT2826" s="369"/>
      <c r="CU2826" s="369"/>
      <c r="CV2826" s="369"/>
      <c r="CW2826" s="369"/>
      <c r="CX2826" s="369"/>
      <c r="CY2826" s="325"/>
      <c r="CZ2826" s="325"/>
      <c r="DA2826" s="325"/>
      <c r="DB2826" s="325"/>
      <c r="DC2826" s="325"/>
      <c r="DD2826" s="325"/>
      <c r="DE2826" s="325"/>
      <c r="DF2826" s="325"/>
      <c r="DG2826" s="325"/>
      <c r="DH2826" s="325"/>
      <c r="DI2826" s="325"/>
    </row>
    <row r="2827" spans="68:113" x14ac:dyDescent="0.2">
      <c r="BP2827" s="369"/>
      <c r="BQ2827" s="372"/>
      <c r="BR2827" s="372"/>
      <c r="BS2827" s="372"/>
      <c r="BT2827" s="369"/>
      <c r="BU2827" s="369"/>
      <c r="BV2827" s="369"/>
      <c r="BW2827" s="369"/>
      <c r="BX2827" s="369"/>
      <c r="BY2827" s="369"/>
      <c r="BZ2827" s="369"/>
      <c r="CA2827" s="369"/>
      <c r="CB2827" s="369"/>
      <c r="CC2827" s="369"/>
      <c r="CD2827" s="369"/>
      <c r="CE2827" s="369"/>
      <c r="CF2827" s="369"/>
      <c r="CG2827" s="369"/>
      <c r="CH2827" s="369"/>
      <c r="CI2827" s="325"/>
      <c r="CJ2827" s="369"/>
      <c r="CK2827" s="369"/>
      <c r="CL2827" s="369"/>
      <c r="CM2827" s="369"/>
      <c r="CN2827" s="369"/>
      <c r="CO2827" s="369"/>
      <c r="CP2827" s="369"/>
      <c r="CQ2827" s="369"/>
      <c r="CR2827" s="369"/>
      <c r="CS2827" s="369"/>
      <c r="CT2827" s="369"/>
      <c r="CU2827" s="369"/>
      <c r="CV2827" s="369"/>
      <c r="CW2827" s="369"/>
      <c r="CX2827" s="369"/>
      <c r="CY2827" s="325"/>
      <c r="CZ2827" s="325"/>
      <c r="DA2827" s="325"/>
      <c r="DB2827" s="325"/>
      <c r="DC2827" s="325"/>
      <c r="DD2827" s="325"/>
      <c r="DE2827" s="325"/>
      <c r="DF2827" s="325"/>
      <c r="DG2827" s="325"/>
      <c r="DH2827" s="325"/>
      <c r="DI2827" s="325"/>
    </row>
    <row r="2828" spans="68:113" x14ac:dyDescent="0.2">
      <c r="BP2828" s="369"/>
      <c r="BQ2828" s="372"/>
      <c r="BR2828" s="372"/>
      <c r="BS2828" s="372"/>
      <c r="BT2828" s="369"/>
      <c r="BU2828" s="369"/>
      <c r="BV2828" s="369"/>
      <c r="BW2828" s="369"/>
      <c r="BX2828" s="369"/>
      <c r="BY2828" s="369"/>
      <c r="BZ2828" s="369"/>
      <c r="CA2828" s="369"/>
      <c r="CB2828" s="369"/>
      <c r="CC2828" s="369"/>
      <c r="CD2828" s="369"/>
      <c r="CE2828" s="369"/>
      <c r="CF2828" s="369"/>
      <c r="CG2828" s="369"/>
      <c r="CH2828" s="369"/>
      <c r="CI2828" s="325"/>
      <c r="CJ2828" s="369"/>
      <c r="CK2828" s="369"/>
      <c r="CL2828" s="369"/>
      <c r="CM2828" s="369"/>
      <c r="CN2828" s="369"/>
      <c r="CO2828" s="369"/>
      <c r="CP2828" s="369"/>
      <c r="CQ2828" s="369"/>
      <c r="CR2828" s="369"/>
      <c r="CS2828" s="369"/>
      <c r="CT2828" s="369"/>
      <c r="CU2828" s="369"/>
      <c r="CV2828" s="369"/>
      <c r="CW2828" s="369"/>
      <c r="CX2828" s="369"/>
      <c r="CY2828" s="325"/>
      <c r="CZ2828" s="325"/>
      <c r="DA2828" s="325"/>
      <c r="DB2828" s="325"/>
      <c r="DC2828" s="325"/>
      <c r="DD2828" s="325"/>
      <c r="DE2828" s="325"/>
      <c r="DF2828" s="325"/>
      <c r="DG2828" s="325"/>
      <c r="DH2828" s="325"/>
      <c r="DI2828" s="325"/>
    </row>
    <row r="2829" spans="68:113" x14ac:dyDescent="0.2">
      <c r="BP2829" s="369"/>
      <c r="BQ2829" s="372"/>
      <c r="BR2829" s="372"/>
      <c r="BS2829" s="372"/>
      <c r="BT2829" s="369"/>
      <c r="BU2829" s="369"/>
      <c r="BV2829" s="369"/>
      <c r="BW2829" s="369"/>
      <c r="BX2829" s="369"/>
      <c r="BY2829" s="369"/>
      <c r="BZ2829" s="369"/>
      <c r="CA2829" s="369"/>
      <c r="CB2829" s="369"/>
      <c r="CC2829" s="369"/>
      <c r="CD2829" s="369"/>
      <c r="CE2829" s="369"/>
      <c r="CF2829" s="369"/>
      <c r="CG2829" s="369"/>
      <c r="CH2829" s="369"/>
      <c r="CI2829" s="325"/>
      <c r="CJ2829" s="369"/>
      <c r="CK2829" s="369"/>
      <c r="CL2829" s="369"/>
      <c r="CM2829" s="369"/>
      <c r="CN2829" s="369"/>
      <c r="CO2829" s="369"/>
      <c r="CP2829" s="369"/>
      <c r="CQ2829" s="369"/>
      <c r="CR2829" s="369"/>
      <c r="CS2829" s="369"/>
      <c r="CT2829" s="369"/>
      <c r="CU2829" s="369"/>
      <c r="CV2829" s="369"/>
      <c r="CW2829" s="369"/>
      <c r="CX2829" s="369"/>
      <c r="CY2829" s="325"/>
      <c r="CZ2829" s="325"/>
      <c r="DA2829" s="325"/>
      <c r="DB2829" s="325"/>
      <c r="DC2829" s="325"/>
      <c r="DD2829" s="325"/>
      <c r="DE2829" s="325"/>
      <c r="DF2829" s="325"/>
      <c r="DG2829" s="325"/>
      <c r="DH2829" s="325"/>
      <c r="DI2829" s="325"/>
    </row>
    <row r="2830" spans="68:113" x14ac:dyDescent="0.2">
      <c r="BP2830" s="369"/>
      <c r="BQ2830" s="372"/>
      <c r="BR2830" s="372"/>
      <c r="BS2830" s="372"/>
      <c r="BT2830" s="369"/>
      <c r="BU2830" s="369"/>
      <c r="BV2830" s="369"/>
      <c r="BW2830" s="369"/>
      <c r="BX2830" s="369"/>
      <c r="BY2830" s="369"/>
      <c r="BZ2830" s="369"/>
      <c r="CA2830" s="369"/>
      <c r="CB2830" s="369"/>
      <c r="CC2830" s="369"/>
      <c r="CD2830" s="369"/>
      <c r="CE2830" s="369"/>
      <c r="CF2830" s="369"/>
      <c r="CG2830" s="369"/>
      <c r="CH2830" s="369"/>
      <c r="CI2830" s="325"/>
      <c r="CJ2830" s="369"/>
      <c r="CK2830" s="369"/>
      <c r="CL2830" s="369"/>
      <c r="CM2830" s="369"/>
      <c r="CN2830" s="369"/>
      <c r="CO2830" s="369"/>
      <c r="CP2830" s="369"/>
      <c r="CQ2830" s="369"/>
      <c r="CR2830" s="369"/>
      <c r="CS2830" s="369"/>
      <c r="CT2830" s="369"/>
      <c r="CU2830" s="369"/>
      <c r="CV2830" s="369"/>
      <c r="CW2830" s="369"/>
      <c r="CX2830" s="369"/>
      <c r="CY2830" s="325"/>
      <c r="CZ2830" s="325"/>
      <c r="DA2830" s="325"/>
      <c r="DB2830" s="325"/>
      <c r="DC2830" s="325"/>
      <c r="DD2830" s="325"/>
      <c r="DE2830" s="325"/>
      <c r="DF2830" s="325"/>
      <c r="DG2830" s="325"/>
      <c r="DH2830" s="325"/>
      <c r="DI2830" s="325"/>
    </row>
    <row r="2831" spans="68:113" x14ac:dyDescent="0.2">
      <c r="BP2831" s="369"/>
      <c r="BQ2831" s="372"/>
      <c r="BR2831" s="372"/>
      <c r="BS2831" s="372"/>
      <c r="BT2831" s="369"/>
      <c r="BU2831" s="369"/>
      <c r="BV2831" s="369"/>
      <c r="BW2831" s="369"/>
      <c r="BX2831" s="369"/>
      <c r="BY2831" s="369"/>
      <c r="BZ2831" s="369"/>
      <c r="CA2831" s="369"/>
      <c r="CB2831" s="369"/>
      <c r="CC2831" s="369"/>
      <c r="CD2831" s="369"/>
      <c r="CE2831" s="369"/>
      <c r="CF2831" s="369"/>
      <c r="CG2831" s="369"/>
      <c r="CH2831" s="369"/>
      <c r="CI2831" s="325"/>
      <c r="CJ2831" s="369"/>
      <c r="CK2831" s="369"/>
      <c r="CL2831" s="369"/>
      <c r="CM2831" s="369"/>
      <c r="CN2831" s="369"/>
      <c r="CO2831" s="369"/>
      <c r="CP2831" s="369"/>
      <c r="CQ2831" s="369"/>
      <c r="CR2831" s="369"/>
      <c r="CS2831" s="369"/>
      <c r="CT2831" s="369"/>
      <c r="CU2831" s="369"/>
      <c r="CV2831" s="369"/>
      <c r="CW2831" s="369"/>
      <c r="CX2831" s="369"/>
      <c r="CY2831" s="325"/>
      <c r="CZ2831" s="325"/>
      <c r="DA2831" s="325"/>
      <c r="DB2831" s="325"/>
      <c r="DC2831" s="325"/>
      <c r="DD2831" s="325"/>
      <c r="DE2831" s="325"/>
      <c r="DF2831" s="325"/>
      <c r="DG2831" s="325"/>
      <c r="DH2831" s="325"/>
      <c r="DI2831" s="325"/>
    </row>
    <row r="2832" spans="68:113" x14ac:dyDescent="0.2">
      <c r="BP2832" s="369"/>
      <c r="BQ2832" s="372"/>
      <c r="BR2832" s="372"/>
      <c r="BS2832" s="372"/>
      <c r="BT2832" s="369"/>
      <c r="BU2832" s="369"/>
      <c r="BV2832" s="369"/>
      <c r="BW2832" s="369"/>
      <c r="BX2832" s="369"/>
      <c r="BY2832" s="369"/>
      <c r="BZ2832" s="369"/>
      <c r="CA2832" s="369"/>
      <c r="CB2832" s="369"/>
      <c r="CC2832" s="369"/>
      <c r="CD2832" s="369"/>
      <c r="CE2832" s="369"/>
      <c r="CF2832" s="369"/>
      <c r="CG2832" s="369"/>
      <c r="CH2832" s="369"/>
      <c r="CI2832" s="325"/>
      <c r="CJ2832" s="369"/>
      <c r="CK2832" s="369"/>
      <c r="CL2832" s="369"/>
      <c r="CM2832" s="369"/>
      <c r="CN2832" s="369"/>
      <c r="CO2832" s="369"/>
      <c r="CP2832" s="369"/>
      <c r="CQ2832" s="369"/>
      <c r="CR2832" s="369"/>
      <c r="CS2832" s="369"/>
      <c r="CT2832" s="369"/>
      <c r="CU2832" s="369"/>
      <c r="CV2832" s="369"/>
      <c r="CW2832" s="369"/>
      <c r="CX2832" s="369"/>
      <c r="CY2832" s="325"/>
      <c r="CZ2832" s="325"/>
      <c r="DA2832" s="325"/>
      <c r="DB2832" s="325"/>
      <c r="DC2832" s="325"/>
      <c r="DD2832" s="325"/>
      <c r="DE2832" s="325"/>
      <c r="DF2832" s="325"/>
      <c r="DG2832" s="325"/>
      <c r="DH2832" s="325"/>
      <c r="DI2832" s="325"/>
    </row>
    <row r="2833" spans="68:113" x14ac:dyDescent="0.2">
      <c r="BP2833" s="369"/>
      <c r="BQ2833" s="372"/>
      <c r="BR2833" s="372"/>
      <c r="BS2833" s="372"/>
      <c r="BT2833" s="369"/>
      <c r="BU2833" s="369"/>
      <c r="BV2833" s="369"/>
      <c r="BW2833" s="369"/>
      <c r="BX2833" s="369"/>
      <c r="BY2833" s="369"/>
      <c r="BZ2833" s="369"/>
      <c r="CA2833" s="369"/>
      <c r="CB2833" s="369"/>
      <c r="CC2833" s="369"/>
      <c r="CD2833" s="369"/>
      <c r="CE2833" s="369"/>
      <c r="CF2833" s="369"/>
      <c r="CG2833" s="369"/>
      <c r="CH2833" s="369"/>
      <c r="CI2833" s="325"/>
      <c r="CJ2833" s="369"/>
      <c r="CK2833" s="369"/>
      <c r="CL2833" s="369"/>
      <c r="CM2833" s="369"/>
      <c r="CN2833" s="369"/>
      <c r="CO2833" s="369"/>
      <c r="CP2833" s="369"/>
      <c r="CQ2833" s="369"/>
      <c r="CR2833" s="369"/>
      <c r="CS2833" s="369"/>
      <c r="CT2833" s="369"/>
      <c r="CU2833" s="369"/>
      <c r="CV2833" s="369"/>
      <c r="CW2833" s="369"/>
      <c r="CX2833" s="369"/>
      <c r="CY2833" s="325"/>
      <c r="CZ2833" s="325"/>
      <c r="DA2833" s="325"/>
      <c r="DB2833" s="325"/>
      <c r="DC2833" s="325"/>
      <c r="DD2833" s="325"/>
      <c r="DE2833" s="325"/>
      <c r="DF2833" s="325"/>
      <c r="DG2833" s="325"/>
      <c r="DH2833" s="325"/>
      <c r="DI2833" s="325"/>
    </row>
    <row r="2834" spans="68:113" x14ac:dyDescent="0.2">
      <c r="BP2834" s="369"/>
      <c r="BQ2834" s="372"/>
      <c r="BR2834" s="372"/>
      <c r="BS2834" s="372"/>
      <c r="BT2834" s="369"/>
      <c r="BU2834" s="369"/>
      <c r="BV2834" s="369"/>
      <c r="BW2834" s="369"/>
      <c r="BX2834" s="369"/>
      <c r="BY2834" s="369"/>
      <c r="BZ2834" s="369"/>
      <c r="CA2834" s="369"/>
      <c r="CB2834" s="369"/>
      <c r="CC2834" s="369"/>
      <c r="CD2834" s="369"/>
      <c r="CE2834" s="369"/>
      <c r="CF2834" s="369"/>
      <c r="CG2834" s="369"/>
      <c r="CH2834" s="369"/>
      <c r="CI2834" s="325"/>
      <c r="CJ2834" s="369"/>
      <c r="CK2834" s="369"/>
      <c r="CL2834" s="369"/>
      <c r="CM2834" s="369"/>
      <c r="CN2834" s="369"/>
      <c r="CO2834" s="369"/>
      <c r="CP2834" s="369"/>
      <c r="CQ2834" s="369"/>
      <c r="CR2834" s="369"/>
      <c r="CS2834" s="369"/>
      <c r="CT2834" s="369"/>
      <c r="CU2834" s="369"/>
      <c r="CV2834" s="369"/>
      <c r="CW2834" s="369"/>
      <c r="CX2834" s="369"/>
      <c r="CY2834" s="325"/>
      <c r="CZ2834" s="325"/>
      <c r="DA2834" s="325"/>
      <c r="DB2834" s="325"/>
      <c r="DC2834" s="325"/>
      <c r="DD2834" s="325"/>
      <c r="DE2834" s="325"/>
      <c r="DF2834" s="325"/>
      <c r="DG2834" s="325"/>
      <c r="DH2834" s="325"/>
      <c r="DI2834" s="325"/>
    </row>
    <row r="2835" spans="68:113" x14ac:dyDescent="0.2">
      <c r="BP2835" s="369"/>
      <c r="BQ2835" s="372"/>
      <c r="BR2835" s="372"/>
      <c r="BS2835" s="372"/>
      <c r="BT2835" s="369"/>
      <c r="BU2835" s="369"/>
      <c r="BV2835" s="369"/>
      <c r="BW2835" s="369"/>
      <c r="BX2835" s="369"/>
      <c r="BY2835" s="369"/>
      <c r="BZ2835" s="369"/>
      <c r="CA2835" s="369"/>
      <c r="CB2835" s="369"/>
      <c r="CC2835" s="369"/>
      <c r="CD2835" s="369"/>
      <c r="CE2835" s="369"/>
      <c r="CF2835" s="369"/>
      <c r="CG2835" s="369"/>
      <c r="CH2835" s="369"/>
      <c r="CI2835" s="325"/>
      <c r="CJ2835" s="369"/>
      <c r="CK2835" s="369"/>
      <c r="CL2835" s="369"/>
      <c r="CM2835" s="369"/>
      <c r="CN2835" s="369"/>
      <c r="CO2835" s="369"/>
      <c r="CP2835" s="369"/>
      <c r="CQ2835" s="369"/>
      <c r="CR2835" s="369"/>
      <c r="CS2835" s="369"/>
      <c r="CT2835" s="369"/>
      <c r="CU2835" s="369"/>
      <c r="CV2835" s="369"/>
      <c r="CW2835" s="369"/>
      <c r="CX2835" s="369"/>
      <c r="CY2835" s="325"/>
      <c r="CZ2835" s="325"/>
      <c r="DA2835" s="325"/>
      <c r="DB2835" s="325"/>
      <c r="DC2835" s="325"/>
      <c r="DD2835" s="325"/>
      <c r="DE2835" s="325"/>
      <c r="DF2835" s="325"/>
      <c r="DG2835" s="325"/>
      <c r="DH2835" s="325"/>
      <c r="DI2835" s="325"/>
    </row>
    <row r="2836" spans="68:113" x14ac:dyDescent="0.2">
      <c r="BP2836" s="369"/>
      <c r="BQ2836" s="372"/>
      <c r="BR2836" s="372"/>
      <c r="BS2836" s="372"/>
      <c r="BT2836" s="369"/>
      <c r="BU2836" s="369"/>
      <c r="BV2836" s="369"/>
      <c r="BW2836" s="369"/>
      <c r="BX2836" s="369"/>
      <c r="BY2836" s="369"/>
      <c r="BZ2836" s="369"/>
      <c r="CA2836" s="369"/>
      <c r="CB2836" s="369"/>
      <c r="CC2836" s="369"/>
      <c r="CD2836" s="369"/>
      <c r="CE2836" s="369"/>
      <c r="CF2836" s="369"/>
      <c r="CG2836" s="369"/>
      <c r="CH2836" s="369"/>
      <c r="CI2836" s="325"/>
      <c r="CJ2836" s="369"/>
      <c r="CK2836" s="369"/>
      <c r="CL2836" s="369"/>
      <c r="CM2836" s="369"/>
      <c r="CN2836" s="369"/>
      <c r="CO2836" s="369"/>
      <c r="CP2836" s="369"/>
      <c r="CQ2836" s="369"/>
      <c r="CR2836" s="369"/>
      <c r="CS2836" s="369"/>
      <c r="CT2836" s="369"/>
      <c r="CU2836" s="369"/>
      <c r="CV2836" s="369"/>
      <c r="CW2836" s="369"/>
      <c r="CX2836" s="369"/>
      <c r="CY2836" s="325"/>
      <c r="CZ2836" s="325"/>
      <c r="DA2836" s="325"/>
      <c r="DB2836" s="325"/>
      <c r="DC2836" s="325"/>
      <c r="DD2836" s="325"/>
      <c r="DE2836" s="325"/>
      <c r="DF2836" s="325"/>
      <c r="DG2836" s="325"/>
      <c r="DH2836" s="325"/>
      <c r="DI2836" s="325"/>
    </row>
    <row r="2837" spans="68:113" x14ac:dyDescent="0.2">
      <c r="BP2837" s="369"/>
      <c r="BQ2837" s="372"/>
      <c r="BR2837" s="372"/>
      <c r="BS2837" s="372"/>
      <c r="BT2837" s="369"/>
      <c r="BU2837" s="369"/>
      <c r="BV2837" s="369"/>
      <c r="BW2837" s="369"/>
      <c r="BX2837" s="369"/>
      <c r="BY2837" s="369"/>
      <c r="BZ2837" s="369"/>
      <c r="CA2837" s="369"/>
      <c r="CB2837" s="369"/>
      <c r="CC2837" s="369"/>
      <c r="CD2837" s="369"/>
      <c r="CE2837" s="369"/>
      <c r="CF2837" s="369"/>
      <c r="CG2837" s="369"/>
      <c r="CH2837" s="369"/>
      <c r="CI2837" s="325"/>
      <c r="CJ2837" s="369"/>
      <c r="CK2837" s="369"/>
      <c r="CL2837" s="369"/>
      <c r="CM2837" s="369"/>
      <c r="CN2837" s="369"/>
      <c r="CO2837" s="369"/>
      <c r="CP2837" s="369"/>
      <c r="CQ2837" s="369"/>
      <c r="CR2837" s="369"/>
      <c r="CS2837" s="369"/>
      <c r="CT2837" s="369"/>
      <c r="CU2837" s="369"/>
      <c r="CV2837" s="369"/>
      <c r="CW2837" s="369"/>
      <c r="CX2837" s="369"/>
      <c r="CY2837" s="325"/>
      <c r="CZ2837" s="325"/>
      <c r="DA2837" s="325"/>
      <c r="DB2837" s="325"/>
      <c r="DC2837" s="325"/>
      <c r="DD2837" s="325"/>
      <c r="DE2837" s="325"/>
      <c r="DF2837" s="325"/>
      <c r="DG2837" s="325"/>
      <c r="DH2837" s="325"/>
      <c r="DI2837" s="325"/>
    </row>
    <row r="2838" spans="68:113" x14ac:dyDescent="0.2">
      <c r="BP2838" s="369"/>
      <c r="BQ2838" s="372"/>
      <c r="BR2838" s="372"/>
      <c r="BS2838" s="372"/>
      <c r="BT2838" s="369"/>
      <c r="BU2838" s="369"/>
      <c r="BV2838" s="369"/>
      <c r="BW2838" s="369"/>
      <c r="BX2838" s="369"/>
      <c r="BY2838" s="369"/>
      <c r="BZ2838" s="369"/>
      <c r="CA2838" s="369"/>
      <c r="CB2838" s="369"/>
      <c r="CC2838" s="369"/>
      <c r="CD2838" s="369"/>
      <c r="CE2838" s="369"/>
      <c r="CF2838" s="369"/>
      <c r="CG2838" s="369"/>
      <c r="CH2838" s="369"/>
      <c r="CI2838" s="325"/>
      <c r="CJ2838" s="369"/>
      <c r="CK2838" s="369"/>
      <c r="CL2838" s="369"/>
      <c r="CM2838" s="369"/>
      <c r="CN2838" s="369"/>
      <c r="CO2838" s="369"/>
      <c r="CP2838" s="369"/>
      <c r="CQ2838" s="369"/>
      <c r="CR2838" s="369"/>
      <c r="CS2838" s="369"/>
      <c r="CT2838" s="369"/>
      <c r="CU2838" s="369"/>
      <c r="CV2838" s="369"/>
      <c r="CW2838" s="369"/>
      <c r="CX2838" s="369"/>
      <c r="CY2838" s="325"/>
      <c r="CZ2838" s="325"/>
      <c r="DA2838" s="325"/>
      <c r="DB2838" s="325"/>
      <c r="DC2838" s="325"/>
      <c r="DD2838" s="325"/>
      <c r="DE2838" s="325"/>
      <c r="DF2838" s="325"/>
      <c r="DG2838" s="325"/>
      <c r="DH2838" s="325"/>
      <c r="DI2838" s="325"/>
    </row>
    <row r="2839" spans="68:113" x14ac:dyDescent="0.2">
      <c r="BP2839" s="369"/>
      <c r="BQ2839" s="372"/>
      <c r="BR2839" s="372"/>
      <c r="BS2839" s="372"/>
      <c r="BT2839" s="369"/>
      <c r="BU2839" s="369"/>
      <c r="BV2839" s="369"/>
      <c r="BW2839" s="369"/>
      <c r="BX2839" s="369"/>
      <c r="BY2839" s="369"/>
      <c r="BZ2839" s="369"/>
      <c r="CA2839" s="369"/>
      <c r="CB2839" s="369"/>
      <c r="CC2839" s="369"/>
      <c r="CD2839" s="369"/>
      <c r="CE2839" s="369"/>
      <c r="CF2839" s="369"/>
      <c r="CG2839" s="369"/>
      <c r="CH2839" s="369"/>
      <c r="CI2839" s="325"/>
      <c r="CJ2839" s="369"/>
      <c r="CK2839" s="369"/>
      <c r="CL2839" s="369"/>
      <c r="CM2839" s="369"/>
      <c r="CN2839" s="369"/>
      <c r="CO2839" s="369"/>
      <c r="CP2839" s="369"/>
      <c r="CQ2839" s="369"/>
      <c r="CR2839" s="369"/>
      <c r="CS2839" s="369"/>
      <c r="CT2839" s="369"/>
      <c r="CU2839" s="369"/>
      <c r="CV2839" s="369"/>
      <c r="CW2839" s="369"/>
      <c r="CX2839" s="369"/>
      <c r="CY2839" s="325"/>
      <c r="CZ2839" s="325"/>
      <c r="DA2839" s="325"/>
      <c r="DB2839" s="325"/>
      <c r="DC2839" s="325"/>
      <c r="DD2839" s="325"/>
      <c r="DE2839" s="325"/>
      <c r="DF2839" s="325"/>
      <c r="DG2839" s="325"/>
      <c r="DH2839" s="325"/>
      <c r="DI2839" s="325"/>
    </row>
    <row r="2840" spans="68:113" x14ac:dyDescent="0.2">
      <c r="BP2840" s="369"/>
      <c r="BQ2840" s="372"/>
      <c r="BR2840" s="372"/>
      <c r="BS2840" s="372"/>
      <c r="BT2840" s="369"/>
      <c r="BU2840" s="369"/>
      <c r="BV2840" s="369"/>
      <c r="BW2840" s="369"/>
      <c r="BX2840" s="369"/>
      <c r="BY2840" s="369"/>
      <c r="BZ2840" s="369"/>
      <c r="CA2840" s="369"/>
      <c r="CB2840" s="369"/>
      <c r="CC2840" s="369"/>
      <c r="CD2840" s="369"/>
      <c r="CE2840" s="369"/>
      <c r="CF2840" s="369"/>
      <c r="CG2840" s="369"/>
      <c r="CH2840" s="369"/>
      <c r="CI2840" s="325"/>
      <c r="CJ2840" s="369"/>
      <c r="CK2840" s="369"/>
      <c r="CL2840" s="369"/>
      <c r="CM2840" s="369"/>
      <c r="CN2840" s="369"/>
      <c r="CO2840" s="369"/>
      <c r="CP2840" s="369"/>
      <c r="CQ2840" s="369"/>
      <c r="CR2840" s="369"/>
      <c r="CS2840" s="369"/>
      <c r="CT2840" s="369"/>
      <c r="CU2840" s="369"/>
      <c r="CV2840" s="369"/>
      <c r="CW2840" s="369"/>
      <c r="CX2840" s="369"/>
      <c r="CY2840" s="325"/>
      <c r="CZ2840" s="325"/>
      <c r="DA2840" s="325"/>
      <c r="DB2840" s="325"/>
      <c r="DC2840" s="325"/>
      <c r="DD2840" s="325"/>
      <c r="DE2840" s="325"/>
      <c r="DF2840" s="325"/>
      <c r="DG2840" s="325"/>
      <c r="DH2840" s="325"/>
      <c r="DI2840" s="325"/>
    </row>
    <row r="2841" spans="68:113" x14ac:dyDescent="0.2">
      <c r="BP2841" s="369"/>
      <c r="BQ2841" s="372"/>
      <c r="BR2841" s="372"/>
      <c r="BS2841" s="372"/>
      <c r="BT2841" s="369"/>
      <c r="BU2841" s="369"/>
      <c r="BV2841" s="369"/>
      <c r="BW2841" s="369"/>
      <c r="BX2841" s="369"/>
      <c r="BY2841" s="369"/>
      <c r="BZ2841" s="369"/>
      <c r="CA2841" s="369"/>
      <c r="CB2841" s="369"/>
      <c r="CC2841" s="369"/>
      <c r="CD2841" s="369"/>
      <c r="CE2841" s="369"/>
      <c r="CF2841" s="369"/>
      <c r="CG2841" s="369"/>
      <c r="CH2841" s="369"/>
      <c r="CI2841" s="325"/>
      <c r="CJ2841" s="369"/>
      <c r="CK2841" s="369"/>
      <c r="CL2841" s="369"/>
      <c r="CM2841" s="369"/>
      <c r="CN2841" s="369"/>
      <c r="CO2841" s="369"/>
      <c r="CP2841" s="369"/>
      <c r="CQ2841" s="369"/>
      <c r="CR2841" s="369"/>
      <c r="CS2841" s="369"/>
      <c r="CT2841" s="369"/>
      <c r="CU2841" s="369"/>
      <c r="CV2841" s="369"/>
      <c r="CW2841" s="369"/>
      <c r="CX2841" s="369"/>
      <c r="CY2841" s="325"/>
      <c r="CZ2841" s="325"/>
      <c r="DA2841" s="325"/>
      <c r="DB2841" s="325"/>
      <c r="DC2841" s="325"/>
      <c r="DD2841" s="325"/>
      <c r="DE2841" s="325"/>
      <c r="DF2841" s="325"/>
      <c r="DG2841" s="325"/>
      <c r="DH2841" s="325"/>
      <c r="DI2841" s="325"/>
    </row>
    <row r="2842" spans="68:113" x14ac:dyDescent="0.2">
      <c r="BP2842" s="369"/>
      <c r="BQ2842" s="372"/>
      <c r="BR2842" s="372"/>
      <c r="BS2842" s="372"/>
      <c r="BT2842" s="369"/>
      <c r="BU2842" s="369"/>
      <c r="BV2842" s="369"/>
      <c r="BW2842" s="369"/>
      <c r="BX2842" s="369"/>
      <c r="BY2842" s="369"/>
      <c r="BZ2842" s="369"/>
      <c r="CA2842" s="369"/>
      <c r="CB2842" s="369"/>
      <c r="CC2842" s="369"/>
      <c r="CD2842" s="369"/>
      <c r="CE2842" s="369"/>
      <c r="CF2842" s="369"/>
      <c r="CG2842" s="369"/>
      <c r="CH2842" s="369"/>
      <c r="CI2842" s="325"/>
      <c r="CJ2842" s="369"/>
      <c r="CK2842" s="369"/>
      <c r="CL2842" s="369"/>
      <c r="CM2842" s="369"/>
      <c r="CN2842" s="369"/>
      <c r="CO2842" s="369"/>
      <c r="CP2842" s="369"/>
      <c r="CQ2842" s="369"/>
      <c r="CR2842" s="369"/>
      <c r="CS2842" s="369"/>
      <c r="CT2842" s="369"/>
      <c r="CU2842" s="369"/>
      <c r="CV2842" s="369"/>
      <c r="CW2842" s="369"/>
      <c r="CX2842" s="369"/>
      <c r="CY2842" s="325"/>
      <c r="CZ2842" s="325"/>
      <c r="DA2842" s="325"/>
      <c r="DB2842" s="325"/>
      <c r="DC2842" s="325"/>
      <c r="DD2842" s="325"/>
      <c r="DE2842" s="325"/>
      <c r="DF2842" s="325"/>
      <c r="DG2842" s="325"/>
      <c r="DH2842" s="325"/>
      <c r="DI2842" s="325"/>
    </row>
    <row r="2843" spans="68:113" x14ac:dyDescent="0.2">
      <c r="BP2843" s="369"/>
      <c r="BQ2843" s="372"/>
      <c r="BR2843" s="372"/>
      <c r="BS2843" s="372"/>
      <c r="BT2843" s="369"/>
      <c r="BU2843" s="369"/>
      <c r="BV2843" s="369"/>
      <c r="BW2843" s="369"/>
      <c r="BX2843" s="369"/>
      <c r="BY2843" s="369"/>
      <c r="BZ2843" s="369"/>
      <c r="CA2843" s="369"/>
      <c r="CB2843" s="369"/>
      <c r="CC2843" s="369"/>
      <c r="CD2843" s="369"/>
      <c r="CE2843" s="369"/>
      <c r="CF2843" s="369"/>
      <c r="CG2843" s="369"/>
      <c r="CH2843" s="369"/>
      <c r="CI2843" s="325"/>
      <c r="CJ2843" s="369"/>
      <c r="CK2843" s="369"/>
      <c r="CL2843" s="369"/>
      <c r="CM2843" s="369"/>
      <c r="CN2843" s="369"/>
      <c r="CO2843" s="369"/>
      <c r="CP2843" s="369"/>
      <c r="CQ2843" s="369"/>
      <c r="CR2843" s="369"/>
      <c r="CS2843" s="369"/>
      <c r="CT2843" s="369"/>
      <c r="CU2843" s="369"/>
      <c r="CV2843" s="369"/>
      <c r="CW2843" s="369"/>
      <c r="CX2843" s="369"/>
      <c r="CY2843" s="325"/>
      <c r="CZ2843" s="325"/>
      <c r="DA2843" s="325"/>
      <c r="DB2843" s="325"/>
      <c r="DC2843" s="325"/>
      <c r="DD2843" s="325"/>
      <c r="DE2843" s="325"/>
      <c r="DF2843" s="325"/>
      <c r="DG2843" s="325"/>
      <c r="DH2843" s="325"/>
      <c r="DI2843" s="325"/>
    </row>
    <row r="2844" spans="68:113" x14ac:dyDescent="0.2">
      <c r="BP2844" s="369"/>
      <c r="BQ2844" s="372"/>
      <c r="BR2844" s="372"/>
      <c r="BS2844" s="372"/>
      <c r="BT2844" s="369"/>
      <c r="BU2844" s="369"/>
      <c r="BV2844" s="369"/>
      <c r="BW2844" s="369"/>
      <c r="BX2844" s="369"/>
      <c r="BY2844" s="369"/>
      <c r="BZ2844" s="369"/>
      <c r="CA2844" s="369"/>
      <c r="CB2844" s="369"/>
      <c r="CC2844" s="369"/>
      <c r="CD2844" s="369"/>
      <c r="CE2844" s="369"/>
      <c r="CF2844" s="369"/>
      <c r="CG2844" s="369"/>
      <c r="CH2844" s="369"/>
      <c r="CI2844" s="325"/>
      <c r="CJ2844" s="369"/>
      <c r="CK2844" s="369"/>
      <c r="CL2844" s="369"/>
      <c r="CM2844" s="369"/>
      <c r="CN2844" s="369"/>
      <c r="CO2844" s="369"/>
      <c r="CP2844" s="369"/>
      <c r="CQ2844" s="369"/>
      <c r="CR2844" s="369"/>
      <c r="CS2844" s="369"/>
      <c r="CT2844" s="369"/>
      <c r="CU2844" s="369"/>
      <c r="CV2844" s="369"/>
      <c r="CW2844" s="369"/>
      <c r="CX2844" s="369"/>
      <c r="CY2844" s="325"/>
      <c r="CZ2844" s="325"/>
      <c r="DA2844" s="325"/>
      <c r="DB2844" s="325"/>
      <c r="DC2844" s="325"/>
      <c r="DD2844" s="325"/>
      <c r="DE2844" s="325"/>
      <c r="DF2844" s="325"/>
      <c r="DG2844" s="325"/>
      <c r="DH2844" s="325"/>
      <c r="DI2844" s="325"/>
    </row>
    <row r="2845" spans="68:113" x14ac:dyDescent="0.2">
      <c r="BP2845" s="369"/>
      <c r="BQ2845" s="372"/>
      <c r="BR2845" s="372"/>
      <c r="BS2845" s="372"/>
      <c r="BT2845" s="369"/>
      <c r="BU2845" s="369"/>
      <c r="BV2845" s="369"/>
      <c r="BW2845" s="369"/>
      <c r="BX2845" s="369"/>
      <c r="BY2845" s="369"/>
      <c r="BZ2845" s="369"/>
      <c r="CA2845" s="369"/>
      <c r="CB2845" s="369"/>
      <c r="CC2845" s="369"/>
      <c r="CD2845" s="369"/>
      <c r="CE2845" s="369"/>
      <c r="CF2845" s="369"/>
      <c r="CG2845" s="369"/>
      <c r="CH2845" s="369"/>
      <c r="CI2845" s="325"/>
      <c r="CJ2845" s="369"/>
      <c r="CK2845" s="369"/>
      <c r="CL2845" s="369"/>
      <c r="CM2845" s="369"/>
      <c r="CN2845" s="369"/>
      <c r="CO2845" s="369"/>
      <c r="CP2845" s="369"/>
      <c r="CQ2845" s="369"/>
      <c r="CR2845" s="369"/>
      <c r="CS2845" s="369"/>
      <c r="CT2845" s="369"/>
      <c r="CU2845" s="369"/>
      <c r="CV2845" s="369"/>
      <c r="CW2845" s="369"/>
      <c r="CX2845" s="369"/>
      <c r="CY2845" s="325"/>
      <c r="CZ2845" s="325"/>
      <c r="DA2845" s="325"/>
      <c r="DB2845" s="325"/>
      <c r="DC2845" s="325"/>
      <c r="DD2845" s="325"/>
      <c r="DE2845" s="325"/>
      <c r="DF2845" s="325"/>
      <c r="DG2845" s="325"/>
      <c r="DH2845" s="325"/>
      <c r="DI2845" s="325"/>
    </row>
    <row r="2846" spans="68:113" x14ac:dyDescent="0.2">
      <c r="BP2846" s="369"/>
      <c r="BQ2846" s="372"/>
      <c r="BR2846" s="372"/>
      <c r="BS2846" s="372"/>
      <c r="BT2846" s="369"/>
      <c r="BU2846" s="369"/>
      <c r="BV2846" s="369"/>
      <c r="BW2846" s="369"/>
      <c r="BX2846" s="369"/>
      <c r="BY2846" s="369"/>
      <c r="BZ2846" s="369"/>
      <c r="CA2846" s="369"/>
      <c r="CB2846" s="369"/>
      <c r="CC2846" s="369"/>
      <c r="CD2846" s="369"/>
      <c r="CE2846" s="369"/>
      <c r="CF2846" s="369"/>
      <c r="CG2846" s="369"/>
      <c r="CH2846" s="369"/>
      <c r="CI2846" s="325"/>
      <c r="CJ2846" s="369"/>
      <c r="CK2846" s="369"/>
      <c r="CL2846" s="369"/>
      <c r="CM2846" s="369"/>
      <c r="CN2846" s="369"/>
      <c r="CO2846" s="369"/>
      <c r="CP2846" s="369"/>
      <c r="CQ2846" s="369"/>
      <c r="CR2846" s="369"/>
      <c r="CS2846" s="369"/>
      <c r="CT2846" s="369"/>
      <c r="CU2846" s="369"/>
      <c r="CV2846" s="369"/>
      <c r="CW2846" s="369"/>
      <c r="CX2846" s="369"/>
      <c r="CY2846" s="325"/>
      <c r="CZ2846" s="325"/>
      <c r="DA2846" s="325"/>
      <c r="DB2846" s="325"/>
      <c r="DC2846" s="325"/>
      <c r="DD2846" s="325"/>
      <c r="DE2846" s="325"/>
      <c r="DF2846" s="325"/>
      <c r="DG2846" s="325"/>
      <c r="DH2846" s="325"/>
      <c r="DI2846" s="325"/>
    </row>
    <row r="2847" spans="68:113" x14ac:dyDescent="0.2">
      <c r="BP2847" s="369"/>
      <c r="BQ2847" s="372"/>
      <c r="BR2847" s="372"/>
      <c r="BS2847" s="372"/>
      <c r="BT2847" s="369"/>
      <c r="BU2847" s="369"/>
      <c r="BV2847" s="369"/>
      <c r="BW2847" s="369"/>
      <c r="BX2847" s="369"/>
      <c r="BY2847" s="369"/>
      <c r="BZ2847" s="369"/>
      <c r="CA2847" s="369"/>
      <c r="CB2847" s="369"/>
      <c r="CC2847" s="369"/>
      <c r="CD2847" s="369"/>
      <c r="CE2847" s="369"/>
      <c r="CF2847" s="369"/>
      <c r="CG2847" s="369"/>
      <c r="CH2847" s="369"/>
      <c r="CI2847" s="325"/>
      <c r="CJ2847" s="369"/>
      <c r="CK2847" s="369"/>
      <c r="CL2847" s="369"/>
      <c r="CM2847" s="369"/>
      <c r="CN2847" s="369"/>
      <c r="CO2847" s="369"/>
      <c r="CP2847" s="369"/>
      <c r="CQ2847" s="369"/>
      <c r="CR2847" s="369"/>
      <c r="CS2847" s="369"/>
      <c r="CT2847" s="369"/>
      <c r="CU2847" s="369"/>
      <c r="CV2847" s="369"/>
      <c r="CW2847" s="369"/>
      <c r="CX2847" s="369"/>
      <c r="CY2847" s="325"/>
      <c r="CZ2847" s="325"/>
      <c r="DA2847" s="325"/>
      <c r="DB2847" s="325"/>
      <c r="DC2847" s="325"/>
      <c r="DD2847" s="325"/>
      <c r="DE2847" s="325"/>
      <c r="DF2847" s="325"/>
      <c r="DG2847" s="325"/>
      <c r="DH2847" s="325"/>
      <c r="DI2847" s="325"/>
    </row>
    <row r="2848" spans="68:113" x14ac:dyDescent="0.2">
      <c r="BP2848" s="369"/>
      <c r="BQ2848" s="372"/>
      <c r="BR2848" s="372"/>
      <c r="BS2848" s="372"/>
      <c r="BT2848" s="369"/>
      <c r="BU2848" s="369"/>
      <c r="BV2848" s="369"/>
      <c r="BW2848" s="369"/>
      <c r="BX2848" s="369"/>
      <c r="BY2848" s="369"/>
      <c r="BZ2848" s="369"/>
      <c r="CA2848" s="369"/>
      <c r="CB2848" s="369"/>
      <c r="CC2848" s="369"/>
      <c r="CD2848" s="369"/>
      <c r="CE2848" s="369"/>
      <c r="CF2848" s="369"/>
      <c r="CG2848" s="369"/>
      <c r="CH2848" s="369"/>
      <c r="CI2848" s="325"/>
      <c r="CJ2848" s="369"/>
      <c r="CK2848" s="369"/>
      <c r="CL2848" s="369"/>
      <c r="CM2848" s="369"/>
      <c r="CN2848" s="369"/>
      <c r="CO2848" s="369"/>
      <c r="CP2848" s="369"/>
      <c r="CQ2848" s="369"/>
      <c r="CR2848" s="369"/>
      <c r="CS2848" s="369"/>
      <c r="CT2848" s="369"/>
      <c r="CU2848" s="369"/>
      <c r="CV2848" s="369"/>
      <c r="CW2848" s="369"/>
      <c r="CX2848" s="369"/>
      <c r="CY2848" s="325"/>
      <c r="CZ2848" s="325"/>
      <c r="DA2848" s="325"/>
      <c r="DB2848" s="325"/>
      <c r="DC2848" s="325"/>
      <c r="DD2848" s="325"/>
      <c r="DE2848" s="325"/>
      <c r="DF2848" s="325"/>
      <c r="DG2848" s="325"/>
      <c r="DH2848" s="325"/>
      <c r="DI2848" s="325"/>
    </row>
    <row r="2849" spans="68:113" x14ac:dyDescent="0.2">
      <c r="BP2849" s="369"/>
      <c r="BQ2849" s="372"/>
      <c r="BR2849" s="372"/>
      <c r="BS2849" s="372"/>
      <c r="BT2849" s="369"/>
      <c r="BU2849" s="369"/>
      <c r="BV2849" s="369"/>
      <c r="BW2849" s="369"/>
      <c r="BX2849" s="369"/>
      <c r="BY2849" s="369"/>
      <c r="BZ2849" s="369"/>
      <c r="CA2849" s="369"/>
      <c r="CB2849" s="369"/>
      <c r="CC2849" s="369"/>
      <c r="CD2849" s="369"/>
      <c r="CE2849" s="369"/>
      <c r="CF2849" s="369"/>
      <c r="CG2849" s="369"/>
      <c r="CH2849" s="369"/>
      <c r="CI2849" s="325"/>
      <c r="CJ2849" s="369"/>
      <c r="CK2849" s="369"/>
      <c r="CL2849" s="369"/>
      <c r="CM2849" s="369"/>
      <c r="CN2849" s="369"/>
      <c r="CO2849" s="369"/>
      <c r="CP2849" s="369"/>
      <c r="CQ2849" s="369"/>
      <c r="CR2849" s="369"/>
      <c r="CS2849" s="369"/>
      <c r="CT2849" s="369"/>
      <c r="CU2849" s="369"/>
      <c r="CV2849" s="369"/>
      <c r="CW2849" s="369"/>
      <c r="CX2849" s="369"/>
      <c r="CY2849" s="325"/>
      <c r="CZ2849" s="325"/>
      <c r="DA2849" s="325"/>
      <c r="DB2849" s="325"/>
      <c r="DC2849" s="325"/>
      <c r="DD2849" s="325"/>
      <c r="DE2849" s="325"/>
      <c r="DF2849" s="325"/>
      <c r="DG2849" s="325"/>
      <c r="DH2849" s="325"/>
      <c r="DI2849" s="325"/>
    </row>
    <row r="2850" spans="68:113" x14ac:dyDescent="0.2">
      <c r="BP2850" s="369"/>
      <c r="BQ2850" s="372"/>
      <c r="BR2850" s="372"/>
      <c r="BS2850" s="372"/>
      <c r="BT2850" s="369"/>
      <c r="BU2850" s="369"/>
      <c r="BV2850" s="369"/>
      <c r="BW2850" s="369"/>
      <c r="BX2850" s="369"/>
      <c r="BY2850" s="369"/>
      <c r="BZ2850" s="369"/>
      <c r="CA2850" s="369"/>
      <c r="CB2850" s="369"/>
      <c r="CC2850" s="369"/>
      <c r="CD2850" s="369"/>
      <c r="CE2850" s="369"/>
      <c r="CF2850" s="369"/>
      <c r="CG2850" s="369"/>
      <c r="CH2850" s="369"/>
      <c r="CI2850" s="325"/>
      <c r="CJ2850" s="369"/>
      <c r="CK2850" s="369"/>
      <c r="CL2850" s="369"/>
      <c r="CM2850" s="369"/>
      <c r="CN2850" s="369"/>
      <c r="CO2850" s="369"/>
      <c r="CP2850" s="369"/>
      <c r="CQ2850" s="369"/>
      <c r="CR2850" s="369"/>
      <c r="CS2850" s="369"/>
      <c r="CT2850" s="369"/>
      <c r="CU2850" s="369"/>
      <c r="CV2850" s="369"/>
      <c r="CW2850" s="369"/>
      <c r="CX2850" s="369"/>
      <c r="CY2850" s="325"/>
      <c r="CZ2850" s="325"/>
      <c r="DA2850" s="325"/>
      <c r="DB2850" s="325"/>
      <c r="DC2850" s="325"/>
      <c r="DD2850" s="325"/>
      <c r="DE2850" s="325"/>
      <c r="DF2850" s="325"/>
      <c r="DG2850" s="325"/>
      <c r="DH2850" s="325"/>
      <c r="DI2850" s="325"/>
    </row>
    <row r="2851" spans="68:113" x14ac:dyDescent="0.2">
      <c r="BP2851" s="369"/>
      <c r="BQ2851" s="372"/>
      <c r="BR2851" s="372"/>
      <c r="BS2851" s="372"/>
      <c r="BT2851" s="369"/>
      <c r="BU2851" s="369"/>
      <c r="BV2851" s="369"/>
      <c r="BW2851" s="369"/>
      <c r="BX2851" s="369"/>
      <c r="BY2851" s="369"/>
      <c r="BZ2851" s="369"/>
      <c r="CA2851" s="369"/>
      <c r="CB2851" s="369"/>
      <c r="CC2851" s="369"/>
      <c r="CD2851" s="369"/>
      <c r="CE2851" s="369"/>
      <c r="CF2851" s="369"/>
      <c r="CG2851" s="369"/>
      <c r="CH2851" s="369"/>
      <c r="CI2851" s="325"/>
      <c r="CJ2851" s="369"/>
      <c r="CK2851" s="369"/>
      <c r="CL2851" s="369"/>
      <c r="CM2851" s="369"/>
      <c r="CN2851" s="369"/>
      <c r="CO2851" s="369"/>
      <c r="CP2851" s="369"/>
      <c r="CQ2851" s="369"/>
      <c r="CR2851" s="369"/>
      <c r="CS2851" s="369"/>
      <c r="CT2851" s="369"/>
      <c r="CU2851" s="369"/>
      <c r="CV2851" s="369"/>
      <c r="CW2851" s="369"/>
      <c r="CX2851" s="369"/>
      <c r="CY2851" s="325"/>
      <c r="CZ2851" s="325"/>
      <c r="DA2851" s="325"/>
      <c r="DB2851" s="325"/>
      <c r="DC2851" s="325"/>
      <c r="DD2851" s="325"/>
      <c r="DE2851" s="325"/>
      <c r="DF2851" s="325"/>
      <c r="DG2851" s="325"/>
      <c r="DH2851" s="325"/>
      <c r="DI2851" s="325"/>
    </row>
    <row r="2852" spans="68:113" x14ac:dyDescent="0.2">
      <c r="BP2852" s="369"/>
      <c r="BQ2852" s="372"/>
      <c r="BR2852" s="372"/>
      <c r="BS2852" s="372"/>
      <c r="BT2852" s="369"/>
      <c r="BU2852" s="369"/>
      <c r="BV2852" s="369"/>
      <c r="BW2852" s="369"/>
      <c r="BX2852" s="369"/>
      <c r="BY2852" s="369"/>
      <c r="BZ2852" s="369"/>
      <c r="CA2852" s="369"/>
      <c r="CB2852" s="369"/>
      <c r="CC2852" s="369"/>
      <c r="CD2852" s="369"/>
      <c r="CE2852" s="369"/>
      <c r="CF2852" s="369"/>
      <c r="CG2852" s="369"/>
      <c r="CH2852" s="369"/>
      <c r="CI2852" s="325"/>
      <c r="CJ2852" s="369"/>
      <c r="CK2852" s="369"/>
      <c r="CL2852" s="369"/>
      <c r="CM2852" s="369"/>
      <c r="CN2852" s="369"/>
      <c r="CO2852" s="369"/>
      <c r="CP2852" s="369"/>
      <c r="CQ2852" s="369"/>
      <c r="CR2852" s="369"/>
      <c r="CS2852" s="369"/>
      <c r="CT2852" s="369"/>
      <c r="CU2852" s="369"/>
      <c r="CV2852" s="369"/>
      <c r="CW2852" s="369"/>
      <c r="CX2852" s="369"/>
      <c r="CY2852" s="325"/>
      <c r="CZ2852" s="325"/>
      <c r="DA2852" s="325"/>
      <c r="DB2852" s="325"/>
      <c r="DC2852" s="325"/>
      <c r="DD2852" s="325"/>
      <c r="DE2852" s="325"/>
      <c r="DF2852" s="325"/>
      <c r="DG2852" s="325"/>
      <c r="DH2852" s="325"/>
      <c r="DI2852" s="325"/>
    </row>
    <row r="2853" spans="68:113" x14ac:dyDescent="0.2">
      <c r="BP2853" s="369"/>
      <c r="BQ2853" s="372"/>
      <c r="BR2853" s="372"/>
      <c r="BS2853" s="372"/>
      <c r="BT2853" s="369"/>
      <c r="BU2853" s="369"/>
      <c r="BV2853" s="369"/>
      <c r="BW2853" s="369"/>
      <c r="BX2853" s="369"/>
      <c r="BY2853" s="369"/>
      <c r="BZ2853" s="369"/>
      <c r="CA2853" s="369"/>
      <c r="CB2853" s="369"/>
      <c r="CC2853" s="369"/>
      <c r="CD2853" s="369"/>
      <c r="CE2853" s="369"/>
      <c r="CF2853" s="369"/>
      <c r="CG2853" s="369"/>
      <c r="CH2853" s="369"/>
      <c r="CI2853" s="325"/>
      <c r="CJ2853" s="369"/>
      <c r="CK2853" s="369"/>
      <c r="CL2853" s="369"/>
      <c r="CM2853" s="369"/>
      <c r="CN2853" s="369"/>
      <c r="CO2853" s="369"/>
      <c r="CP2853" s="369"/>
      <c r="CQ2853" s="369"/>
      <c r="CR2853" s="369"/>
      <c r="CS2853" s="369"/>
      <c r="CT2853" s="369"/>
      <c r="CU2853" s="369"/>
      <c r="CV2853" s="369"/>
      <c r="CW2853" s="369"/>
      <c r="CX2853" s="369"/>
      <c r="CY2853" s="325"/>
      <c r="CZ2853" s="325"/>
      <c r="DA2853" s="325"/>
      <c r="DB2853" s="325"/>
      <c r="DC2853" s="325"/>
      <c r="DD2853" s="325"/>
      <c r="DE2853" s="325"/>
      <c r="DF2853" s="325"/>
      <c r="DG2853" s="325"/>
      <c r="DH2853" s="325"/>
      <c r="DI2853" s="325"/>
    </row>
    <row r="2854" spans="68:113" x14ac:dyDescent="0.2">
      <c r="BP2854" s="369"/>
      <c r="BQ2854" s="372"/>
      <c r="BR2854" s="372"/>
      <c r="BS2854" s="372"/>
      <c r="BT2854" s="369"/>
      <c r="BU2854" s="369"/>
      <c r="BV2854" s="369"/>
      <c r="BW2854" s="369"/>
      <c r="BX2854" s="369"/>
      <c r="BY2854" s="369"/>
      <c r="BZ2854" s="369"/>
      <c r="CA2854" s="369"/>
      <c r="CB2854" s="369"/>
      <c r="CC2854" s="369"/>
      <c r="CD2854" s="369"/>
      <c r="CE2854" s="369"/>
      <c r="CF2854" s="369"/>
      <c r="CG2854" s="369"/>
      <c r="CH2854" s="369"/>
      <c r="CI2854" s="325"/>
      <c r="CJ2854" s="369"/>
      <c r="CK2854" s="369"/>
      <c r="CL2854" s="369"/>
      <c r="CM2854" s="369"/>
      <c r="CN2854" s="369"/>
      <c r="CO2854" s="369"/>
      <c r="CP2854" s="369"/>
      <c r="CQ2854" s="369"/>
      <c r="CR2854" s="369"/>
      <c r="CS2854" s="369"/>
      <c r="CT2854" s="369"/>
      <c r="CU2854" s="369"/>
      <c r="CV2854" s="369"/>
      <c r="CW2854" s="369"/>
      <c r="CX2854" s="369"/>
      <c r="CY2854" s="325"/>
      <c r="CZ2854" s="325"/>
      <c r="DA2854" s="325"/>
      <c r="DB2854" s="325"/>
      <c r="DC2854" s="325"/>
      <c r="DD2854" s="325"/>
      <c r="DE2854" s="325"/>
      <c r="DF2854" s="325"/>
      <c r="DG2854" s="325"/>
      <c r="DH2854" s="325"/>
      <c r="DI2854" s="325"/>
    </row>
    <row r="2855" spans="68:113" x14ac:dyDescent="0.2">
      <c r="BP2855" s="369"/>
      <c r="BQ2855" s="372"/>
      <c r="BR2855" s="372"/>
      <c r="BS2855" s="372"/>
      <c r="BT2855" s="369"/>
      <c r="BU2855" s="369"/>
      <c r="BV2855" s="369"/>
      <c r="BW2855" s="369"/>
      <c r="BX2855" s="369"/>
      <c r="BY2855" s="369"/>
      <c r="BZ2855" s="369"/>
      <c r="CA2855" s="369"/>
      <c r="CB2855" s="369"/>
      <c r="CC2855" s="369"/>
      <c r="CD2855" s="369"/>
      <c r="CE2855" s="369"/>
      <c r="CF2855" s="369"/>
      <c r="CG2855" s="369"/>
      <c r="CH2855" s="369"/>
      <c r="CI2855" s="325"/>
      <c r="CJ2855" s="369"/>
      <c r="CK2855" s="369"/>
      <c r="CL2855" s="369"/>
      <c r="CM2855" s="369"/>
      <c r="CN2855" s="369"/>
      <c r="CO2855" s="369"/>
      <c r="CP2855" s="369"/>
      <c r="CQ2855" s="369"/>
      <c r="CR2855" s="369"/>
      <c r="CS2855" s="369"/>
      <c r="CT2855" s="369"/>
      <c r="CU2855" s="369"/>
      <c r="CV2855" s="369"/>
      <c r="CW2855" s="369"/>
      <c r="CX2855" s="369"/>
      <c r="CY2855" s="325"/>
      <c r="CZ2855" s="325"/>
      <c r="DA2855" s="325"/>
      <c r="DB2855" s="325"/>
      <c r="DC2855" s="325"/>
      <c r="DD2855" s="325"/>
      <c r="DE2855" s="325"/>
      <c r="DF2855" s="325"/>
      <c r="DG2855" s="325"/>
      <c r="DH2855" s="325"/>
      <c r="DI2855" s="325"/>
    </row>
    <row r="2856" spans="68:113" x14ac:dyDescent="0.2">
      <c r="BP2856" s="369"/>
      <c r="BQ2856" s="372"/>
      <c r="BR2856" s="372"/>
      <c r="BS2856" s="372"/>
      <c r="BT2856" s="369"/>
      <c r="BU2856" s="369"/>
      <c r="BV2856" s="369"/>
      <c r="BW2856" s="369"/>
      <c r="BX2856" s="369"/>
      <c r="BY2856" s="369"/>
      <c r="BZ2856" s="369"/>
      <c r="CA2856" s="369"/>
      <c r="CB2856" s="369"/>
      <c r="CC2856" s="369"/>
      <c r="CD2856" s="369"/>
      <c r="CE2856" s="369"/>
      <c r="CF2856" s="369"/>
      <c r="CG2856" s="369"/>
      <c r="CH2856" s="369"/>
      <c r="CI2856" s="325"/>
      <c r="CJ2856" s="369"/>
      <c r="CK2856" s="369"/>
      <c r="CL2856" s="369"/>
      <c r="CM2856" s="369"/>
      <c r="CN2856" s="369"/>
      <c r="CO2856" s="369"/>
      <c r="CP2856" s="369"/>
      <c r="CQ2856" s="369"/>
      <c r="CR2856" s="369"/>
      <c r="CS2856" s="369"/>
      <c r="CT2856" s="369"/>
      <c r="CU2856" s="369"/>
      <c r="CV2856" s="369"/>
      <c r="CW2856" s="369"/>
      <c r="CX2856" s="369"/>
      <c r="CY2856" s="325"/>
      <c r="CZ2856" s="325"/>
      <c r="DA2856" s="325"/>
      <c r="DB2856" s="325"/>
      <c r="DC2856" s="325"/>
      <c r="DD2856" s="325"/>
      <c r="DE2856" s="325"/>
      <c r="DF2856" s="325"/>
      <c r="DG2856" s="325"/>
      <c r="DH2856" s="325"/>
      <c r="DI2856" s="325"/>
    </row>
    <row r="2857" spans="68:113" x14ac:dyDescent="0.2">
      <c r="BP2857" s="369"/>
      <c r="BQ2857" s="372"/>
      <c r="BR2857" s="372"/>
      <c r="BS2857" s="372"/>
      <c r="BT2857" s="369"/>
      <c r="BU2857" s="369"/>
      <c r="BV2857" s="369"/>
      <c r="BW2857" s="369"/>
      <c r="BX2857" s="369"/>
      <c r="BY2857" s="369"/>
      <c r="BZ2857" s="369"/>
      <c r="CA2857" s="369"/>
      <c r="CB2857" s="369"/>
      <c r="CC2857" s="369"/>
      <c r="CD2857" s="369"/>
      <c r="CE2857" s="369"/>
      <c r="CF2857" s="369"/>
      <c r="CG2857" s="369"/>
      <c r="CH2857" s="369"/>
      <c r="CI2857" s="325"/>
      <c r="CJ2857" s="369"/>
      <c r="CK2857" s="369"/>
      <c r="CL2857" s="369"/>
      <c r="CM2857" s="369"/>
      <c r="CN2857" s="369"/>
      <c r="CO2857" s="369"/>
      <c r="CP2857" s="369"/>
      <c r="CQ2857" s="369"/>
      <c r="CR2857" s="369"/>
      <c r="CS2857" s="369"/>
      <c r="CT2857" s="369"/>
      <c r="CU2857" s="369"/>
      <c r="CV2857" s="369"/>
      <c r="CW2857" s="369"/>
      <c r="CX2857" s="369"/>
      <c r="CY2857" s="325"/>
      <c r="CZ2857" s="325"/>
      <c r="DA2857" s="325"/>
      <c r="DB2857" s="325"/>
      <c r="DC2857" s="325"/>
      <c r="DD2857" s="325"/>
      <c r="DE2857" s="325"/>
      <c r="DF2857" s="325"/>
      <c r="DG2857" s="325"/>
      <c r="DH2857" s="325"/>
      <c r="DI2857" s="325"/>
    </row>
    <row r="2858" spans="68:113" x14ac:dyDescent="0.2">
      <c r="BP2858" s="369"/>
      <c r="BQ2858" s="372"/>
      <c r="BR2858" s="372"/>
      <c r="BS2858" s="372"/>
      <c r="BT2858" s="369"/>
      <c r="BU2858" s="369"/>
      <c r="BV2858" s="369"/>
      <c r="BW2858" s="369"/>
      <c r="BX2858" s="369"/>
      <c r="BY2858" s="369"/>
      <c r="BZ2858" s="369"/>
      <c r="CA2858" s="369"/>
      <c r="CB2858" s="369"/>
      <c r="CC2858" s="369"/>
      <c r="CD2858" s="369"/>
      <c r="CE2858" s="369"/>
      <c r="CF2858" s="369"/>
      <c r="CG2858" s="369"/>
      <c r="CH2858" s="369"/>
      <c r="CI2858" s="325"/>
      <c r="CJ2858" s="369"/>
      <c r="CK2858" s="369"/>
      <c r="CL2858" s="369"/>
      <c r="CM2858" s="369"/>
      <c r="CN2858" s="369"/>
      <c r="CO2858" s="369"/>
      <c r="CP2858" s="369"/>
      <c r="CQ2858" s="369"/>
      <c r="CR2858" s="369"/>
      <c r="CS2858" s="369"/>
      <c r="CT2858" s="369"/>
      <c r="CU2858" s="369"/>
      <c r="CV2858" s="369"/>
      <c r="CW2858" s="369"/>
      <c r="CX2858" s="369"/>
      <c r="CY2858" s="325"/>
      <c r="CZ2858" s="325"/>
      <c r="DA2858" s="325"/>
      <c r="DB2858" s="325"/>
      <c r="DC2858" s="325"/>
      <c r="DD2858" s="325"/>
      <c r="DE2858" s="325"/>
      <c r="DF2858" s="325"/>
      <c r="DG2858" s="325"/>
      <c r="DH2858" s="325"/>
      <c r="DI2858" s="325"/>
    </row>
    <row r="2859" spans="68:113" x14ac:dyDescent="0.2">
      <c r="BP2859" s="369"/>
      <c r="BQ2859" s="372"/>
      <c r="BR2859" s="372"/>
      <c r="BS2859" s="372"/>
      <c r="BT2859" s="369"/>
      <c r="BU2859" s="369"/>
      <c r="BV2859" s="369"/>
      <c r="BW2859" s="369"/>
      <c r="BX2859" s="369"/>
      <c r="BY2859" s="369"/>
      <c r="BZ2859" s="369"/>
      <c r="CA2859" s="369"/>
      <c r="CB2859" s="369"/>
      <c r="CC2859" s="369"/>
      <c r="CD2859" s="369"/>
      <c r="CE2859" s="369"/>
      <c r="CF2859" s="369"/>
      <c r="CG2859" s="369"/>
      <c r="CH2859" s="369"/>
      <c r="CI2859" s="325"/>
      <c r="CJ2859" s="369"/>
      <c r="CK2859" s="369"/>
      <c r="CL2859" s="369"/>
      <c r="CM2859" s="369"/>
      <c r="CN2859" s="369"/>
      <c r="CO2859" s="369"/>
      <c r="CP2859" s="369"/>
      <c r="CQ2859" s="369"/>
      <c r="CR2859" s="369"/>
      <c r="CS2859" s="369"/>
      <c r="CT2859" s="369"/>
      <c r="CU2859" s="369"/>
      <c r="CV2859" s="369"/>
      <c r="CW2859" s="369"/>
      <c r="CX2859" s="369"/>
      <c r="CY2859" s="325"/>
      <c r="CZ2859" s="325"/>
      <c r="DA2859" s="325"/>
      <c r="DB2859" s="325"/>
      <c r="DC2859" s="325"/>
      <c r="DD2859" s="325"/>
      <c r="DE2859" s="325"/>
      <c r="DF2859" s="325"/>
      <c r="DG2859" s="325"/>
      <c r="DH2859" s="325"/>
      <c r="DI2859" s="325"/>
    </row>
    <row r="2860" spans="68:113" x14ac:dyDescent="0.2">
      <c r="BP2860" s="369"/>
      <c r="BQ2860" s="372"/>
      <c r="BR2860" s="372"/>
      <c r="BS2860" s="372"/>
      <c r="BT2860" s="369"/>
      <c r="BU2860" s="369"/>
      <c r="BV2860" s="369"/>
      <c r="BW2860" s="369"/>
      <c r="BX2860" s="369"/>
      <c r="BY2860" s="369"/>
      <c r="BZ2860" s="369"/>
      <c r="CA2860" s="369"/>
      <c r="CB2860" s="369"/>
      <c r="CC2860" s="369"/>
      <c r="CD2860" s="369"/>
      <c r="CE2860" s="369"/>
      <c r="CF2860" s="369"/>
      <c r="CG2860" s="369"/>
      <c r="CH2860" s="369"/>
      <c r="CI2860" s="325"/>
      <c r="CJ2860" s="369"/>
      <c r="CK2860" s="369"/>
      <c r="CL2860" s="369"/>
      <c r="CM2860" s="369"/>
      <c r="CN2860" s="369"/>
      <c r="CO2860" s="369"/>
      <c r="CP2860" s="369"/>
      <c r="CQ2860" s="369"/>
      <c r="CR2860" s="369"/>
      <c r="CS2860" s="369"/>
      <c r="CT2860" s="369"/>
      <c r="CU2860" s="369"/>
      <c r="CV2860" s="369"/>
      <c r="CW2860" s="369"/>
      <c r="CX2860" s="369"/>
      <c r="CY2860" s="325"/>
      <c r="CZ2860" s="325"/>
      <c r="DA2860" s="325"/>
      <c r="DB2860" s="325"/>
      <c r="DC2860" s="325"/>
      <c r="DD2860" s="325"/>
      <c r="DE2860" s="325"/>
      <c r="DF2860" s="325"/>
      <c r="DG2860" s="325"/>
      <c r="DH2860" s="325"/>
      <c r="DI2860" s="325"/>
    </row>
    <row r="2861" spans="68:113" x14ac:dyDescent="0.2">
      <c r="BP2861" s="369"/>
      <c r="BQ2861" s="372"/>
      <c r="BR2861" s="372"/>
      <c r="BS2861" s="372"/>
      <c r="BT2861" s="369"/>
      <c r="BU2861" s="369"/>
      <c r="BV2861" s="369"/>
      <c r="BW2861" s="369"/>
      <c r="BX2861" s="369"/>
      <c r="BY2861" s="369"/>
      <c r="BZ2861" s="369"/>
      <c r="CA2861" s="369"/>
      <c r="CB2861" s="369"/>
      <c r="CC2861" s="369"/>
      <c r="CD2861" s="369"/>
      <c r="CE2861" s="369"/>
      <c r="CF2861" s="369"/>
      <c r="CG2861" s="369"/>
      <c r="CH2861" s="369"/>
      <c r="CI2861" s="325"/>
      <c r="CJ2861" s="369"/>
      <c r="CK2861" s="369"/>
      <c r="CL2861" s="369"/>
      <c r="CM2861" s="369"/>
      <c r="CN2861" s="369"/>
      <c r="CO2861" s="369"/>
      <c r="CP2861" s="369"/>
      <c r="CQ2861" s="369"/>
      <c r="CR2861" s="369"/>
      <c r="CS2861" s="369"/>
      <c r="CT2861" s="369"/>
      <c r="CU2861" s="369"/>
      <c r="CV2861" s="369"/>
      <c r="CW2861" s="369"/>
      <c r="CX2861" s="369"/>
      <c r="CY2861" s="325"/>
      <c r="CZ2861" s="325"/>
      <c r="DA2861" s="325"/>
      <c r="DB2861" s="325"/>
      <c r="DC2861" s="325"/>
      <c r="DD2861" s="325"/>
      <c r="DE2861" s="325"/>
      <c r="DF2861" s="325"/>
      <c r="DG2861" s="325"/>
      <c r="DH2861" s="325"/>
      <c r="DI2861" s="325"/>
    </row>
    <row r="2862" spans="68:113" x14ac:dyDescent="0.2">
      <c r="BP2862" s="369"/>
      <c r="BQ2862" s="372"/>
      <c r="BR2862" s="372"/>
      <c r="BS2862" s="372"/>
      <c r="BT2862" s="369"/>
      <c r="BU2862" s="369"/>
      <c r="BV2862" s="369"/>
      <c r="BW2862" s="369"/>
      <c r="BX2862" s="369"/>
      <c r="BY2862" s="369"/>
      <c r="BZ2862" s="369"/>
      <c r="CA2862" s="369"/>
      <c r="CB2862" s="369"/>
      <c r="CC2862" s="369"/>
      <c r="CD2862" s="369"/>
      <c r="CE2862" s="369"/>
      <c r="CF2862" s="369"/>
      <c r="CG2862" s="369"/>
      <c r="CH2862" s="369"/>
      <c r="CI2862" s="325"/>
      <c r="CJ2862" s="369"/>
      <c r="CK2862" s="369"/>
      <c r="CL2862" s="369"/>
      <c r="CM2862" s="369"/>
      <c r="CN2862" s="369"/>
      <c r="CO2862" s="369"/>
      <c r="CP2862" s="369"/>
      <c r="CQ2862" s="369"/>
      <c r="CR2862" s="369"/>
      <c r="CS2862" s="369"/>
      <c r="CT2862" s="369"/>
      <c r="CU2862" s="369"/>
      <c r="CV2862" s="369"/>
      <c r="CW2862" s="369"/>
      <c r="CX2862" s="369"/>
      <c r="CY2862" s="325"/>
      <c r="CZ2862" s="325"/>
      <c r="DA2862" s="325"/>
      <c r="DB2862" s="325"/>
      <c r="DC2862" s="325"/>
      <c r="DD2862" s="325"/>
      <c r="DE2862" s="325"/>
      <c r="DF2862" s="325"/>
      <c r="DG2862" s="325"/>
      <c r="DH2862" s="325"/>
      <c r="DI2862" s="325"/>
    </row>
    <row r="2863" spans="68:113" x14ac:dyDescent="0.2">
      <c r="BP2863" s="369"/>
      <c r="BQ2863" s="372"/>
      <c r="BR2863" s="372"/>
      <c r="BS2863" s="372"/>
      <c r="BT2863" s="369"/>
      <c r="BU2863" s="369"/>
      <c r="BV2863" s="369"/>
      <c r="BW2863" s="369"/>
      <c r="BX2863" s="369"/>
      <c r="BY2863" s="369"/>
      <c r="BZ2863" s="369"/>
      <c r="CA2863" s="369"/>
      <c r="CB2863" s="369"/>
      <c r="CC2863" s="369"/>
      <c r="CD2863" s="369"/>
      <c r="CE2863" s="369"/>
      <c r="CF2863" s="369"/>
      <c r="CG2863" s="369"/>
      <c r="CH2863" s="369"/>
      <c r="CI2863" s="325"/>
      <c r="CJ2863" s="369"/>
      <c r="CK2863" s="369"/>
      <c r="CL2863" s="369"/>
      <c r="CM2863" s="369"/>
      <c r="CN2863" s="369"/>
      <c r="CO2863" s="369"/>
      <c r="CP2863" s="369"/>
      <c r="CQ2863" s="369"/>
      <c r="CR2863" s="369"/>
      <c r="CS2863" s="369"/>
      <c r="CT2863" s="369"/>
      <c r="CU2863" s="369"/>
      <c r="CV2863" s="369"/>
      <c r="CW2863" s="369"/>
      <c r="CX2863" s="369"/>
      <c r="CY2863" s="325"/>
      <c r="CZ2863" s="325"/>
      <c r="DA2863" s="325"/>
      <c r="DB2863" s="325"/>
      <c r="DC2863" s="325"/>
      <c r="DD2863" s="325"/>
      <c r="DE2863" s="325"/>
      <c r="DF2863" s="325"/>
      <c r="DG2863" s="325"/>
      <c r="DH2863" s="325"/>
      <c r="DI2863" s="325"/>
    </row>
    <row r="2864" spans="68:113" x14ac:dyDescent="0.2">
      <c r="BP2864" s="369"/>
      <c r="BQ2864" s="372"/>
      <c r="BR2864" s="372"/>
      <c r="BS2864" s="372"/>
      <c r="BT2864" s="369"/>
      <c r="BU2864" s="369"/>
      <c r="BV2864" s="369"/>
      <c r="BW2864" s="369"/>
      <c r="BX2864" s="369"/>
      <c r="BY2864" s="369"/>
      <c r="BZ2864" s="369"/>
      <c r="CA2864" s="369"/>
      <c r="CB2864" s="369"/>
      <c r="CC2864" s="369"/>
      <c r="CD2864" s="369"/>
      <c r="CE2864" s="369"/>
      <c r="CF2864" s="369"/>
      <c r="CG2864" s="369"/>
      <c r="CH2864" s="369"/>
      <c r="CI2864" s="325"/>
      <c r="CJ2864" s="369"/>
      <c r="CK2864" s="369"/>
      <c r="CL2864" s="369"/>
      <c r="CM2864" s="369"/>
      <c r="CN2864" s="369"/>
      <c r="CO2864" s="369"/>
      <c r="CP2864" s="369"/>
      <c r="CQ2864" s="369"/>
      <c r="CR2864" s="369"/>
      <c r="CS2864" s="369"/>
      <c r="CT2864" s="369"/>
      <c r="CU2864" s="369"/>
      <c r="CV2864" s="369"/>
      <c r="CW2864" s="369"/>
      <c r="CX2864" s="369"/>
      <c r="CY2864" s="325"/>
      <c r="CZ2864" s="325"/>
      <c r="DA2864" s="325"/>
      <c r="DB2864" s="325"/>
      <c r="DC2864" s="325"/>
      <c r="DD2864" s="325"/>
      <c r="DE2864" s="325"/>
      <c r="DF2864" s="325"/>
      <c r="DG2864" s="325"/>
      <c r="DH2864" s="325"/>
      <c r="DI2864" s="325"/>
    </row>
    <row r="2865" spans="68:113" x14ac:dyDescent="0.2">
      <c r="BP2865" s="369"/>
      <c r="BQ2865" s="372"/>
      <c r="BR2865" s="372"/>
      <c r="BS2865" s="372"/>
      <c r="BT2865" s="369"/>
      <c r="BU2865" s="369"/>
      <c r="BV2865" s="369"/>
      <c r="BW2865" s="369"/>
      <c r="BX2865" s="369"/>
      <c r="BY2865" s="369"/>
      <c r="BZ2865" s="369"/>
      <c r="CA2865" s="369"/>
      <c r="CB2865" s="369"/>
      <c r="CC2865" s="369"/>
      <c r="CD2865" s="369"/>
      <c r="CE2865" s="369"/>
      <c r="CF2865" s="369"/>
      <c r="CG2865" s="369"/>
      <c r="CH2865" s="369"/>
      <c r="CI2865" s="325"/>
      <c r="CJ2865" s="369"/>
      <c r="CK2865" s="369"/>
      <c r="CL2865" s="369"/>
      <c r="CM2865" s="369"/>
      <c r="CN2865" s="369"/>
      <c r="CO2865" s="369"/>
      <c r="CP2865" s="369"/>
      <c r="CQ2865" s="369"/>
      <c r="CR2865" s="369"/>
      <c r="CS2865" s="369"/>
      <c r="CT2865" s="369"/>
      <c r="CU2865" s="369"/>
      <c r="CV2865" s="369"/>
      <c r="CW2865" s="369"/>
      <c r="CX2865" s="369"/>
      <c r="CY2865" s="325"/>
      <c r="CZ2865" s="325"/>
      <c r="DA2865" s="325"/>
      <c r="DB2865" s="325"/>
      <c r="DC2865" s="325"/>
      <c r="DD2865" s="325"/>
      <c r="DE2865" s="325"/>
      <c r="DF2865" s="325"/>
      <c r="DG2865" s="325"/>
      <c r="DH2865" s="325"/>
      <c r="DI2865" s="325"/>
    </row>
    <row r="2866" spans="68:113" x14ac:dyDescent="0.2">
      <c r="BP2866" s="369"/>
      <c r="BQ2866" s="372"/>
      <c r="BR2866" s="372"/>
      <c r="BS2866" s="372"/>
      <c r="BT2866" s="369"/>
      <c r="BU2866" s="369"/>
      <c r="BV2866" s="369"/>
      <c r="BW2866" s="369"/>
      <c r="BX2866" s="369"/>
      <c r="BY2866" s="369"/>
      <c r="BZ2866" s="369"/>
      <c r="CA2866" s="369"/>
      <c r="CB2866" s="369"/>
      <c r="CC2866" s="369"/>
      <c r="CD2866" s="369"/>
      <c r="CE2866" s="369"/>
      <c r="CF2866" s="369"/>
      <c r="CG2866" s="369"/>
      <c r="CH2866" s="369"/>
      <c r="CI2866" s="325"/>
      <c r="CJ2866" s="369"/>
      <c r="CK2866" s="369"/>
      <c r="CL2866" s="369"/>
      <c r="CM2866" s="369"/>
      <c r="CN2866" s="369"/>
      <c r="CO2866" s="369"/>
      <c r="CP2866" s="369"/>
      <c r="CQ2866" s="369"/>
      <c r="CR2866" s="369"/>
      <c r="CS2866" s="369"/>
      <c r="CT2866" s="369"/>
      <c r="CU2866" s="369"/>
      <c r="CV2866" s="369"/>
      <c r="CW2866" s="369"/>
      <c r="CX2866" s="369"/>
      <c r="CY2866" s="325"/>
      <c r="CZ2866" s="325"/>
      <c r="DA2866" s="325"/>
      <c r="DB2866" s="325"/>
      <c r="DC2866" s="325"/>
      <c r="DD2866" s="325"/>
      <c r="DE2866" s="325"/>
      <c r="DF2866" s="325"/>
      <c r="DG2866" s="325"/>
      <c r="DH2866" s="325"/>
      <c r="DI2866" s="325"/>
    </row>
    <row r="2867" spans="68:113" x14ac:dyDescent="0.2">
      <c r="BP2867" s="369"/>
      <c r="BQ2867" s="372"/>
      <c r="BR2867" s="372"/>
      <c r="BS2867" s="372"/>
      <c r="BT2867" s="369"/>
      <c r="BU2867" s="369"/>
      <c r="BV2867" s="369"/>
      <c r="BW2867" s="369"/>
      <c r="BX2867" s="369"/>
      <c r="BY2867" s="369"/>
      <c r="BZ2867" s="369"/>
      <c r="CA2867" s="369"/>
      <c r="CB2867" s="369"/>
      <c r="CC2867" s="369"/>
      <c r="CD2867" s="369"/>
      <c r="CE2867" s="369"/>
      <c r="CF2867" s="369"/>
      <c r="CG2867" s="369"/>
      <c r="CH2867" s="369"/>
      <c r="CI2867" s="325"/>
      <c r="CJ2867" s="369"/>
      <c r="CK2867" s="369"/>
      <c r="CL2867" s="369"/>
      <c r="CM2867" s="369"/>
      <c r="CN2867" s="369"/>
      <c r="CO2867" s="369"/>
      <c r="CP2867" s="369"/>
      <c r="CQ2867" s="369"/>
      <c r="CR2867" s="369"/>
      <c r="CS2867" s="369"/>
      <c r="CT2867" s="369"/>
      <c r="CU2867" s="369"/>
      <c r="CV2867" s="369"/>
      <c r="CW2867" s="369"/>
      <c r="CX2867" s="369"/>
      <c r="CY2867" s="325"/>
      <c r="CZ2867" s="325"/>
      <c r="DA2867" s="325"/>
      <c r="DB2867" s="325"/>
      <c r="DC2867" s="325"/>
      <c r="DD2867" s="325"/>
      <c r="DE2867" s="325"/>
      <c r="DF2867" s="325"/>
      <c r="DG2867" s="325"/>
      <c r="DH2867" s="325"/>
      <c r="DI2867" s="325"/>
    </row>
    <row r="2868" spans="68:113" x14ac:dyDescent="0.2">
      <c r="BP2868" s="369"/>
      <c r="BQ2868" s="372"/>
      <c r="BR2868" s="372"/>
      <c r="BS2868" s="372"/>
      <c r="BT2868" s="369"/>
      <c r="BU2868" s="369"/>
      <c r="BV2868" s="369"/>
      <c r="BW2868" s="369"/>
      <c r="BX2868" s="369"/>
      <c r="BY2868" s="369"/>
      <c r="BZ2868" s="369"/>
      <c r="CA2868" s="369"/>
      <c r="CB2868" s="369"/>
      <c r="CC2868" s="369"/>
      <c r="CD2868" s="369"/>
      <c r="CE2868" s="369"/>
      <c r="CF2868" s="369"/>
      <c r="CG2868" s="369"/>
      <c r="CH2868" s="369"/>
      <c r="CI2868" s="325"/>
      <c r="CJ2868" s="369"/>
      <c r="CK2868" s="369"/>
      <c r="CL2868" s="369"/>
      <c r="CM2868" s="369"/>
      <c r="CN2868" s="369"/>
      <c r="CO2868" s="369"/>
      <c r="CP2868" s="369"/>
      <c r="CQ2868" s="369"/>
      <c r="CR2868" s="369"/>
      <c r="CS2868" s="369"/>
      <c r="CT2868" s="369"/>
      <c r="CU2868" s="369"/>
      <c r="CV2868" s="369"/>
      <c r="CW2868" s="369"/>
      <c r="CX2868" s="369"/>
      <c r="CY2868" s="325"/>
      <c r="CZ2868" s="325"/>
      <c r="DA2868" s="325"/>
      <c r="DB2868" s="325"/>
      <c r="DC2868" s="325"/>
      <c r="DD2868" s="325"/>
      <c r="DE2868" s="325"/>
      <c r="DF2868" s="325"/>
      <c r="DG2868" s="325"/>
      <c r="DH2868" s="325"/>
      <c r="DI2868" s="325"/>
    </row>
    <row r="2869" spans="68:113" x14ac:dyDescent="0.2">
      <c r="BP2869" s="369"/>
      <c r="BQ2869" s="372"/>
      <c r="BR2869" s="372"/>
      <c r="BS2869" s="372"/>
      <c r="BT2869" s="369"/>
      <c r="BU2869" s="369"/>
      <c r="BV2869" s="369"/>
      <c r="BW2869" s="369"/>
      <c r="BX2869" s="369"/>
      <c r="BY2869" s="369"/>
      <c r="BZ2869" s="369"/>
      <c r="CA2869" s="369"/>
      <c r="CB2869" s="369"/>
      <c r="CC2869" s="369"/>
      <c r="CD2869" s="369"/>
      <c r="CE2869" s="369"/>
      <c r="CF2869" s="369"/>
      <c r="CG2869" s="369"/>
      <c r="CH2869" s="369"/>
      <c r="CI2869" s="325"/>
      <c r="CJ2869" s="369"/>
      <c r="CK2869" s="369"/>
      <c r="CL2869" s="369"/>
      <c r="CM2869" s="369"/>
      <c r="CN2869" s="369"/>
      <c r="CO2869" s="369"/>
      <c r="CP2869" s="369"/>
      <c r="CQ2869" s="369"/>
      <c r="CR2869" s="369"/>
      <c r="CS2869" s="369"/>
      <c r="CT2869" s="369"/>
      <c r="CU2869" s="369"/>
      <c r="CV2869" s="369"/>
      <c r="CW2869" s="369"/>
      <c r="CX2869" s="369"/>
      <c r="CY2869" s="325"/>
      <c r="CZ2869" s="325"/>
      <c r="DA2869" s="325"/>
      <c r="DB2869" s="325"/>
      <c r="DC2869" s="325"/>
      <c r="DD2869" s="325"/>
      <c r="DE2869" s="325"/>
      <c r="DF2869" s="325"/>
      <c r="DG2869" s="325"/>
      <c r="DH2869" s="325"/>
      <c r="DI2869" s="325"/>
    </row>
    <row r="2870" spans="68:113" x14ac:dyDescent="0.2">
      <c r="BP2870" s="369"/>
      <c r="BQ2870" s="372"/>
      <c r="BR2870" s="372"/>
      <c r="BS2870" s="372"/>
      <c r="BT2870" s="369"/>
      <c r="BU2870" s="369"/>
      <c r="BV2870" s="369"/>
      <c r="BW2870" s="369"/>
      <c r="BX2870" s="369"/>
      <c r="BY2870" s="369"/>
      <c r="BZ2870" s="369"/>
      <c r="CA2870" s="369"/>
      <c r="CB2870" s="369"/>
      <c r="CC2870" s="369"/>
      <c r="CD2870" s="369"/>
      <c r="CE2870" s="369"/>
      <c r="CF2870" s="369"/>
      <c r="CG2870" s="369"/>
      <c r="CH2870" s="369"/>
      <c r="CI2870" s="325"/>
      <c r="CJ2870" s="369"/>
      <c r="CK2870" s="369"/>
      <c r="CL2870" s="369"/>
      <c r="CM2870" s="369"/>
      <c r="CN2870" s="369"/>
      <c r="CO2870" s="369"/>
      <c r="CP2870" s="369"/>
      <c r="CQ2870" s="369"/>
      <c r="CR2870" s="369"/>
      <c r="CS2870" s="369"/>
      <c r="CT2870" s="369"/>
      <c r="CU2870" s="369"/>
      <c r="CV2870" s="369"/>
      <c r="CW2870" s="369"/>
      <c r="CX2870" s="369"/>
      <c r="CY2870" s="325"/>
      <c r="CZ2870" s="325"/>
      <c r="DA2870" s="325"/>
      <c r="DB2870" s="325"/>
      <c r="DC2870" s="325"/>
      <c r="DD2870" s="325"/>
      <c r="DE2870" s="325"/>
      <c r="DF2870" s="325"/>
      <c r="DG2870" s="325"/>
      <c r="DH2870" s="325"/>
      <c r="DI2870" s="325"/>
    </row>
    <row r="2871" spans="68:113" x14ac:dyDescent="0.2">
      <c r="BP2871" s="369"/>
      <c r="BQ2871" s="372"/>
      <c r="BR2871" s="372"/>
      <c r="BS2871" s="372"/>
      <c r="BT2871" s="369"/>
      <c r="BU2871" s="369"/>
      <c r="BV2871" s="369"/>
      <c r="BW2871" s="369"/>
      <c r="BX2871" s="369"/>
      <c r="BY2871" s="369"/>
      <c r="BZ2871" s="369"/>
      <c r="CA2871" s="369"/>
      <c r="CB2871" s="369"/>
      <c r="CC2871" s="369"/>
      <c r="CD2871" s="369"/>
      <c r="CE2871" s="369"/>
      <c r="CF2871" s="369"/>
      <c r="CG2871" s="369"/>
      <c r="CH2871" s="369"/>
      <c r="CI2871" s="325"/>
      <c r="CJ2871" s="369"/>
      <c r="CK2871" s="369"/>
      <c r="CL2871" s="369"/>
      <c r="CM2871" s="369"/>
      <c r="CN2871" s="369"/>
      <c r="CO2871" s="369"/>
      <c r="CP2871" s="369"/>
      <c r="CQ2871" s="369"/>
      <c r="CR2871" s="369"/>
      <c r="CS2871" s="369"/>
      <c r="CT2871" s="369"/>
      <c r="CU2871" s="369"/>
      <c r="CV2871" s="369"/>
      <c r="CW2871" s="369"/>
      <c r="CX2871" s="369"/>
      <c r="CY2871" s="325"/>
      <c r="CZ2871" s="325"/>
      <c r="DA2871" s="325"/>
      <c r="DB2871" s="325"/>
      <c r="DC2871" s="325"/>
      <c r="DD2871" s="325"/>
      <c r="DE2871" s="325"/>
      <c r="DF2871" s="325"/>
      <c r="DG2871" s="325"/>
      <c r="DH2871" s="325"/>
      <c r="DI2871" s="325"/>
    </row>
    <row r="2872" spans="68:113" x14ac:dyDescent="0.2">
      <c r="BP2872" s="369"/>
      <c r="BQ2872" s="372"/>
      <c r="BR2872" s="372"/>
      <c r="BS2872" s="372"/>
      <c r="BT2872" s="369"/>
      <c r="BU2872" s="369"/>
      <c r="BV2872" s="369"/>
      <c r="BW2872" s="369"/>
      <c r="BX2872" s="369"/>
      <c r="BY2872" s="369"/>
      <c r="BZ2872" s="369"/>
      <c r="CA2872" s="369"/>
      <c r="CB2872" s="369"/>
      <c r="CC2872" s="369"/>
      <c r="CD2872" s="369"/>
      <c r="CE2872" s="369"/>
      <c r="CF2872" s="369"/>
      <c r="CG2872" s="369"/>
      <c r="CH2872" s="369"/>
      <c r="CI2872" s="325"/>
      <c r="CJ2872" s="369"/>
      <c r="CK2872" s="369"/>
      <c r="CL2872" s="369"/>
      <c r="CM2872" s="369"/>
      <c r="CN2872" s="369"/>
      <c r="CO2872" s="369"/>
      <c r="CP2872" s="369"/>
      <c r="CQ2872" s="369"/>
      <c r="CR2872" s="369"/>
      <c r="CS2872" s="369"/>
      <c r="CT2872" s="369"/>
      <c r="CU2872" s="369"/>
      <c r="CV2872" s="369"/>
      <c r="CW2872" s="369"/>
      <c r="CX2872" s="369"/>
      <c r="CY2872" s="325"/>
      <c r="CZ2872" s="325"/>
      <c r="DA2872" s="325"/>
      <c r="DB2872" s="325"/>
      <c r="DC2872" s="325"/>
      <c r="DD2872" s="325"/>
      <c r="DE2872" s="325"/>
      <c r="DF2872" s="325"/>
      <c r="DG2872" s="325"/>
      <c r="DH2872" s="325"/>
      <c r="DI2872" s="325"/>
    </row>
    <row r="2873" spans="68:113" x14ac:dyDescent="0.2">
      <c r="BP2873" s="369"/>
      <c r="BQ2873" s="372"/>
      <c r="BR2873" s="372"/>
      <c r="BS2873" s="372"/>
      <c r="BT2873" s="369"/>
      <c r="BU2873" s="369"/>
      <c r="BV2873" s="369"/>
      <c r="BW2873" s="369"/>
      <c r="BX2873" s="369"/>
      <c r="BY2873" s="369"/>
      <c r="BZ2873" s="369"/>
      <c r="CA2873" s="369"/>
      <c r="CB2873" s="369"/>
      <c r="CC2873" s="369"/>
      <c r="CD2873" s="369"/>
      <c r="CE2873" s="369"/>
      <c r="CF2873" s="369"/>
      <c r="CG2873" s="369"/>
      <c r="CH2873" s="369"/>
      <c r="CI2873" s="325"/>
      <c r="CJ2873" s="369"/>
      <c r="CK2873" s="369"/>
      <c r="CL2873" s="369"/>
      <c r="CM2873" s="369"/>
      <c r="CN2873" s="369"/>
      <c r="CO2873" s="369"/>
      <c r="CP2873" s="369"/>
      <c r="CQ2873" s="369"/>
      <c r="CR2873" s="369"/>
      <c r="CS2873" s="369"/>
      <c r="CT2873" s="369"/>
      <c r="CU2873" s="369"/>
      <c r="CV2873" s="369"/>
      <c r="CW2873" s="369"/>
      <c r="CX2873" s="369"/>
      <c r="CY2873" s="325"/>
      <c r="CZ2873" s="325"/>
      <c r="DA2873" s="325"/>
      <c r="DB2873" s="325"/>
      <c r="DC2873" s="325"/>
      <c r="DD2873" s="325"/>
      <c r="DE2873" s="325"/>
      <c r="DF2873" s="325"/>
      <c r="DG2873" s="325"/>
      <c r="DH2873" s="325"/>
      <c r="DI2873" s="325"/>
    </row>
    <row r="2874" spans="68:113" x14ac:dyDescent="0.2">
      <c r="BP2874" s="369"/>
      <c r="BQ2874" s="372"/>
      <c r="BR2874" s="372"/>
      <c r="BS2874" s="372"/>
      <c r="BT2874" s="369"/>
      <c r="BU2874" s="369"/>
      <c r="BV2874" s="369"/>
      <c r="BW2874" s="369"/>
      <c r="BX2874" s="369"/>
      <c r="BY2874" s="369"/>
      <c r="BZ2874" s="369"/>
      <c r="CA2874" s="369"/>
      <c r="CB2874" s="369"/>
      <c r="CC2874" s="369"/>
      <c r="CD2874" s="369"/>
      <c r="CE2874" s="369"/>
      <c r="CF2874" s="369"/>
      <c r="CG2874" s="369"/>
      <c r="CH2874" s="369"/>
      <c r="CI2874" s="325"/>
      <c r="CJ2874" s="369"/>
      <c r="CK2874" s="369"/>
      <c r="CL2874" s="369"/>
      <c r="CM2874" s="369"/>
      <c r="CN2874" s="369"/>
      <c r="CO2874" s="369"/>
      <c r="CP2874" s="369"/>
      <c r="CQ2874" s="369"/>
      <c r="CR2874" s="369"/>
      <c r="CS2874" s="369"/>
      <c r="CT2874" s="369"/>
      <c r="CU2874" s="369"/>
      <c r="CV2874" s="369"/>
      <c r="CW2874" s="369"/>
      <c r="CX2874" s="369"/>
      <c r="CY2874" s="325"/>
      <c r="CZ2874" s="325"/>
      <c r="DA2874" s="325"/>
      <c r="DB2874" s="325"/>
      <c r="DC2874" s="325"/>
      <c r="DD2874" s="325"/>
      <c r="DE2874" s="325"/>
      <c r="DF2874" s="325"/>
      <c r="DG2874" s="325"/>
      <c r="DH2874" s="325"/>
      <c r="DI2874" s="325"/>
    </row>
    <row r="2875" spans="68:113" x14ac:dyDescent="0.2">
      <c r="BP2875" s="369"/>
      <c r="BQ2875" s="372"/>
      <c r="BR2875" s="372"/>
      <c r="BS2875" s="372"/>
      <c r="BT2875" s="369"/>
      <c r="BU2875" s="369"/>
      <c r="BV2875" s="369"/>
      <c r="BW2875" s="369"/>
      <c r="BX2875" s="369"/>
      <c r="BY2875" s="369"/>
      <c r="BZ2875" s="369"/>
      <c r="CA2875" s="369"/>
      <c r="CB2875" s="369"/>
      <c r="CC2875" s="369"/>
      <c r="CD2875" s="369"/>
      <c r="CE2875" s="369"/>
      <c r="CF2875" s="369"/>
      <c r="CG2875" s="369"/>
      <c r="CH2875" s="369"/>
      <c r="CI2875" s="325"/>
      <c r="CJ2875" s="369"/>
      <c r="CK2875" s="369"/>
      <c r="CL2875" s="369"/>
      <c r="CM2875" s="369"/>
      <c r="CN2875" s="369"/>
      <c r="CO2875" s="369"/>
      <c r="CP2875" s="369"/>
      <c r="CQ2875" s="369"/>
      <c r="CR2875" s="369"/>
      <c r="CS2875" s="369"/>
      <c r="CT2875" s="369"/>
      <c r="CU2875" s="369"/>
      <c r="CV2875" s="369"/>
      <c r="CW2875" s="369"/>
      <c r="CX2875" s="369"/>
      <c r="CY2875" s="325"/>
      <c r="CZ2875" s="325"/>
      <c r="DA2875" s="325"/>
      <c r="DB2875" s="325"/>
      <c r="DC2875" s="325"/>
      <c r="DD2875" s="325"/>
      <c r="DE2875" s="325"/>
      <c r="DF2875" s="325"/>
      <c r="DG2875" s="325"/>
      <c r="DH2875" s="325"/>
      <c r="DI2875" s="325"/>
    </row>
    <row r="2876" spans="68:113" x14ac:dyDescent="0.2">
      <c r="BP2876" s="369"/>
      <c r="BQ2876" s="372"/>
      <c r="BR2876" s="372"/>
      <c r="BS2876" s="372"/>
      <c r="BT2876" s="369"/>
      <c r="BU2876" s="369"/>
      <c r="BV2876" s="369"/>
      <c r="BW2876" s="369"/>
      <c r="BX2876" s="369"/>
      <c r="BY2876" s="369"/>
      <c r="BZ2876" s="369"/>
      <c r="CA2876" s="369"/>
      <c r="CB2876" s="369"/>
      <c r="CC2876" s="369"/>
      <c r="CD2876" s="369"/>
      <c r="CE2876" s="369"/>
      <c r="CF2876" s="369"/>
      <c r="CG2876" s="369"/>
      <c r="CH2876" s="369"/>
      <c r="CI2876" s="325"/>
      <c r="CJ2876" s="369"/>
      <c r="CK2876" s="369"/>
      <c r="CL2876" s="369"/>
      <c r="CM2876" s="369"/>
      <c r="CN2876" s="369"/>
      <c r="CO2876" s="369"/>
      <c r="CP2876" s="369"/>
      <c r="CQ2876" s="369"/>
      <c r="CR2876" s="369"/>
      <c r="CS2876" s="369"/>
      <c r="CT2876" s="369"/>
      <c r="CU2876" s="369"/>
      <c r="CV2876" s="369"/>
      <c r="CW2876" s="369"/>
      <c r="CX2876" s="369"/>
      <c r="CY2876" s="325"/>
      <c r="CZ2876" s="325"/>
      <c r="DA2876" s="325"/>
      <c r="DB2876" s="325"/>
      <c r="DC2876" s="325"/>
      <c r="DD2876" s="325"/>
      <c r="DE2876" s="325"/>
      <c r="DF2876" s="325"/>
      <c r="DG2876" s="325"/>
      <c r="DH2876" s="325"/>
      <c r="DI2876" s="325"/>
    </row>
    <row r="2877" spans="68:113" x14ac:dyDescent="0.2">
      <c r="BP2877" s="369"/>
      <c r="BQ2877" s="372"/>
      <c r="BR2877" s="372"/>
      <c r="BS2877" s="372"/>
      <c r="BT2877" s="369"/>
      <c r="BU2877" s="369"/>
      <c r="BV2877" s="369"/>
      <c r="BW2877" s="369"/>
      <c r="BX2877" s="369"/>
      <c r="BY2877" s="369"/>
      <c r="BZ2877" s="369"/>
      <c r="CA2877" s="369"/>
      <c r="CB2877" s="369"/>
      <c r="CC2877" s="369"/>
      <c r="CD2877" s="369"/>
      <c r="CE2877" s="369"/>
      <c r="CF2877" s="369"/>
      <c r="CG2877" s="369"/>
      <c r="CH2877" s="369"/>
      <c r="CI2877" s="325"/>
      <c r="CJ2877" s="369"/>
      <c r="CK2877" s="369"/>
      <c r="CL2877" s="369"/>
      <c r="CM2877" s="369"/>
      <c r="CN2877" s="369"/>
      <c r="CO2877" s="369"/>
      <c r="CP2877" s="369"/>
      <c r="CQ2877" s="369"/>
      <c r="CR2877" s="369"/>
      <c r="CS2877" s="369"/>
      <c r="CT2877" s="369"/>
      <c r="CU2877" s="369"/>
      <c r="CV2877" s="369"/>
      <c r="CW2877" s="369"/>
      <c r="CX2877" s="369"/>
      <c r="CY2877" s="325"/>
      <c r="CZ2877" s="325"/>
      <c r="DA2877" s="325"/>
      <c r="DB2877" s="325"/>
      <c r="DC2877" s="325"/>
      <c r="DD2877" s="325"/>
      <c r="DE2877" s="325"/>
      <c r="DF2877" s="325"/>
      <c r="DG2877" s="325"/>
      <c r="DH2877" s="325"/>
      <c r="DI2877" s="325"/>
    </row>
    <row r="2878" spans="68:113" x14ac:dyDescent="0.2">
      <c r="BP2878" s="369"/>
      <c r="BQ2878" s="372"/>
      <c r="BR2878" s="372"/>
      <c r="BS2878" s="372"/>
      <c r="BT2878" s="369"/>
      <c r="BU2878" s="369"/>
      <c r="BV2878" s="369"/>
      <c r="BW2878" s="369"/>
      <c r="BX2878" s="369"/>
      <c r="BY2878" s="369"/>
      <c r="BZ2878" s="369"/>
      <c r="CA2878" s="369"/>
      <c r="CB2878" s="369"/>
      <c r="CC2878" s="369"/>
      <c r="CD2878" s="369"/>
      <c r="CE2878" s="369"/>
      <c r="CF2878" s="369"/>
      <c r="CG2878" s="369"/>
      <c r="CH2878" s="369"/>
      <c r="CI2878" s="325"/>
      <c r="CJ2878" s="369"/>
      <c r="CK2878" s="369"/>
      <c r="CL2878" s="369"/>
      <c r="CM2878" s="369"/>
      <c r="CN2878" s="369"/>
      <c r="CO2878" s="369"/>
      <c r="CP2878" s="369"/>
      <c r="CQ2878" s="369"/>
      <c r="CR2878" s="369"/>
      <c r="CS2878" s="369"/>
      <c r="CT2878" s="369"/>
      <c r="CU2878" s="369"/>
      <c r="CV2878" s="369"/>
      <c r="CW2878" s="369"/>
      <c r="CX2878" s="369"/>
      <c r="CY2878" s="325"/>
      <c r="CZ2878" s="325"/>
      <c r="DA2878" s="325"/>
      <c r="DB2878" s="325"/>
      <c r="DC2878" s="325"/>
      <c r="DD2878" s="325"/>
      <c r="DE2878" s="325"/>
      <c r="DF2878" s="325"/>
      <c r="DG2878" s="325"/>
      <c r="DH2878" s="325"/>
      <c r="DI2878" s="325"/>
    </row>
    <row r="2879" spans="68:113" x14ac:dyDescent="0.2">
      <c r="BP2879" s="369"/>
      <c r="BQ2879" s="372"/>
      <c r="BR2879" s="372"/>
      <c r="BS2879" s="372"/>
      <c r="BT2879" s="369"/>
      <c r="BU2879" s="369"/>
      <c r="BV2879" s="369"/>
      <c r="BW2879" s="369"/>
      <c r="BX2879" s="369"/>
      <c r="BY2879" s="369"/>
      <c r="BZ2879" s="369"/>
      <c r="CA2879" s="369"/>
      <c r="CB2879" s="369"/>
      <c r="CC2879" s="369"/>
      <c r="CD2879" s="369"/>
      <c r="CE2879" s="369"/>
      <c r="CF2879" s="369"/>
      <c r="CG2879" s="369"/>
      <c r="CH2879" s="369"/>
      <c r="CI2879" s="325"/>
      <c r="CJ2879" s="369"/>
      <c r="CK2879" s="369"/>
      <c r="CL2879" s="369"/>
      <c r="CM2879" s="369"/>
      <c r="CN2879" s="369"/>
      <c r="CO2879" s="369"/>
      <c r="CP2879" s="369"/>
      <c r="CQ2879" s="369"/>
      <c r="CR2879" s="369"/>
      <c r="CS2879" s="369"/>
      <c r="CT2879" s="369"/>
      <c r="CU2879" s="369"/>
      <c r="CV2879" s="369"/>
      <c r="CW2879" s="369"/>
      <c r="CX2879" s="369"/>
      <c r="CY2879" s="325"/>
      <c r="CZ2879" s="325"/>
      <c r="DA2879" s="325"/>
      <c r="DB2879" s="325"/>
      <c r="DC2879" s="325"/>
      <c r="DD2879" s="325"/>
      <c r="DE2879" s="325"/>
      <c r="DF2879" s="325"/>
      <c r="DG2879" s="325"/>
      <c r="DH2879" s="325"/>
      <c r="DI2879" s="325"/>
    </row>
    <row r="2880" spans="68:113" x14ac:dyDescent="0.2">
      <c r="BP2880" s="369"/>
      <c r="BQ2880" s="372"/>
      <c r="BR2880" s="372"/>
      <c r="BS2880" s="372"/>
      <c r="BT2880" s="369"/>
      <c r="BU2880" s="369"/>
      <c r="BV2880" s="369"/>
      <c r="BW2880" s="369"/>
      <c r="BX2880" s="369"/>
      <c r="BY2880" s="369"/>
      <c r="BZ2880" s="369"/>
      <c r="CA2880" s="369"/>
      <c r="CB2880" s="369"/>
      <c r="CC2880" s="369"/>
      <c r="CD2880" s="369"/>
      <c r="CE2880" s="369"/>
      <c r="CF2880" s="369"/>
      <c r="CG2880" s="369"/>
      <c r="CH2880" s="369"/>
      <c r="CI2880" s="325"/>
      <c r="CJ2880" s="369"/>
      <c r="CK2880" s="369"/>
      <c r="CL2880" s="369"/>
      <c r="CM2880" s="369"/>
      <c r="CN2880" s="369"/>
      <c r="CO2880" s="369"/>
      <c r="CP2880" s="369"/>
      <c r="CQ2880" s="369"/>
      <c r="CR2880" s="369"/>
      <c r="CS2880" s="369"/>
      <c r="CT2880" s="369"/>
      <c r="CU2880" s="369"/>
      <c r="CV2880" s="369"/>
      <c r="CW2880" s="369"/>
      <c r="CX2880" s="369"/>
      <c r="CY2880" s="325"/>
      <c r="CZ2880" s="325"/>
      <c r="DA2880" s="325"/>
      <c r="DB2880" s="325"/>
      <c r="DC2880" s="325"/>
      <c r="DD2880" s="325"/>
      <c r="DE2880" s="325"/>
      <c r="DF2880" s="325"/>
      <c r="DG2880" s="325"/>
      <c r="DH2880" s="325"/>
      <c r="DI2880" s="325"/>
    </row>
    <row r="2881" spans="68:113" x14ac:dyDescent="0.2">
      <c r="BP2881" s="369"/>
      <c r="BQ2881" s="372"/>
      <c r="BR2881" s="372"/>
      <c r="BS2881" s="372"/>
      <c r="BT2881" s="369"/>
      <c r="BU2881" s="369"/>
      <c r="BV2881" s="369"/>
      <c r="BW2881" s="369"/>
      <c r="BX2881" s="369"/>
      <c r="BY2881" s="369"/>
      <c r="BZ2881" s="369"/>
      <c r="CA2881" s="369"/>
      <c r="CB2881" s="369"/>
      <c r="CC2881" s="369"/>
      <c r="CD2881" s="369"/>
      <c r="CE2881" s="369"/>
      <c r="CF2881" s="369"/>
      <c r="CG2881" s="369"/>
      <c r="CH2881" s="369"/>
      <c r="CI2881" s="325"/>
      <c r="CJ2881" s="369"/>
      <c r="CK2881" s="369"/>
      <c r="CL2881" s="369"/>
      <c r="CM2881" s="369"/>
      <c r="CN2881" s="369"/>
      <c r="CO2881" s="369"/>
      <c r="CP2881" s="369"/>
      <c r="CQ2881" s="369"/>
      <c r="CR2881" s="369"/>
      <c r="CS2881" s="369"/>
      <c r="CT2881" s="369"/>
      <c r="CU2881" s="369"/>
      <c r="CV2881" s="369"/>
      <c r="CW2881" s="369"/>
      <c r="CX2881" s="369"/>
      <c r="CY2881" s="325"/>
      <c r="CZ2881" s="325"/>
      <c r="DA2881" s="325"/>
      <c r="DB2881" s="325"/>
      <c r="DC2881" s="325"/>
      <c r="DD2881" s="325"/>
      <c r="DE2881" s="325"/>
      <c r="DF2881" s="325"/>
      <c r="DG2881" s="325"/>
      <c r="DH2881" s="325"/>
      <c r="DI2881" s="325"/>
    </row>
    <row r="2882" spans="68:113" x14ac:dyDescent="0.2">
      <c r="BP2882" s="369"/>
      <c r="BQ2882" s="372"/>
      <c r="BR2882" s="372"/>
      <c r="BS2882" s="372"/>
      <c r="BT2882" s="369"/>
      <c r="BU2882" s="369"/>
      <c r="BV2882" s="369"/>
      <c r="BW2882" s="369"/>
      <c r="BX2882" s="369"/>
      <c r="BY2882" s="369"/>
      <c r="BZ2882" s="369"/>
      <c r="CA2882" s="369"/>
      <c r="CB2882" s="369"/>
      <c r="CC2882" s="369"/>
      <c r="CD2882" s="369"/>
      <c r="CE2882" s="369"/>
      <c r="CF2882" s="369"/>
      <c r="CG2882" s="369"/>
      <c r="CH2882" s="369"/>
      <c r="CI2882" s="325"/>
      <c r="CJ2882" s="369"/>
      <c r="CK2882" s="369"/>
      <c r="CL2882" s="369"/>
      <c r="CM2882" s="369"/>
      <c r="CN2882" s="369"/>
      <c r="CO2882" s="369"/>
      <c r="CP2882" s="369"/>
      <c r="CQ2882" s="369"/>
      <c r="CR2882" s="369"/>
      <c r="CS2882" s="369"/>
      <c r="CT2882" s="369"/>
      <c r="CU2882" s="369"/>
      <c r="CV2882" s="369"/>
      <c r="CW2882" s="369"/>
      <c r="CX2882" s="369"/>
      <c r="CY2882" s="325"/>
      <c r="CZ2882" s="325"/>
      <c r="DA2882" s="325"/>
      <c r="DB2882" s="325"/>
      <c r="DC2882" s="325"/>
      <c r="DD2882" s="325"/>
      <c r="DE2882" s="325"/>
      <c r="DF2882" s="325"/>
      <c r="DG2882" s="325"/>
      <c r="DH2882" s="325"/>
      <c r="DI2882" s="325"/>
    </row>
    <row r="2883" spans="68:113" x14ac:dyDescent="0.2">
      <c r="BP2883" s="369"/>
      <c r="BQ2883" s="372"/>
      <c r="BR2883" s="372"/>
      <c r="BS2883" s="372"/>
      <c r="BT2883" s="369"/>
      <c r="BU2883" s="369"/>
      <c r="BV2883" s="369"/>
      <c r="BW2883" s="369"/>
      <c r="BX2883" s="369"/>
      <c r="BY2883" s="369"/>
      <c r="BZ2883" s="369"/>
      <c r="CA2883" s="369"/>
      <c r="CB2883" s="369"/>
      <c r="CC2883" s="369"/>
      <c r="CD2883" s="369"/>
      <c r="CE2883" s="369"/>
      <c r="CF2883" s="369"/>
      <c r="CG2883" s="369"/>
      <c r="CH2883" s="369"/>
      <c r="CI2883" s="325"/>
      <c r="CJ2883" s="369"/>
      <c r="CK2883" s="369"/>
      <c r="CL2883" s="369"/>
      <c r="CM2883" s="369"/>
      <c r="CN2883" s="369"/>
      <c r="CO2883" s="369"/>
      <c r="CP2883" s="369"/>
      <c r="CQ2883" s="369"/>
      <c r="CR2883" s="369"/>
      <c r="CS2883" s="369"/>
      <c r="CT2883" s="369"/>
      <c r="CU2883" s="369"/>
      <c r="CV2883" s="369"/>
      <c r="CW2883" s="369"/>
      <c r="CX2883" s="369"/>
      <c r="CY2883" s="325"/>
      <c r="CZ2883" s="325"/>
      <c r="DA2883" s="325"/>
      <c r="DB2883" s="325"/>
      <c r="DC2883" s="325"/>
      <c r="DD2883" s="325"/>
      <c r="DE2883" s="325"/>
      <c r="DF2883" s="325"/>
      <c r="DG2883" s="325"/>
      <c r="DH2883" s="325"/>
      <c r="DI2883" s="325"/>
    </row>
    <row r="2884" spans="68:113" x14ac:dyDescent="0.2">
      <c r="BP2884" s="369"/>
      <c r="BQ2884" s="372"/>
      <c r="BR2884" s="372"/>
      <c r="BS2884" s="372"/>
      <c r="BT2884" s="369"/>
      <c r="BU2884" s="369"/>
      <c r="BV2884" s="369"/>
      <c r="BW2884" s="369"/>
      <c r="BX2884" s="369"/>
      <c r="BY2884" s="369"/>
      <c r="BZ2884" s="369"/>
      <c r="CA2884" s="369"/>
      <c r="CB2884" s="369"/>
      <c r="CC2884" s="369"/>
      <c r="CD2884" s="369"/>
      <c r="CE2884" s="369"/>
      <c r="CF2884" s="369"/>
      <c r="CG2884" s="369"/>
      <c r="CH2884" s="369"/>
      <c r="CI2884" s="325"/>
      <c r="CJ2884" s="369"/>
      <c r="CK2884" s="369"/>
      <c r="CL2884" s="369"/>
      <c r="CM2884" s="369"/>
      <c r="CN2884" s="369"/>
      <c r="CO2884" s="369"/>
      <c r="CP2884" s="369"/>
      <c r="CQ2884" s="369"/>
      <c r="CR2884" s="369"/>
      <c r="CS2884" s="369"/>
      <c r="CT2884" s="369"/>
      <c r="CU2884" s="369"/>
      <c r="CV2884" s="369"/>
      <c r="CW2884" s="369"/>
      <c r="CX2884" s="369"/>
      <c r="CY2884" s="325"/>
      <c r="CZ2884" s="325"/>
      <c r="DA2884" s="325"/>
      <c r="DB2884" s="325"/>
      <c r="DC2884" s="325"/>
      <c r="DD2884" s="325"/>
      <c r="DE2884" s="325"/>
      <c r="DF2884" s="325"/>
      <c r="DG2884" s="325"/>
      <c r="DH2884" s="325"/>
      <c r="DI2884" s="325"/>
    </row>
    <row r="2885" spans="68:113" x14ac:dyDescent="0.2">
      <c r="BP2885" s="369"/>
      <c r="BQ2885" s="372"/>
      <c r="BR2885" s="372"/>
      <c r="BS2885" s="372"/>
      <c r="BT2885" s="369"/>
      <c r="BU2885" s="369"/>
      <c r="BV2885" s="369"/>
      <c r="BW2885" s="369"/>
      <c r="BX2885" s="369"/>
      <c r="BY2885" s="369"/>
      <c r="BZ2885" s="369"/>
      <c r="CA2885" s="369"/>
      <c r="CB2885" s="369"/>
      <c r="CC2885" s="369"/>
      <c r="CD2885" s="369"/>
      <c r="CE2885" s="369"/>
      <c r="CF2885" s="369"/>
      <c r="CG2885" s="369"/>
      <c r="CH2885" s="369"/>
      <c r="CI2885" s="325"/>
      <c r="CJ2885" s="369"/>
      <c r="CK2885" s="369"/>
      <c r="CL2885" s="369"/>
      <c r="CM2885" s="369"/>
      <c r="CN2885" s="369"/>
      <c r="CO2885" s="369"/>
      <c r="CP2885" s="369"/>
      <c r="CQ2885" s="369"/>
      <c r="CR2885" s="369"/>
      <c r="CS2885" s="369"/>
      <c r="CT2885" s="369"/>
      <c r="CU2885" s="369"/>
      <c r="CV2885" s="369"/>
      <c r="CW2885" s="369"/>
      <c r="CX2885" s="369"/>
      <c r="CY2885" s="325"/>
      <c r="CZ2885" s="325"/>
      <c r="DA2885" s="325"/>
      <c r="DB2885" s="325"/>
      <c r="DC2885" s="325"/>
      <c r="DD2885" s="325"/>
      <c r="DE2885" s="325"/>
      <c r="DF2885" s="325"/>
      <c r="DG2885" s="325"/>
      <c r="DH2885" s="325"/>
      <c r="DI2885" s="325"/>
    </row>
    <row r="2886" spans="68:113" x14ac:dyDescent="0.2">
      <c r="BP2886" s="369"/>
      <c r="BQ2886" s="372"/>
      <c r="BR2886" s="372"/>
      <c r="BS2886" s="372"/>
      <c r="BT2886" s="369"/>
      <c r="BU2886" s="369"/>
      <c r="BV2886" s="369"/>
      <c r="BW2886" s="369"/>
      <c r="BX2886" s="369"/>
      <c r="BY2886" s="369"/>
      <c r="BZ2886" s="369"/>
      <c r="CA2886" s="369"/>
      <c r="CB2886" s="369"/>
      <c r="CC2886" s="369"/>
      <c r="CD2886" s="369"/>
      <c r="CE2886" s="369"/>
      <c r="CF2886" s="369"/>
      <c r="CG2886" s="369"/>
      <c r="CH2886" s="369"/>
      <c r="CI2886" s="325"/>
      <c r="CJ2886" s="369"/>
      <c r="CK2886" s="369"/>
      <c r="CL2886" s="369"/>
      <c r="CM2886" s="369"/>
      <c r="CN2886" s="369"/>
      <c r="CO2886" s="369"/>
      <c r="CP2886" s="369"/>
      <c r="CQ2886" s="369"/>
      <c r="CR2886" s="369"/>
      <c r="CS2886" s="369"/>
      <c r="CT2886" s="369"/>
      <c r="CU2886" s="369"/>
      <c r="CV2886" s="369"/>
      <c r="CW2886" s="369"/>
      <c r="CX2886" s="369"/>
      <c r="CY2886" s="325"/>
      <c r="CZ2886" s="325"/>
      <c r="DA2886" s="325"/>
      <c r="DB2886" s="325"/>
      <c r="DC2886" s="325"/>
      <c r="DD2886" s="325"/>
      <c r="DE2886" s="325"/>
      <c r="DF2886" s="325"/>
      <c r="DG2886" s="325"/>
      <c r="DH2886" s="325"/>
      <c r="DI2886" s="325"/>
    </row>
    <row r="2887" spans="68:113" x14ac:dyDescent="0.2">
      <c r="BP2887" s="369"/>
      <c r="BQ2887" s="372"/>
      <c r="BR2887" s="372"/>
      <c r="BS2887" s="372"/>
      <c r="BT2887" s="369"/>
      <c r="BU2887" s="369"/>
      <c r="BV2887" s="369"/>
      <c r="BW2887" s="369"/>
      <c r="BX2887" s="369"/>
      <c r="BY2887" s="369"/>
      <c r="BZ2887" s="369"/>
      <c r="CA2887" s="369"/>
      <c r="CB2887" s="369"/>
      <c r="CC2887" s="369"/>
      <c r="CD2887" s="369"/>
      <c r="CE2887" s="369"/>
      <c r="CF2887" s="369"/>
      <c r="CG2887" s="369"/>
      <c r="CH2887" s="369"/>
      <c r="CI2887" s="325"/>
      <c r="CJ2887" s="369"/>
      <c r="CK2887" s="369"/>
      <c r="CL2887" s="369"/>
      <c r="CM2887" s="369"/>
      <c r="CN2887" s="369"/>
      <c r="CO2887" s="369"/>
      <c r="CP2887" s="369"/>
      <c r="CQ2887" s="369"/>
      <c r="CR2887" s="369"/>
      <c r="CS2887" s="369"/>
      <c r="CT2887" s="369"/>
      <c r="CU2887" s="369"/>
      <c r="CV2887" s="369"/>
      <c r="CW2887" s="369"/>
      <c r="CX2887" s="369"/>
      <c r="CY2887" s="325"/>
      <c r="CZ2887" s="325"/>
      <c r="DA2887" s="325"/>
      <c r="DB2887" s="325"/>
      <c r="DC2887" s="325"/>
      <c r="DD2887" s="325"/>
      <c r="DE2887" s="325"/>
      <c r="DF2887" s="325"/>
      <c r="DG2887" s="325"/>
      <c r="DH2887" s="325"/>
      <c r="DI2887" s="325"/>
    </row>
    <row r="2888" spans="68:113" x14ac:dyDescent="0.2">
      <c r="BP2888" s="369"/>
      <c r="BQ2888" s="372"/>
      <c r="BR2888" s="372"/>
      <c r="BS2888" s="372"/>
      <c r="BT2888" s="369"/>
      <c r="BU2888" s="369"/>
      <c r="BV2888" s="369"/>
      <c r="BW2888" s="369"/>
      <c r="BX2888" s="369"/>
      <c r="BY2888" s="369"/>
      <c r="BZ2888" s="369"/>
      <c r="CA2888" s="369"/>
      <c r="CB2888" s="369"/>
      <c r="CC2888" s="369"/>
      <c r="CD2888" s="369"/>
      <c r="CE2888" s="369"/>
      <c r="CF2888" s="369"/>
      <c r="CG2888" s="369"/>
      <c r="CH2888" s="369"/>
      <c r="CI2888" s="325"/>
      <c r="CJ2888" s="369"/>
      <c r="CK2888" s="369"/>
      <c r="CL2888" s="369"/>
      <c r="CM2888" s="369"/>
      <c r="CN2888" s="369"/>
      <c r="CO2888" s="369"/>
      <c r="CP2888" s="369"/>
      <c r="CQ2888" s="369"/>
      <c r="CR2888" s="369"/>
      <c r="CS2888" s="369"/>
      <c r="CT2888" s="369"/>
      <c r="CU2888" s="369"/>
      <c r="CV2888" s="369"/>
      <c r="CW2888" s="369"/>
      <c r="CX2888" s="369"/>
      <c r="CY2888" s="325"/>
      <c r="CZ2888" s="325"/>
      <c r="DA2888" s="325"/>
      <c r="DB2888" s="325"/>
      <c r="DC2888" s="325"/>
      <c r="DD2888" s="325"/>
      <c r="DE2888" s="325"/>
      <c r="DF2888" s="325"/>
      <c r="DG2888" s="325"/>
      <c r="DH2888" s="325"/>
      <c r="DI2888" s="325"/>
    </row>
    <row r="2889" spans="68:113" x14ac:dyDescent="0.2">
      <c r="BP2889" s="369"/>
      <c r="BQ2889" s="372"/>
      <c r="BR2889" s="372"/>
      <c r="BS2889" s="372"/>
      <c r="BT2889" s="369"/>
      <c r="BU2889" s="369"/>
      <c r="BV2889" s="369"/>
      <c r="BW2889" s="369"/>
      <c r="BX2889" s="369"/>
      <c r="BY2889" s="369"/>
      <c r="BZ2889" s="369"/>
      <c r="CA2889" s="369"/>
      <c r="CB2889" s="369"/>
      <c r="CC2889" s="369"/>
      <c r="CD2889" s="369"/>
      <c r="CE2889" s="369"/>
      <c r="CF2889" s="369"/>
      <c r="CG2889" s="369"/>
      <c r="CH2889" s="369"/>
      <c r="CI2889" s="325"/>
      <c r="CJ2889" s="369"/>
      <c r="CK2889" s="369"/>
      <c r="CL2889" s="369"/>
      <c r="CM2889" s="369"/>
      <c r="CN2889" s="369"/>
      <c r="CO2889" s="369"/>
      <c r="CP2889" s="369"/>
      <c r="CQ2889" s="369"/>
      <c r="CR2889" s="369"/>
      <c r="CS2889" s="369"/>
      <c r="CT2889" s="369"/>
      <c r="CU2889" s="369"/>
      <c r="CV2889" s="369"/>
      <c r="CW2889" s="369"/>
      <c r="CX2889" s="369"/>
      <c r="CY2889" s="325"/>
      <c r="CZ2889" s="325"/>
      <c r="DA2889" s="325"/>
      <c r="DB2889" s="325"/>
      <c r="DC2889" s="325"/>
      <c r="DD2889" s="325"/>
      <c r="DE2889" s="325"/>
      <c r="DF2889" s="325"/>
      <c r="DG2889" s="325"/>
      <c r="DH2889" s="325"/>
      <c r="DI2889" s="325"/>
    </row>
    <row r="2890" spans="68:113" x14ac:dyDescent="0.2">
      <c r="BP2890" s="369"/>
      <c r="BQ2890" s="372"/>
      <c r="BR2890" s="372"/>
      <c r="BS2890" s="372"/>
      <c r="BT2890" s="369"/>
      <c r="BU2890" s="369"/>
      <c r="BV2890" s="369"/>
      <c r="BW2890" s="369"/>
      <c r="BX2890" s="369"/>
      <c r="BY2890" s="369"/>
      <c r="BZ2890" s="369"/>
      <c r="CA2890" s="369"/>
      <c r="CB2890" s="369"/>
      <c r="CC2890" s="369"/>
      <c r="CD2890" s="369"/>
      <c r="CE2890" s="369"/>
      <c r="CF2890" s="369"/>
      <c r="CG2890" s="369"/>
      <c r="CH2890" s="369"/>
      <c r="CI2890" s="325"/>
      <c r="CJ2890" s="369"/>
      <c r="CK2890" s="369"/>
      <c r="CL2890" s="369"/>
      <c r="CM2890" s="369"/>
      <c r="CN2890" s="369"/>
      <c r="CO2890" s="369"/>
      <c r="CP2890" s="369"/>
      <c r="CQ2890" s="369"/>
      <c r="CR2890" s="369"/>
      <c r="CS2890" s="369"/>
      <c r="CT2890" s="369"/>
      <c r="CU2890" s="369"/>
      <c r="CV2890" s="369"/>
      <c r="CW2890" s="369"/>
      <c r="CX2890" s="369"/>
      <c r="CY2890" s="325"/>
      <c r="CZ2890" s="325"/>
      <c r="DA2890" s="325"/>
      <c r="DB2890" s="325"/>
      <c r="DC2890" s="325"/>
      <c r="DD2890" s="325"/>
      <c r="DE2890" s="325"/>
      <c r="DF2890" s="325"/>
      <c r="DG2890" s="325"/>
      <c r="DH2890" s="325"/>
      <c r="DI2890" s="325"/>
    </row>
    <row r="2891" spans="68:113" x14ac:dyDescent="0.2">
      <c r="BP2891" s="369"/>
      <c r="BQ2891" s="372"/>
      <c r="BR2891" s="372"/>
      <c r="BS2891" s="372"/>
      <c r="BT2891" s="369"/>
      <c r="BU2891" s="369"/>
      <c r="BV2891" s="369"/>
      <c r="BW2891" s="369"/>
      <c r="BX2891" s="369"/>
      <c r="BY2891" s="369"/>
      <c r="BZ2891" s="369"/>
      <c r="CA2891" s="369"/>
      <c r="CB2891" s="369"/>
      <c r="CC2891" s="369"/>
      <c r="CD2891" s="369"/>
      <c r="CE2891" s="369"/>
      <c r="CF2891" s="369"/>
      <c r="CG2891" s="369"/>
      <c r="CH2891" s="369"/>
      <c r="CI2891" s="325"/>
      <c r="CJ2891" s="369"/>
      <c r="CK2891" s="369"/>
      <c r="CL2891" s="369"/>
      <c r="CM2891" s="369"/>
      <c r="CN2891" s="369"/>
      <c r="CO2891" s="369"/>
      <c r="CP2891" s="369"/>
      <c r="CQ2891" s="369"/>
      <c r="CR2891" s="369"/>
      <c r="CS2891" s="369"/>
      <c r="CT2891" s="369"/>
      <c r="CU2891" s="369"/>
      <c r="CV2891" s="369"/>
      <c r="CW2891" s="369"/>
      <c r="CX2891" s="369"/>
      <c r="CY2891" s="325"/>
      <c r="CZ2891" s="325"/>
      <c r="DA2891" s="325"/>
      <c r="DB2891" s="325"/>
      <c r="DC2891" s="325"/>
      <c r="DD2891" s="325"/>
      <c r="DE2891" s="325"/>
      <c r="DF2891" s="325"/>
      <c r="DG2891" s="325"/>
      <c r="DH2891" s="325"/>
      <c r="DI2891" s="325"/>
    </row>
    <row r="2892" spans="68:113" x14ac:dyDescent="0.2">
      <c r="BP2892" s="369"/>
      <c r="BQ2892" s="372"/>
      <c r="BR2892" s="372"/>
      <c r="BS2892" s="372"/>
      <c r="BT2892" s="369"/>
      <c r="BU2892" s="369"/>
      <c r="BV2892" s="369"/>
      <c r="BW2892" s="369"/>
      <c r="BX2892" s="369"/>
      <c r="BY2892" s="369"/>
      <c r="BZ2892" s="369"/>
      <c r="CA2892" s="369"/>
      <c r="CB2892" s="369"/>
      <c r="CC2892" s="369"/>
      <c r="CD2892" s="369"/>
      <c r="CE2892" s="369"/>
      <c r="CF2892" s="369"/>
      <c r="CG2892" s="369"/>
      <c r="CH2892" s="369"/>
      <c r="CI2892" s="325"/>
      <c r="CJ2892" s="369"/>
      <c r="CK2892" s="369"/>
      <c r="CL2892" s="369"/>
      <c r="CM2892" s="369"/>
      <c r="CN2892" s="369"/>
      <c r="CO2892" s="369"/>
      <c r="CP2892" s="369"/>
      <c r="CQ2892" s="369"/>
      <c r="CR2892" s="369"/>
      <c r="CS2892" s="369"/>
      <c r="CT2892" s="369"/>
      <c r="CU2892" s="369"/>
      <c r="CV2892" s="369"/>
      <c r="CW2892" s="369"/>
      <c r="CX2892" s="369"/>
      <c r="CY2892" s="325"/>
      <c r="CZ2892" s="325"/>
      <c r="DA2892" s="325"/>
      <c r="DB2892" s="325"/>
      <c r="DC2892" s="325"/>
      <c r="DD2892" s="325"/>
      <c r="DE2892" s="325"/>
      <c r="DF2892" s="325"/>
      <c r="DG2892" s="325"/>
      <c r="DH2892" s="325"/>
      <c r="DI2892" s="325"/>
    </row>
    <row r="2893" spans="68:113" x14ac:dyDescent="0.2">
      <c r="BP2893" s="369"/>
      <c r="BQ2893" s="372"/>
      <c r="BR2893" s="372"/>
      <c r="BS2893" s="372"/>
      <c r="BT2893" s="369"/>
      <c r="BU2893" s="369"/>
      <c r="BV2893" s="369"/>
      <c r="BW2893" s="369"/>
      <c r="BX2893" s="369"/>
      <c r="BY2893" s="369"/>
      <c r="BZ2893" s="369"/>
      <c r="CA2893" s="369"/>
      <c r="CB2893" s="369"/>
      <c r="CC2893" s="369"/>
      <c r="CD2893" s="369"/>
      <c r="CE2893" s="369"/>
      <c r="CF2893" s="369"/>
      <c r="CG2893" s="369"/>
      <c r="CH2893" s="369"/>
      <c r="CI2893" s="325"/>
      <c r="CJ2893" s="369"/>
      <c r="CK2893" s="369"/>
      <c r="CL2893" s="369"/>
      <c r="CM2893" s="369"/>
      <c r="CN2893" s="369"/>
      <c r="CO2893" s="369"/>
      <c r="CP2893" s="369"/>
      <c r="CQ2893" s="369"/>
      <c r="CR2893" s="369"/>
      <c r="CS2893" s="369"/>
      <c r="CT2893" s="369"/>
      <c r="CU2893" s="369"/>
      <c r="CV2893" s="369"/>
      <c r="CW2893" s="369"/>
      <c r="CX2893" s="369"/>
      <c r="CY2893" s="325"/>
      <c r="CZ2893" s="325"/>
      <c r="DA2893" s="325"/>
      <c r="DB2893" s="325"/>
      <c r="DC2893" s="325"/>
      <c r="DD2893" s="325"/>
      <c r="DE2893" s="325"/>
      <c r="DF2893" s="325"/>
      <c r="DG2893" s="325"/>
      <c r="DH2893" s="325"/>
      <c r="DI2893" s="325"/>
    </row>
    <row r="2894" spans="68:113" x14ac:dyDescent="0.2">
      <c r="BP2894" s="369"/>
      <c r="BQ2894" s="372"/>
      <c r="BR2894" s="372"/>
      <c r="BS2894" s="372"/>
      <c r="BT2894" s="369"/>
      <c r="BU2894" s="369"/>
      <c r="BV2894" s="369"/>
      <c r="BW2894" s="369"/>
      <c r="BX2894" s="369"/>
      <c r="BY2894" s="369"/>
      <c r="BZ2894" s="369"/>
      <c r="CA2894" s="369"/>
      <c r="CB2894" s="369"/>
      <c r="CC2894" s="369"/>
      <c r="CD2894" s="369"/>
      <c r="CE2894" s="369"/>
      <c r="CF2894" s="369"/>
      <c r="CG2894" s="369"/>
      <c r="CH2894" s="369"/>
      <c r="CI2894" s="325"/>
      <c r="CJ2894" s="369"/>
      <c r="CK2894" s="369"/>
      <c r="CL2894" s="369"/>
      <c r="CM2894" s="369"/>
      <c r="CN2894" s="369"/>
      <c r="CO2894" s="369"/>
      <c r="CP2894" s="369"/>
      <c r="CQ2894" s="369"/>
      <c r="CR2894" s="369"/>
      <c r="CS2894" s="369"/>
      <c r="CT2894" s="369"/>
      <c r="CU2894" s="369"/>
      <c r="CV2894" s="369"/>
      <c r="CW2894" s="369"/>
      <c r="CX2894" s="369"/>
      <c r="CY2894" s="325"/>
      <c r="CZ2894" s="325"/>
      <c r="DA2894" s="325"/>
      <c r="DB2894" s="325"/>
      <c r="DC2894" s="325"/>
      <c r="DD2894" s="325"/>
      <c r="DE2894" s="325"/>
      <c r="DF2894" s="325"/>
      <c r="DG2894" s="325"/>
      <c r="DH2894" s="325"/>
      <c r="DI2894" s="325"/>
    </row>
    <row r="2895" spans="68:113" x14ac:dyDescent="0.2">
      <c r="BP2895" s="369"/>
      <c r="BQ2895" s="372"/>
      <c r="BR2895" s="372"/>
      <c r="BS2895" s="372"/>
      <c r="BT2895" s="369"/>
      <c r="BU2895" s="369"/>
      <c r="BV2895" s="369"/>
      <c r="BW2895" s="369"/>
      <c r="BX2895" s="369"/>
      <c r="BY2895" s="369"/>
      <c r="BZ2895" s="369"/>
      <c r="CA2895" s="369"/>
      <c r="CB2895" s="369"/>
      <c r="CC2895" s="369"/>
      <c r="CD2895" s="369"/>
      <c r="CE2895" s="369"/>
      <c r="CF2895" s="369"/>
      <c r="CG2895" s="369"/>
      <c r="CH2895" s="369"/>
      <c r="CI2895" s="325"/>
      <c r="CJ2895" s="369"/>
      <c r="CK2895" s="369"/>
      <c r="CL2895" s="369"/>
      <c r="CM2895" s="369"/>
      <c r="CN2895" s="369"/>
      <c r="CO2895" s="369"/>
      <c r="CP2895" s="369"/>
      <c r="CQ2895" s="369"/>
      <c r="CR2895" s="369"/>
      <c r="CS2895" s="369"/>
      <c r="CT2895" s="369"/>
      <c r="CU2895" s="369"/>
      <c r="CV2895" s="369"/>
      <c r="CW2895" s="369"/>
      <c r="CX2895" s="369"/>
      <c r="CY2895" s="325"/>
      <c r="CZ2895" s="325"/>
      <c r="DA2895" s="325"/>
      <c r="DB2895" s="325"/>
      <c r="DC2895" s="325"/>
      <c r="DD2895" s="325"/>
      <c r="DE2895" s="325"/>
      <c r="DF2895" s="325"/>
      <c r="DG2895" s="325"/>
      <c r="DH2895" s="325"/>
      <c r="DI2895" s="325"/>
    </row>
    <row r="2896" spans="68:113" x14ac:dyDescent="0.2">
      <c r="BP2896" s="369"/>
      <c r="BQ2896" s="372"/>
      <c r="BR2896" s="372"/>
      <c r="BS2896" s="372"/>
      <c r="BT2896" s="369"/>
      <c r="BU2896" s="369"/>
      <c r="BV2896" s="369"/>
      <c r="BW2896" s="369"/>
      <c r="BX2896" s="369"/>
      <c r="BY2896" s="369"/>
      <c r="BZ2896" s="369"/>
      <c r="CA2896" s="369"/>
      <c r="CB2896" s="369"/>
      <c r="CC2896" s="369"/>
      <c r="CD2896" s="369"/>
      <c r="CE2896" s="369"/>
      <c r="CF2896" s="369"/>
      <c r="CG2896" s="369"/>
      <c r="CH2896" s="369"/>
      <c r="CI2896" s="325"/>
      <c r="CJ2896" s="369"/>
      <c r="CK2896" s="369"/>
      <c r="CL2896" s="369"/>
      <c r="CM2896" s="369"/>
      <c r="CN2896" s="369"/>
      <c r="CO2896" s="369"/>
      <c r="CP2896" s="369"/>
      <c r="CQ2896" s="369"/>
      <c r="CR2896" s="369"/>
      <c r="CS2896" s="369"/>
      <c r="CT2896" s="369"/>
      <c r="CU2896" s="369"/>
      <c r="CV2896" s="369"/>
      <c r="CW2896" s="369"/>
      <c r="CX2896" s="369"/>
      <c r="CY2896" s="325"/>
      <c r="CZ2896" s="325"/>
      <c r="DA2896" s="325"/>
      <c r="DB2896" s="325"/>
      <c r="DC2896" s="325"/>
      <c r="DD2896" s="325"/>
      <c r="DE2896" s="325"/>
      <c r="DF2896" s="325"/>
      <c r="DG2896" s="325"/>
      <c r="DH2896" s="325"/>
      <c r="DI2896" s="325"/>
    </row>
    <row r="2897" spans="68:113" x14ac:dyDescent="0.2">
      <c r="BP2897" s="369"/>
      <c r="BQ2897" s="372"/>
      <c r="BR2897" s="372"/>
      <c r="BS2897" s="372"/>
      <c r="BT2897" s="369"/>
      <c r="BU2897" s="369"/>
      <c r="BV2897" s="369"/>
      <c r="BW2897" s="369"/>
      <c r="BX2897" s="369"/>
      <c r="BY2897" s="369"/>
      <c r="BZ2897" s="369"/>
      <c r="CA2897" s="369"/>
      <c r="CB2897" s="369"/>
      <c r="CC2897" s="369"/>
      <c r="CD2897" s="369"/>
      <c r="CE2897" s="369"/>
      <c r="CF2897" s="369"/>
      <c r="CG2897" s="369"/>
      <c r="CH2897" s="369"/>
      <c r="CI2897" s="325"/>
      <c r="CJ2897" s="369"/>
      <c r="CK2897" s="369"/>
      <c r="CL2897" s="369"/>
      <c r="CM2897" s="369"/>
      <c r="CN2897" s="369"/>
      <c r="CO2897" s="369"/>
      <c r="CP2897" s="369"/>
      <c r="CQ2897" s="369"/>
      <c r="CR2897" s="369"/>
      <c r="CS2897" s="369"/>
      <c r="CT2897" s="369"/>
      <c r="CU2897" s="369"/>
      <c r="CV2897" s="369"/>
      <c r="CW2897" s="369"/>
      <c r="CX2897" s="369"/>
      <c r="CY2897" s="325"/>
      <c r="CZ2897" s="325"/>
      <c r="DA2897" s="325"/>
      <c r="DB2897" s="325"/>
      <c r="DC2897" s="325"/>
      <c r="DD2897" s="325"/>
      <c r="DE2897" s="325"/>
      <c r="DF2897" s="325"/>
      <c r="DG2897" s="325"/>
      <c r="DH2897" s="325"/>
      <c r="DI2897" s="325"/>
    </row>
    <row r="2898" spans="68:113" x14ac:dyDescent="0.2">
      <c r="BP2898" s="369"/>
      <c r="BQ2898" s="372"/>
      <c r="BR2898" s="372"/>
      <c r="BS2898" s="372"/>
      <c r="BT2898" s="369"/>
      <c r="BU2898" s="369"/>
      <c r="BV2898" s="369"/>
      <c r="BW2898" s="369"/>
      <c r="BX2898" s="369"/>
      <c r="BY2898" s="369"/>
      <c r="BZ2898" s="369"/>
      <c r="CA2898" s="369"/>
      <c r="CB2898" s="369"/>
      <c r="CC2898" s="369"/>
      <c r="CD2898" s="369"/>
      <c r="CE2898" s="369"/>
      <c r="CF2898" s="369"/>
      <c r="CG2898" s="369"/>
      <c r="CH2898" s="369"/>
      <c r="CI2898" s="325"/>
      <c r="CJ2898" s="369"/>
      <c r="CK2898" s="369"/>
      <c r="CL2898" s="369"/>
      <c r="CM2898" s="369"/>
      <c r="CN2898" s="369"/>
      <c r="CO2898" s="369"/>
      <c r="CP2898" s="369"/>
      <c r="CQ2898" s="369"/>
      <c r="CR2898" s="369"/>
      <c r="CS2898" s="369"/>
      <c r="CT2898" s="369"/>
      <c r="CU2898" s="369"/>
      <c r="CV2898" s="369"/>
      <c r="CW2898" s="369"/>
      <c r="CX2898" s="369"/>
      <c r="CY2898" s="325"/>
      <c r="CZ2898" s="325"/>
      <c r="DA2898" s="325"/>
      <c r="DB2898" s="325"/>
      <c r="DC2898" s="325"/>
      <c r="DD2898" s="325"/>
      <c r="DE2898" s="325"/>
      <c r="DF2898" s="325"/>
      <c r="DG2898" s="325"/>
      <c r="DH2898" s="325"/>
      <c r="DI2898" s="325"/>
    </row>
    <row r="2899" spans="68:113" x14ac:dyDescent="0.2">
      <c r="BP2899" s="369"/>
      <c r="BQ2899" s="372"/>
      <c r="BR2899" s="372"/>
      <c r="BS2899" s="372"/>
      <c r="BT2899" s="369"/>
      <c r="BU2899" s="369"/>
      <c r="BV2899" s="369"/>
      <c r="BW2899" s="369"/>
      <c r="BX2899" s="369"/>
      <c r="BY2899" s="369"/>
      <c r="BZ2899" s="369"/>
      <c r="CA2899" s="369"/>
      <c r="CB2899" s="369"/>
      <c r="CC2899" s="369"/>
      <c r="CD2899" s="369"/>
      <c r="CE2899" s="369"/>
      <c r="CF2899" s="369"/>
      <c r="CG2899" s="369"/>
      <c r="CH2899" s="369"/>
      <c r="CI2899" s="325"/>
      <c r="CJ2899" s="369"/>
      <c r="CK2899" s="369"/>
      <c r="CL2899" s="369"/>
      <c r="CM2899" s="369"/>
      <c r="CN2899" s="369"/>
      <c r="CO2899" s="369"/>
      <c r="CP2899" s="369"/>
      <c r="CQ2899" s="369"/>
      <c r="CR2899" s="369"/>
      <c r="CS2899" s="369"/>
      <c r="CT2899" s="369"/>
      <c r="CU2899" s="369"/>
      <c r="CV2899" s="369"/>
      <c r="CW2899" s="369"/>
      <c r="CX2899" s="369"/>
      <c r="CY2899" s="325"/>
      <c r="CZ2899" s="325"/>
      <c r="DA2899" s="325"/>
      <c r="DB2899" s="325"/>
      <c r="DC2899" s="325"/>
      <c r="DD2899" s="325"/>
      <c r="DE2899" s="325"/>
      <c r="DF2899" s="325"/>
      <c r="DG2899" s="325"/>
      <c r="DH2899" s="325"/>
      <c r="DI2899" s="325"/>
    </row>
    <row r="2900" spans="68:113" x14ac:dyDescent="0.2">
      <c r="BP2900" s="369"/>
      <c r="BQ2900" s="372"/>
      <c r="BR2900" s="372"/>
      <c r="BS2900" s="372"/>
      <c r="BT2900" s="369"/>
      <c r="BU2900" s="369"/>
      <c r="BV2900" s="369"/>
      <c r="BW2900" s="369"/>
      <c r="BX2900" s="369"/>
      <c r="BY2900" s="369"/>
      <c r="BZ2900" s="369"/>
      <c r="CA2900" s="369"/>
      <c r="CB2900" s="369"/>
      <c r="CC2900" s="369"/>
      <c r="CD2900" s="369"/>
      <c r="CE2900" s="369"/>
      <c r="CF2900" s="369"/>
      <c r="CG2900" s="369"/>
      <c r="CH2900" s="369"/>
      <c r="CI2900" s="325"/>
      <c r="CJ2900" s="369"/>
      <c r="CK2900" s="369"/>
      <c r="CL2900" s="369"/>
      <c r="CM2900" s="369"/>
      <c r="CN2900" s="369"/>
      <c r="CO2900" s="369"/>
      <c r="CP2900" s="369"/>
      <c r="CQ2900" s="369"/>
      <c r="CR2900" s="369"/>
      <c r="CS2900" s="369"/>
      <c r="CT2900" s="369"/>
      <c r="CU2900" s="369"/>
      <c r="CV2900" s="369"/>
      <c r="CW2900" s="369"/>
      <c r="CX2900" s="369"/>
      <c r="CY2900" s="325"/>
      <c r="CZ2900" s="325"/>
      <c r="DA2900" s="325"/>
      <c r="DB2900" s="325"/>
      <c r="DC2900" s="325"/>
      <c r="DD2900" s="325"/>
      <c r="DE2900" s="325"/>
      <c r="DF2900" s="325"/>
      <c r="DG2900" s="325"/>
      <c r="DH2900" s="325"/>
      <c r="DI2900" s="325"/>
    </row>
    <row r="2901" spans="68:113" x14ac:dyDescent="0.2">
      <c r="BP2901" s="369"/>
      <c r="BQ2901" s="372"/>
      <c r="BR2901" s="372"/>
      <c r="BS2901" s="372"/>
      <c r="BT2901" s="369"/>
      <c r="BU2901" s="369"/>
      <c r="BV2901" s="369"/>
      <c r="BW2901" s="369"/>
      <c r="BX2901" s="369"/>
      <c r="BY2901" s="369"/>
      <c r="BZ2901" s="369"/>
      <c r="CA2901" s="369"/>
      <c r="CB2901" s="369"/>
      <c r="CC2901" s="369"/>
      <c r="CD2901" s="369"/>
      <c r="CE2901" s="369"/>
      <c r="CF2901" s="369"/>
      <c r="CG2901" s="369"/>
      <c r="CH2901" s="369"/>
      <c r="CI2901" s="325"/>
      <c r="CJ2901" s="369"/>
      <c r="CK2901" s="369"/>
      <c r="CL2901" s="369"/>
      <c r="CM2901" s="369"/>
      <c r="CN2901" s="369"/>
      <c r="CO2901" s="369"/>
      <c r="CP2901" s="369"/>
      <c r="CQ2901" s="369"/>
      <c r="CR2901" s="369"/>
      <c r="CS2901" s="369"/>
      <c r="CT2901" s="369"/>
      <c r="CU2901" s="369"/>
      <c r="CV2901" s="369"/>
      <c r="CW2901" s="369"/>
      <c r="CX2901" s="369"/>
      <c r="CY2901" s="325"/>
      <c r="CZ2901" s="325"/>
      <c r="DA2901" s="325"/>
      <c r="DB2901" s="325"/>
      <c r="DC2901" s="325"/>
      <c r="DD2901" s="325"/>
      <c r="DE2901" s="325"/>
      <c r="DF2901" s="325"/>
      <c r="DG2901" s="325"/>
      <c r="DH2901" s="325"/>
      <c r="DI2901" s="325"/>
    </row>
    <row r="2902" spans="68:113" x14ac:dyDescent="0.2">
      <c r="BP2902" s="369"/>
      <c r="BQ2902" s="372"/>
      <c r="BR2902" s="372"/>
      <c r="BS2902" s="372"/>
      <c r="BT2902" s="369"/>
      <c r="BU2902" s="369"/>
      <c r="BV2902" s="369"/>
      <c r="BW2902" s="369"/>
      <c r="BX2902" s="369"/>
      <c r="BY2902" s="369"/>
      <c r="BZ2902" s="369"/>
      <c r="CA2902" s="369"/>
      <c r="CB2902" s="369"/>
      <c r="CC2902" s="369"/>
      <c r="CD2902" s="369"/>
      <c r="CE2902" s="369"/>
      <c r="CF2902" s="369"/>
      <c r="CG2902" s="369"/>
      <c r="CH2902" s="369"/>
      <c r="CI2902" s="325"/>
      <c r="CJ2902" s="369"/>
      <c r="CK2902" s="369"/>
      <c r="CL2902" s="369"/>
      <c r="CM2902" s="369"/>
      <c r="CN2902" s="369"/>
      <c r="CO2902" s="369"/>
      <c r="CP2902" s="369"/>
      <c r="CQ2902" s="369"/>
      <c r="CR2902" s="369"/>
      <c r="CS2902" s="369"/>
      <c r="CT2902" s="369"/>
      <c r="CU2902" s="369"/>
      <c r="CV2902" s="369"/>
      <c r="CW2902" s="369"/>
      <c r="CX2902" s="369"/>
      <c r="CY2902" s="325"/>
      <c r="CZ2902" s="325"/>
      <c r="DA2902" s="325"/>
      <c r="DB2902" s="325"/>
      <c r="DC2902" s="325"/>
      <c r="DD2902" s="325"/>
      <c r="DE2902" s="325"/>
      <c r="DF2902" s="325"/>
      <c r="DG2902" s="325"/>
      <c r="DH2902" s="325"/>
      <c r="DI2902" s="325"/>
    </row>
    <row r="2903" spans="68:113" x14ac:dyDescent="0.2">
      <c r="BP2903" s="369"/>
      <c r="BQ2903" s="372"/>
      <c r="BR2903" s="372"/>
      <c r="BS2903" s="372"/>
      <c r="BT2903" s="369"/>
      <c r="BU2903" s="369"/>
      <c r="BV2903" s="369"/>
      <c r="BW2903" s="369"/>
      <c r="BX2903" s="369"/>
      <c r="BY2903" s="369"/>
      <c r="BZ2903" s="369"/>
      <c r="CA2903" s="369"/>
      <c r="CB2903" s="369"/>
      <c r="CC2903" s="369"/>
      <c r="CD2903" s="369"/>
      <c r="CE2903" s="369"/>
      <c r="CF2903" s="369"/>
      <c r="CG2903" s="369"/>
      <c r="CH2903" s="369"/>
      <c r="CI2903" s="325"/>
      <c r="CJ2903" s="369"/>
      <c r="CK2903" s="369"/>
      <c r="CL2903" s="369"/>
      <c r="CM2903" s="369"/>
      <c r="CN2903" s="369"/>
      <c r="CO2903" s="369"/>
      <c r="CP2903" s="369"/>
      <c r="CQ2903" s="369"/>
      <c r="CR2903" s="369"/>
      <c r="CS2903" s="369"/>
      <c r="CT2903" s="369"/>
      <c r="CU2903" s="369"/>
      <c r="CV2903" s="369"/>
      <c r="CW2903" s="369"/>
      <c r="CX2903" s="369"/>
      <c r="CY2903" s="325"/>
      <c r="CZ2903" s="325"/>
      <c r="DA2903" s="325"/>
      <c r="DB2903" s="325"/>
      <c r="DC2903" s="325"/>
      <c r="DD2903" s="325"/>
      <c r="DE2903" s="325"/>
      <c r="DF2903" s="325"/>
      <c r="DG2903" s="325"/>
      <c r="DH2903" s="325"/>
      <c r="DI2903" s="325"/>
    </row>
    <row r="2904" spans="68:113" x14ac:dyDescent="0.2">
      <c r="BP2904" s="369"/>
      <c r="BQ2904" s="372"/>
      <c r="BR2904" s="372"/>
      <c r="BS2904" s="372"/>
      <c r="BT2904" s="369"/>
      <c r="BU2904" s="369"/>
      <c r="BV2904" s="369"/>
      <c r="BW2904" s="369"/>
      <c r="BX2904" s="369"/>
      <c r="BY2904" s="369"/>
      <c r="BZ2904" s="369"/>
      <c r="CA2904" s="369"/>
      <c r="CB2904" s="369"/>
      <c r="CC2904" s="369"/>
      <c r="CD2904" s="369"/>
      <c r="CE2904" s="369"/>
      <c r="CF2904" s="369"/>
      <c r="CG2904" s="369"/>
      <c r="CH2904" s="369"/>
      <c r="CI2904" s="325"/>
      <c r="CJ2904" s="369"/>
      <c r="CK2904" s="369"/>
      <c r="CL2904" s="369"/>
      <c r="CM2904" s="369"/>
      <c r="CN2904" s="369"/>
      <c r="CO2904" s="369"/>
      <c r="CP2904" s="369"/>
      <c r="CQ2904" s="369"/>
      <c r="CR2904" s="369"/>
      <c r="CS2904" s="369"/>
      <c r="CT2904" s="369"/>
      <c r="CU2904" s="369"/>
      <c r="CV2904" s="369"/>
      <c r="CW2904" s="369"/>
      <c r="CX2904" s="369"/>
      <c r="CY2904" s="325"/>
      <c r="CZ2904" s="325"/>
      <c r="DA2904" s="325"/>
      <c r="DB2904" s="325"/>
      <c r="DC2904" s="325"/>
      <c r="DD2904" s="325"/>
      <c r="DE2904" s="325"/>
      <c r="DF2904" s="325"/>
      <c r="DG2904" s="325"/>
      <c r="DH2904" s="325"/>
      <c r="DI2904" s="325"/>
    </row>
    <row r="2905" spans="68:113" x14ac:dyDescent="0.2">
      <c r="BP2905" s="369"/>
      <c r="BQ2905" s="372"/>
      <c r="BR2905" s="372"/>
      <c r="BS2905" s="372"/>
      <c r="BT2905" s="369"/>
      <c r="BU2905" s="369"/>
      <c r="BV2905" s="369"/>
      <c r="BW2905" s="369"/>
      <c r="BX2905" s="369"/>
      <c r="BY2905" s="369"/>
      <c r="BZ2905" s="369"/>
      <c r="CA2905" s="369"/>
      <c r="CB2905" s="369"/>
      <c r="CC2905" s="369"/>
      <c r="CD2905" s="369"/>
      <c r="CE2905" s="369"/>
      <c r="CF2905" s="369"/>
      <c r="CG2905" s="369"/>
      <c r="CH2905" s="369"/>
      <c r="CI2905" s="325"/>
      <c r="CJ2905" s="369"/>
      <c r="CK2905" s="369"/>
      <c r="CL2905" s="369"/>
      <c r="CM2905" s="369"/>
      <c r="CN2905" s="369"/>
      <c r="CO2905" s="369"/>
      <c r="CP2905" s="369"/>
      <c r="CQ2905" s="369"/>
      <c r="CR2905" s="369"/>
      <c r="CS2905" s="369"/>
      <c r="CT2905" s="369"/>
      <c r="CU2905" s="369"/>
      <c r="CV2905" s="369"/>
      <c r="CW2905" s="369"/>
      <c r="CX2905" s="369"/>
      <c r="CY2905" s="325"/>
      <c r="CZ2905" s="325"/>
      <c r="DA2905" s="325"/>
      <c r="DB2905" s="325"/>
      <c r="DC2905" s="325"/>
      <c r="DD2905" s="325"/>
      <c r="DE2905" s="325"/>
      <c r="DF2905" s="325"/>
      <c r="DG2905" s="325"/>
      <c r="DH2905" s="325"/>
      <c r="DI2905" s="325"/>
    </row>
    <row r="2906" spans="68:113" x14ac:dyDescent="0.2">
      <c r="BP2906" s="369"/>
      <c r="BQ2906" s="372"/>
      <c r="BR2906" s="372"/>
      <c r="BS2906" s="372"/>
      <c r="BT2906" s="369"/>
      <c r="BU2906" s="369"/>
      <c r="BV2906" s="369"/>
      <c r="BW2906" s="369"/>
      <c r="BX2906" s="369"/>
      <c r="BY2906" s="369"/>
      <c r="BZ2906" s="369"/>
      <c r="CA2906" s="369"/>
      <c r="CB2906" s="369"/>
      <c r="CC2906" s="369"/>
      <c r="CD2906" s="369"/>
      <c r="CE2906" s="369"/>
      <c r="CF2906" s="369"/>
      <c r="CG2906" s="369"/>
      <c r="CH2906" s="369"/>
      <c r="CI2906" s="325"/>
      <c r="CJ2906" s="369"/>
      <c r="CK2906" s="369"/>
      <c r="CL2906" s="369"/>
      <c r="CM2906" s="369"/>
      <c r="CN2906" s="369"/>
      <c r="CO2906" s="369"/>
      <c r="CP2906" s="369"/>
      <c r="CQ2906" s="369"/>
      <c r="CR2906" s="369"/>
      <c r="CS2906" s="369"/>
      <c r="CT2906" s="369"/>
      <c r="CU2906" s="369"/>
      <c r="CV2906" s="369"/>
      <c r="CW2906" s="369"/>
      <c r="CX2906" s="369"/>
      <c r="CY2906" s="325"/>
      <c r="CZ2906" s="325"/>
      <c r="DA2906" s="325"/>
      <c r="DB2906" s="325"/>
      <c r="DC2906" s="325"/>
      <c r="DD2906" s="325"/>
      <c r="DE2906" s="325"/>
      <c r="DF2906" s="325"/>
      <c r="DG2906" s="325"/>
      <c r="DH2906" s="325"/>
      <c r="DI2906" s="325"/>
    </row>
    <row r="2907" spans="68:113" x14ac:dyDescent="0.2">
      <c r="BP2907" s="369"/>
      <c r="BQ2907" s="372"/>
      <c r="BR2907" s="372"/>
      <c r="BS2907" s="372"/>
      <c r="BT2907" s="369"/>
      <c r="BU2907" s="369"/>
      <c r="BV2907" s="369"/>
      <c r="BW2907" s="369"/>
      <c r="BX2907" s="369"/>
      <c r="BY2907" s="369"/>
      <c r="BZ2907" s="369"/>
      <c r="CA2907" s="369"/>
      <c r="CB2907" s="369"/>
      <c r="CC2907" s="369"/>
      <c r="CD2907" s="369"/>
      <c r="CE2907" s="369"/>
      <c r="CF2907" s="369"/>
      <c r="CG2907" s="369"/>
      <c r="CH2907" s="369"/>
      <c r="CI2907" s="325"/>
      <c r="CJ2907" s="369"/>
      <c r="CK2907" s="369"/>
      <c r="CL2907" s="369"/>
      <c r="CM2907" s="369"/>
      <c r="CN2907" s="369"/>
      <c r="CO2907" s="369"/>
      <c r="CP2907" s="369"/>
      <c r="CQ2907" s="369"/>
      <c r="CR2907" s="369"/>
      <c r="CS2907" s="369"/>
      <c r="CT2907" s="369"/>
      <c r="CU2907" s="369"/>
      <c r="CV2907" s="369"/>
      <c r="CW2907" s="369"/>
      <c r="CX2907" s="369"/>
      <c r="CY2907" s="325"/>
      <c r="CZ2907" s="325"/>
      <c r="DA2907" s="325"/>
      <c r="DB2907" s="325"/>
      <c r="DC2907" s="325"/>
      <c r="DD2907" s="325"/>
      <c r="DE2907" s="325"/>
      <c r="DF2907" s="325"/>
      <c r="DG2907" s="325"/>
      <c r="DH2907" s="325"/>
      <c r="DI2907" s="325"/>
    </row>
    <row r="2908" spans="68:113" x14ac:dyDescent="0.2">
      <c r="BP2908" s="369"/>
      <c r="BQ2908" s="372"/>
      <c r="BR2908" s="372"/>
      <c r="BS2908" s="372"/>
      <c r="BT2908" s="369"/>
      <c r="BU2908" s="369"/>
      <c r="BV2908" s="369"/>
      <c r="BW2908" s="369"/>
      <c r="BX2908" s="369"/>
      <c r="BY2908" s="369"/>
      <c r="BZ2908" s="369"/>
      <c r="CA2908" s="369"/>
      <c r="CB2908" s="369"/>
      <c r="CC2908" s="369"/>
      <c r="CD2908" s="369"/>
      <c r="CE2908" s="369"/>
      <c r="CF2908" s="369"/>
      <c r="CG2908" s="369"/>
      <c r="CH2908" s="369"/>
      <c r="CI2908" s="325"/>
      <c r="CJ2908" s="369"/>
      <c r="CK2908" s="369"/>
      <c r="CL2908" s="369"/>
      <c r="CM2908" s="369"/>
      <c r="CN2908" s="369"/>
      <c r="CO2908" s="369"/>
      <c r="CP2908" s="369"/>
      <c r="CQ2908" s="369"/>
      <c r="CR2908" s="369"/>
      <c r="CS2908" s="369"/>
      <c r="CT2908" s="369"/>
      <c r="CU2908" s="369"/>
      <c r="CV2908" s="369"/>
      <c r="CW2908" s="369"/>
      <c r="CX2908" s="369"/>
      <c r="CY2908" s="325"/>
      <c r="CZ2908" s="325"/>
      <c r="DA2908" s="325"/>
      <c r="DB2908" s="325"/>
      <c r="DC2908" s="325"/>
      <c r="DD2908" s="325"/>
      <c r="DE2908" s="325"/>
      <c r="DF2908" s="325"/>
      <c r="DG2908" s="325"/>
      <c r="DH2908" s="325"/>
      <c r="DI2908" s="325"/>
    </row>
    <row r="2909" spans="68:113" x14ac:dyDescent="0.2">
      <c r="BP2909" s="369"/>
      <c r="BQ2909" s="372"/>
      <c r="BR2909" s="372"/>
      <c r="BS2909" s="372"/>
      <c r="BT2909" s="369"/>
      <c r="BU2909" s="369"/>
      <c r="BV2909" s="369"/>
      <c r="BW2909" s="369"/>
      <c r="BX2909" s="369"/>
      <c r="BY2909" s="369"/>
      <c r="BZ2909" s="369"/>
      <c r="CA2909" s="369"/>
      <c r="CB2909" s="369"/>
      <c r="CC2909" s="369"/>
      <c r="CD2909" s="369"/>
      <c r="CE2909" s="369"/>
      <c r="CF2909" s="369"/>
      <c r="CG2909" s="369"/>
      <c r="CH2909" s="369"/>
      <c r="CI2909" s="325"/>
      <c r="CJ2909" s="369"/>
      <c r="CK2909" s="369"/>
      <c r="CL2909" s="369"/>
      <c r="CM2909" s="369"/>
      <c r="CN2909" s="369"/>
      <c r="CO2909" s="369"/>
      <c r="CP2909" s="369"/>
      <c r="CQ2909" s="369"/>
      <c r="CR2909" s="369"/>
      <c r="CS2909" s="369"/>
      <c r="CT2909" s="369"/>
      <c r="CU2909" s="369"/>
      <c r="CV2909" s="369"/>
      <c r="CW2909" s="369"/>
      <c r="CX2909" s="369"/>
      <c r="CY2909" s="325"/>
      <c r="CZ2909" s="325"/>
      <c r="DA2909" s="325"/>
      <c r="DB2909" s="325"/>
      <c r="DC2909" s="325"/>
      <c r="DD2909" s="325"/>
      <c r="DE2909" s="325"/>
      <c r="DF2909" s="325"/>
      <c r="DG2909" s="325"/>
      <c r="DH2909" s="325"/>
      <c r="DI2909" s="325"/>
    </row>
    <row r="2910" spans="68:113" x14ac:dyDescent="0.2">
      <c r="BP2910" s="369"/>
      <c r="BQ2910" s="372"/>
      <c r="BR2910" s="372"/>
      <c r="BS2910" s="372"/>
      <c r="BT2910" s="369"/>
      <c r="BU2910" s="369"/>
      <c r="BV2910" s="369"/>
      <c r="BW2910" s="369"/>
      <c r="BX2910" s="369"/>
      <c r="BY2910" s="369"/>
      <c r="BZ2910" s="369"/>
      <c r="CA2910" s="369"/>
      <c r="CB2910" s="369"/>
      <c r="CC2910" s="369"/>
      <c r="CD2910" s="369"/>
      <c r="CE2910" s="369"/>
      <c r="CF2910" s="369"/>
      <c r="CG2910" s="369"/>
      <c r="CH2910" s="369"/>
      <c r="CI2910" s="325"/>
      <c r="CJ2910" s="369"/>
      <c r="CK2910" s="369"/>
      <c r="CL2910" s="369"/>
      <c r="CM2910" s="369"/>
      <c r="CN2910" s="369"/>
      <c r="CO2910" s="369"/>
      <c r="CP2910" s="369"/>
      <c r="CQ2910" s="369"/>
      <c r="CR2910" s="369"/>
      <c r="CS2910" s="369"/>
      <c r="CT2910" s="369"/>
      <c r="CU2910" s="369"/>
      <c r="CV2910" s="369"/>
      <c r="CW2910" s="369"/>
      <c r="CX2910" s="369"/>
      <c r="CY2910" s="325"/>
      <c r="CZ2910" s="325"/>
      <c r="DA2910" s="325"/>
      <c r="DB2910" s="325"/>
      <c r="DC2910" s="325"/>
      <c r="DD2910" s="325"/>
      <c r="DE2910" s="325"/>
      <c r="DF2910" s="325"/>
      <c r="DG2910" s="325"/>
      <c r="DH2910" s="325"/>
      <c r="DI2910" s="325"/>
    </row>
    <row r="2911" spans="68:113" x14ac:dyDescent="0.2">
      <c r="BP2911" s="369"/>
      <c r="BQ2911" s="372"/>
      <c r="BR2911" s="372"/>
      <c r="BS2911" s="372"/>
      <c r="BT2911" s="369"/>
      <c r="BU2911" s="369"/>
      <c r="BV2911" s="369"/>
      <c r="BW2911" s="369"/>
      <c r="BX2911" s="369"/>
      <c r="BY2911" s="369"/>
      <c r="BZ2911" s="369"/>
      <c r="CA2911" s="369"/>
      <c r="CB2911" s="369"/>
      <c r="CC2911" s="369"/>
      <c r="CD2911" s="369"/>
      <c r="CE2911" s="369"/>
      <c r="CF2911" s="369"/>
      <c r="CG2911" s="369"/>
      <c r="CH2911" s="369"/>
      <c r="CI2911" s="325"/>
      <c r="CJ2911" s="369"/>
      <c r="CK2911" s="369"/>
      <c r="CL2911" s="369"/>
      <c r="CM2911" s="369"/>
      <c r="CN2911" s="369"/>
      <c r="CO2911" s="369"/>
      <c r="CP2911" s="369"/>
      <c r="CQ2911" s="369"/>
      <c r="CR2911" s="369"/>
      <c r="CS2911" s="369"/>
      <c r="CT2911" s="369"/>
      <c r="CU2911" s="369"/>
      <c r="CV2911" s="369"/>
      <c r="CW2911" s="369"/>
      <c r="CX2911" s="369"/>
      <c r="CY2911" s="325"/>
      <c r="CZ2911" s="325"/>
      <c r="DA2911" s="325"/>
      <c r="DB2911" s="325"/>
      <c r="DC2911" s="325"/>
      <c r="DD2911" s="325"/>
      <c r="DE2911" s="325"/>
      <c r="DF2911" s="325"/>
      <c r="DG2911" s="325"/>
      <c r="DH2911" s="325"/>
      <c r="DI2911" s="325"/>
    </row>
    <row r="2912" spans="68:113" x14ac:dyDescent="0.2">
      <c r="BP2912" s="369"/>
      <c r="BQ2912" s="372"/>
      <c r="BR2912" s="372"/>
      <c r="BS2912" s="372"/>
      <c r="BT2912" s="369"/>
      <c r="BU2912" s="369"/>
      <c r="BV2912" s="369"/>
      <c r="BW2912" s="369"/>
      <c r="BX2912" s="369"/>
      <c r="BY2912" s="369"/>
      <c r="BZ2912" s="369"/>
      <c r="CA2912" s="369"/>
      <c r="CB2912" s="369"/>
      <c r="CC2912" s="369"/>
      <c r="CD2912" s="369"/>
      <c r="CE2912" s="369"/>
      <c r="CF2912" s="369"/>
      <c r="CG2912" s="369"/>
      <c r="CH2912" s="369"/>
      <c r="CI2912" s="325"/>
      <c r="CJ2912" s="369"/>
      <c r="CK2912" s="369"/>
      <c r="CL2912" s="369"/>
      <c r="CM2912" s="369"/>
      <c r="CN2912" s="369"/>
      <c r="CO2912" s="369"/>
      <c r="CP2912" s="369"/>
      <c r="CQ2912" s="369"/>
      <c r="CR2912" s="369"/>
      <c r="CS2912" s="369"/>
      <c r="CT2912" s="369"/>
      <c r="CU2912" s="369"/>
      <c r="CV2912" s="369"/>
      <c r="CW2912" s="369"/>
      <c r="CX2912" s="369"/>
      <c r="CY2912" s="325"/>
      <c r="CZ2912" s="325"/>
      <c r="DA2912" s="325"/>
      <c r="DB2912" s="325"/>
      <c r="DC2912" s="325"/>
      <c r="DD2912" s="325"/>
      <c r="DE2912" s="325"/>
      <c r="DF2912" s="325"/>
      <c r="DG2912" s="325"/>
      <c r="DH2912" s="325"/>
      <c r="DI2912" s="325"/>
    </row>
    <row r="2913" spans="68:113" x14ac:dyDescent="0.2">
      <c r="BP2913" s="369"/>
      <c r="BQ2913" s="372"/>
      <c r="BR2913" s="372"/>
      <c r="BS2913" s="372"/>
      <c r="BT2913" s="369"/>
      <c r="BU2913" s="369"/>
      <c r="BV2913" s="369"/>
      <c r="BW2913" s="369"/>
      <c r="BX2913" s="369"/>
      <c r="BY2913" s="369"/>
      <c r="BZ2913" s="369"/>
      <c r="CA2913" s="369"/>
      <c r="CB2913" s="369"/>
      <c r="CC2913" s="369"/>
      <c r="CD2913" s="369"/>
      <c r="CE2913" s="369"/>
      <c r="CF2913" s="369"/>
      <c r="CG2913" s="369"/>
      <c r="CH2913" s="369"/>
      <c r="CI2913" s="325"/>
      <c r="CJ2913" s="369"/>
      <c r="CK2913" s="369"/>
      <c r="CL2913" s="369"/>
      <c r="CM2913" s="369"/>
      <c r="CN2913" s="369"/>
      <c r="CO2913" s="369"/>
      <c r="CP2913" s="369"/>
      <c r="CQ2913" s="369"/>
      <c r="CR2913" s="369"/>
      <c r="CS2913" s="369"/>
      <c r="CT2913" s="369"/>
      <c r="CU2913" s="369"/>
      <c r="CV2913" s="369"/>
      <c r="CW2913" s="369"/>
      <c r="CX2913" s="369"/>
      <c r="CY2913" s="325"/>
      <c r="CZ2913" s="325"/>
      <c r="DA2913" s="325"/>
      <c r="DB2913" s="325"/>
      <c r="DC2913" s="325"/>
      <c r="DD2913" s="325"/>
      <c r="DE2913" s="325"/>
      <c r="DF2913" s="325"/>
      <c r="DG2913" s="325"/>
      <c r="DH2913" s="325"/>
      <c r="DI2913" s="325"/>
    </row>
    <row r="2914" spans="68:113" x14ac:dyDescent="0.2">
      <c r="BP2914" s="369"/>
      <c r="BQ2914" s="372"/>
      <c r="BR2914" s="372"/>
      <c r="BS2914" s="372"/>
      <c r="BT2914" s="369"/>
      <c r="BU2914" s="369"/>
      <c r="BV2914" s="369"/>
      <c r="BW2914" s="369"/>
      <c r="BX2914" s="369"/>
      <c r="BY2914" s="369"/>
      <c r="BZ2914" s="369"/>
      <c r="CA2914" s="369"/>
      <c r="CB2914" s="369"/>
      <c r="CC2914" s="369"/>
      <c r="CD2914" s="369"/>
      <c r="CE2914" s="369"/>
      <c r="CF2914" s="369"/>
      <c r="CG2914" s="369"/>
      <c r="CH2914" s="369"/>
      <c r="CI2914" s="325"/>
      <c r="CJ2914" s="369"/>
      <c r="CK2914" s="369"/>
      <c r="CL2914" s="369"/>
      <c r="CM2914" s="369"/>
      <c r="CN2914" s="369"/>
      <c r="CO2914" s="369"/>
      <c r="CP2914" s="369"/>
      <c r="CQ2914" s="369"/>
      <c r="CR2914" s="369"/>
      <c r="CS2914" s="369"/>
      <c r="CT2914" s="369"/>
      <c r="CU2914" s="369"/>
      <c r="CV2914" s="369"/>
      <c r="CW2914" s="369"/>
      <c r="CX2914" s="369"/>
      <c r="CY2914" s="325"/>
      <c r="CZ2914" s="325"/>
      <c r="DA2914" s="325"/>
      <c r="DB2914" s="325"/>
      <c r="DC2914" s="325"/>
      <c r="DD2914" s="325"/>
      <c r="DE2914" s="325"/>
      <c r="DF2914" s="325"/>
      <c r="DG2914" s="325"/>
      <c r="DH2914" s="325"/>
      <c r="DI2914" s="325"/>
    </row>
    <row r="2915" spans="68:113" x14ac:dyDescent="0.2">
      <c r="BP2915" s="369"/>
      <c r="BQ2915" s="372"/>
      <c r="BR2915" s="372"/>
      <c r="BS2915" s="372"/>
      <c r="BT2915" s="369"/>
      <c r="BU2915" s="369"/>
      <c r="BV2915" s="369"/>
      <c r="BW2915" s="369"/>
      <c r="BX2915" s="369"/>
      <c r="BY2915" s="369"/>
      <c r="BZ2915" s="369"/>
      <c r="CA2915" s="369"/>
      <c r="CB2915" s="369"/>
      <c r="CC2915" s="369"/>
      <c r="CD2915" s="369"/>
      <c r="CE2915" s="369"/>
      <c r="CF2915" s="369"/>
      <c r="CG2915" s="369"/>
      <c r="CH2915" s="369"/>
      <c r="CI2915" s="325"/>
      <c r="CJ2915" s="369"/>
      <c r="CK2915" s="369"/>
      <c r="CL2915" s="369"/>
      <c r="CM2915" s="369"/>
      <c r="CN2915" s="369"/>
      <c r="CO2915" s="369"/>
      <c r="CP2915" s="369"/>
      <c r="CQ2915" s="369"/>
      <c r="CR2915" s="369"/>
      <c r="CS2915" s="369"/>
      <c r="CT2915" s="369"/>
      <c r="CU2915" s="369"/>
      <c r="CV2915" s="369"/>
      <c r="CW2915" s="369"/>
      <c r="CX2915" s="369"/>
      <c r="CY2915" s="325"/>
      <c r="CZ2915" s="325"/>
      <c r="DA2915" s="325"/>
      <c r="DB2915" s="325"/>
      <c r="DC2915" s="325"/>
      <c r="DD2915" s="325"/>
      <c r="DE2915" s="325"/>
      <c r="DF2915" s="325"/>
      <c r="DG2915" s="325"/>
      <c r="DH2915" s="325"/>
      <c r="DI2915" s="325"/>
    </row>
    <row r="2916" spans="68:113" x14ac:dyDescent="0.2">
      <c r="BP2916" s="369"/>
      <c r="BQ2916" s="372"/>
      <c r="BR2916" s="372"/>
      <c r="BS2916" s="372"/>
      <c r="BT2916" s="369"/>
      <c r="BU2916" s="369"/>
      <c r="BV2916" s="369"/>
      <c r="BW2916" s="369"/>
      <c r="BX2916" s="369"/>
      <c r="BY2916" s="369"/>
      <c r="BZ2916" s="369"/>
      <c r="CA2916" s="369"/>
      <c r="CB2916" s="369"/>
      <c r="CC2916" s="369"/>
      <c r="CD2916" s="369"/>
      <c r="CE2916" s="369"/>
      <c r="CF2916" s="369"/>
      <c r="CG2916" s="369"/>
      <c r="CH2916" s="369"/>
      <c r="CI2916" s="325"/>
      <c r="CJ2916" s="369"/>
      <c r="CK2916" s="369"/>
      <c r="CL2916" s="369"/>
      <c r="CM2916" s="369"/>
      <c r="CN2916" s="369"/>
      <c r="CO2916" s="369"/>
      <c r="CP2916" s="369"/>
      <c r="CQ2916" s="369"/>
      <c r="CR2916" s="369"/>
      <c r="CS2916" s="369"/>
      <c r="CT2916" s="369"/>
      <c r="CU2916" s="369"/>
      <c r="CV2916" s="369"/>
      <c r="CW2916" s="369"/>
      <c r="CX2916" s="369"/>
      <c r="CY2916" s="325"/>
      <c r="CZ2916" s="325"/>
      <c r="DA2916" s="325"/>
      <c r="DB2916" s="325"/>
      <c r="DC2916" s="325"/>
      <c r="DD2916" s="325"/>
      <c r="DE2916" s="325"/>
      <c r="DF2916" s="325"/>
      <c r="DG2916" s="325"/>
      <c r="DH2916" s="325"/>
      <c r="DI2916" s="325"/>
    </row>
    <row r="2917" spans="68:113" x14ac:dyDescent="0.2">
      <c r="BP2917" s="369"/>
      <c r="BQ2917" s="372"/>
      <c r="BR2917" s="372"/>
      <c r="BS2917" s="372"/>
      <c r="BT2917" s="369"/>
      <c r="BU2917" s="369"/>
      <c r="BV2917" s="369"/>
      <c r="BW2917" s="369"/>
      <c r="BX2917" s="369"/>
      <c r="BY2917" s="369"/>
      <c r="BZ2917" s="369"/>
      <c r="CA2917" s="369"/>
      <c r="CB2917" s="369"/>
      <c r="CC2917" s="369"/>
      <c r="CD2917" s="369"/>
      <c r="CE2917" s="369"/>
      <c r="CF2917" s="369"/>
      <c r="CG2917" s="369"/>
      <c r="CH2917" s="369"/>
      <c r="CI2917" s="325"/>
      <c r="CJ2917" s="369"/>
      <c r="CK2917" s="369"/>
      <c r="CL2917" s="369"/>
      <c r="CM2917" s="369"/>
      <c r="CN2917" s="369"/>
      <c r="CO2917" s="369"/>
      <c r="CP2917" s="369"/>
      <c r="CQ2917" s="369"/>
      <c r="CR2917" s="369"/>
      <c r="CS2917" s="369"/>
      <c r="CT2917" s="369"/>
      <c r="CU2917" s="369"/>
      <c r="CV2917" s="369"/>
      <c r="CW2917" s="369"/>
      <c r="CX2917" s="369"/>
      <c r="CY2917" s="325"/>
      <c r="CZ2917" s="325"/>
      <c r="DA2917" s="325"/>
      <c r="DB2917" s="325"/>
      <c r="DC2917" s="325"/>
      <c r="DD2917" s="325"/>
      <c r="DE2917" s="325"/>
      <c r="DF2917" s="325"/>
      <c r="DG2917" s="325"/>
      <c r="DH2917" s="325"/>
      <c r="DI2917" s="325"/>
    </row>
    <row r="2918" spans="68:113" x14ac:dyDescent="0.2">
      <c r="BP2918" s="369"/>
      <c r="BQ2918" s="372"/>
      <c r="BR2918" s="372"/>
      <c r="BS2918" s="372"/>
      <c r="BT2918" s="369"/>
      <c r="BU2918" s="369"/>
      <c r="BV2918" s="369"/>
      <c r="BW2918" s="369"/>
      <c r="BX2918" s="369"/>
      <c r="BY2918" s="369"/>
      <c r="BZ2918" s="369"/>
      <c r="CA2918" s="369"/>
      <c r="CB2918" s="369"/>
      <c r="CC2918" s="369"/>
      <c r="CD2918" s="369"/>
      <c r="CE2918" s="369"/>
      <c r="CF2918" s="369"/>
      <c r="CG2918" s="369"/>
      <c r="CH2918" s="369"/>
      <c r="CI2918" s="325"/>
      <c r="CJ2918" s="369"/>
      <c r="CK2918" s="369"/>
      <c r="CL2918" s="369"/>
      <c r="CM2918" s="369"/>
      <c r="CN2918" s="369"/>
      <c r="CO2918" s="369"/>
      <c r="CP2918" s="369"/>
      <c r="CQ2918" s="369"/>
      <c r="CR2918" s="369"/>
      <c r="CS2918" s="369"/>
      <c r="CT2918" s="369"/>
      <c r="CU2918" s="369"/>
      <c r="CV2918" s="369"/>
      <c r="CW2918" s="369"/>
      <c r="CX2918" s="369"/>
      <c r="CY2918" s="325"/>
      <c r="CZ2918" s="325"/>
      <c r="DA2918" s="325"/>
      <c r="DB2918" s="325"/>
      <c r="DC2918" s="325"/>
      <c r="DD2918" s="325"/>
      <c r="DE2918" s="325"/>
      <c r="DF2918" s="325"/>
      <c r="DG2918" s="325"/>
      <c r="DH2918" s="325"/>
      <c r="DI2918" s="325"/>
    </row>
    <row r="2919" spans="68:113" x14ac:dyDescent="0.2">
      <c r="BP2919" s="369"/>
      <c r="BQ2919" s="372"/>
      <c r="BR2919" s="372"/>
      <c r="BS2919" s="372"/>
      <c r="BT2919" s="369"/>
      <c r="BU2919" s="369"/>
      <c r="BV2919" s="369"/>
      <c r="BW2919" s="369"/>
      <c r="BX2919" s="369"/>
      <c r="BY2919" s="369"/>
      <c r="BZ2919" s="369"/>
      <c r="CA2919" s="369"/>
      <c r="CB2919" s="369"/>
      <c r="CC2919" s="369"/>
      <c r="CD2919" s="369"/>
      <c r="CE2919" s="369"/>
      <c r="CF2919" s="369"/>
      <c r="CG2919" s="369"/>
      <c r="CH2919" s="369"/>
      <c r="CI2919" s="325"/>
      <c r="CJ2919" s="369"/>
      <c r="CK2919" s="369"/>
      <c r="CL2919" s="369"/>
      <c r="CM2919" s="369"/>
      <c r="CN2919" s="369"/>
      <c r="CO2919" s="369"/>
      <c r="CP2919" s="369"/>
      <c r="CQ2919" s="369"/>
      <c r="CR2919" s="369"/>
      <c r="CS2919" s="369"/>
      <c r="CT2919" s="369"/>
      <c r="CU2919" s="369"/>
      <c r="CV2919" s="369"/>
      <c r="CW2919" s="369"/>
      <c r="CX2919" s="369"/>
      <c r="CY2919" s="325"/>
      <c r="CZ2919" s="325"/>
      <c r="DA2919" s="325"/>
      <c r="DB2919" s="325"/>
      <c r="DC2919" s="325"/>
      <c r="DD2919" s="325"/>
      <c r="DE2919" s="325"/>
      <c r="DF2919" s="325"/>
      <c r="DG2919" s="325"/>
      <c r="DH2919" s="325"/>
      <c r="DI2919" s="325"/>
    </row>
    <row r="2920" spans="68:113" x14ac:dyDescent="0.2">
      <c r="BP2920" s="369"/>
      <c r="BQ2920" s="372"/>
      <c r="BR2920" s="372"/>
      <c r="BS2920" s="372"/>
      <c r="BT2920" s="369"/>
      <c r="BU2920" s="369"/>
      <c r="BV2920" s="369"/>
      <c r="BW2920" s="369"/>
      <c r="BX2920" s="369"/>
      <c r="BY2920" s="369"/>
      <c r="BZ2920" s="369"/>
      <c r="CA2920" s="369"/>
      <c r="CB2920" s="369"/>
      <c r="CC2920" s="369"/>
      <c r="CD2920" s="369"/>
      <c r="CE2920" s="369"/>
      <c r="CF2920" s="369"/>
      <c r="CG2920" s="369"/>
      <c r="CH2920" s="369"/>
      <c r="CI2920" s="325"/>
      <c r="CJ2920" s="369"/>
      <c r="CK2920" s="369"/>
      <c r="CL2920" s="369"/>
      <c r="CM2920" s="369"/>
      <c r="CN2920" s="369"/>
      <c r="CO2920" s="369"/>
      <c r="CP2920" s="369"/>
      <c r="CQ2920" s="369"/>
      <c r="CR2920" s="369"/>
      <c r="CS2920" s="369"/>
      <c r="CT2920" s="369"/>
      <c r="CU2920" s="369"/>
      <c r="CV2920" s="369"/>
      <c r="CW2920" s="369"/>
      <c r="CX2920" s="369"/>
      <c r="CY2920" s="325"/>
      <c r="CZ2920" s="325"/>
      <c r="DA2920" s="325"/>
      <c r="DB2920" s="325"/>
      <c r="DC2920" s="325"/>
      <c r="DD2920" s="325"/>
      <c r="DE2920" s="325"/>
      <c r="DF2920" s="325"/>
      <c r="DG2920" s="325"/>
      <c r="DH2920" s="325"/>
      <c r="DI2920" s="325"/>
    </row>
    <row r="2921" spans="68:113" x14ac:dyDescent="0.2">
      <c r="BP2921" s="369"/>
      <c r="BQ2921" s="372"/>
      <c r="BR2921" s="372"/>
      <c r="BS2921" s="372"/>
      <c r="BT2921" s="369"/>
      <c r="BU2921" s="369"/>
      <c r="BV2921" s="369"/>
      <c r="BW2921" s="369"/>
      <c r="BX2921" s="369"/>
      <c r="BY2921" s="369"/>
      <c r="BZ2921" s="369"/>
      <c r="CA2921" s="369"/>
      <c r="CB2921" s="369"/>
      <c r="CC2921" s="369"/>
      <c r="CD2921" s="369"/>
      <c r="CE2921" s="369"/>
      <c r="CF2921" s="369"/>
      <c r="CG2921" s="369"/>
      <c r="CH2921" s="369"/>
      <c r="CI2921" s="325"/>
      <c r="CJ2921" s="369"/>
      <c r="CK2921" s="369"/>
      <c r="CL2921" s="369"/>
      <c r="CM2921" s="369"/>
      <c r="CN2921" s="369"/>
      <c r="CO2921" s="369"/>
      <c r="CP2921" s="369"/>
      <c r="CQ2921" s="369"/>
      <c r="CR2921" s="369"/>
      <c r="CS2921" s="369"/>
      <c r="CT2921" s="369"/>
      <c r="CU2921" s="369"/>
      <c r="CV2921" s="369"/>
      <c r="CW2921" s="369"/>
      <c r="CX2921" s="369"/>
      <c r="CY2921" s="325"/>
      <c r="CZ2921" s="325"/>
      <c r="DA2921" s="325"/>
      <c r="DB2921" s="325"/>
      <c r="DC2921" s="325"/>
      <c r="DD2921" s="325"/>
      <c r="DE2921" s="325"/>
      <c r="DF2921" s="325"/>
      <c r="DG2921" s="325"/>
      <c r="DH2921" s="325"/>
      <c r="DI2921" s="325"/>
    </row>
    <row r="2922" spans="68:113" x14ac:dyDescent="0.2">
      <c r="BP2922" s="369"/>
      <c r="BQ2922" s="372"/>
      <c r="BR2922" s="372"/>
      <c r="BS2922" s="372"/>
      <c r="BT2922" s="369"/>
      <c r="BU2922" s="369"/>
      <c r="BV2922" s="369"/>
      <c r="BW2922" s="369"/>
      <c r="BX2922" s="369"/>
      <c r="BY2922" s="369"/>
      <c r="BZ2922" s="369"/>
      <c r="CA2922" s="369"/>
      <c r="CB2922" s="369"/>
      <c r="CC2922" s="369"/>
      <c r="CD2922" s="369"/>
      <c r="CE2922" s="369"/>
      <c r="CF2922" s="369"/>
      <c r="CG2922" s="369"/>
      <c r="CH2922" s="369"/>
      <c r="CI2922" s="325"/>
      <c r="CJ2922" s="369"/>
      <c r="CK2922" s="369"/>
      <c r="CL2922" s="369"/>
      <c r="CM2922" s="369"/>
      <c r="CN2922" s="369"/>
      <c r="CO2922" s="369"/>
      <c r="CP2922" s="369"/>
      <c r="CQ2922" s="369"/>
      <c r="CR2922" s="369"/>
      <c r="CS2922" s="369"/>
      <c r="CT2922" s="369"/>
      <c r="CU2922" s="369"/>
      <c r="CV2922" s="369"/>
      <c r="CW2922" s="369"/>
      <c r="CX2922" s="369"/>
      <c r="CY2922" s="325"/>
      <c r="CZ2922" s="325"/>
      <c r="DA2922" s="325"/>
      <c r="DB2922" s="325"/>
      <c r="DC2922" s="325"/>
      <c r="DD2922" s="325"/>
      <c r="DE2922" s="325"/>
      <c r="DF2922" s="325"/>
      <c r="DG2922" s="325"/>
      <c r="DH2922" s="325"/>
      <c r="DI2922" s="325"/>
    </row>
    <row r="2923" spans="68:113" x14ac:dyDescent="0.2">
      <c r="BP2923" s="369"/>
      <c r="BQ2923" s="372"/>
      <c r="BR2923" s="372"/>
      <c r="BS2923" s="372"/>
      <c r="BT2923" s="369"/>
      <c r="BU2923" s="369"/>
      <c r="BV2923" s="369"/>
      <c r="BW2923" s="369"/>
      <c r="BX2923" s="369"/>
      <c r="BY2923" s="369"/>
      <c r="BZ2923" s="369"/>
      <c r="CA2923" s="369"/>
      <c r="CB2923" s="369"/>
      <c r="CC2923" s="369"/>
      <c r="CD2923" s="369"/>
      <c r="CE2923" s="369"/>
      <c r="CF2923" s="369"/>
      <c r="CG2923" s="369"/>
      <c r="CH2923" s="369"/>
      <c r="CI2923" s="325"/>
      <c r="CJ2923" s="369"/>
      <c r="CK2923" s="369"/>
      <c r="CL2923" s="369"/>
      <c r="CM2923" s="369"/>
      <c r="CN2923" s="369"/>
      <c r="CO2923" s="369"/>
      <c r="CP2923" s="369"/>
      <c r="CQ2923" s="369"/>
      <c r="CR2923" s="369"/>
      <c r="CS2923" s="369"/>
      <c r="CT2923" s="369"/>
      <c r="CU2923" s="369"/>
      <c r="CV2923" s="369"/>
      <c r="CW2923" s="369"/>
      <c r="CX2923" s="369"/>
      <c r="CY2923" s="325"/>
      <c r="CZ2923" s="325"/>
      <c r="DA2923" s="325"/>
      <c r="DB2923" s="325"/>
      <c r="DC2923" s="325"/>
      <c r="DD2923" s="325"/>
      <c r="DE2923" s="325"/>
      <c r="DF2923" s="325"/>
      <c r="DG2923" s="325"/>
      <c r="DH2923" s="325"/>
      <c r="DI2923" s="325"/>
    </row>
    <row r="2924" spans="68:113" x14ac:dyDescent="0.2">
      <c r="BP2924" s="369"/>
      <c r="BQ2924" s="372"/>
      <c r="BR2924" s="372"/>
      <c r="BS2924" s="372"/>
      <c r="BT2924" s="369"/>
      <c r="BU2924" s="369"/>
      <c r="BV2924" s="369"/>
      <c r="BW2924" s="369"/>
      <c r="BX2924" s="369"/>
      <c r="BY2924" s="369"/>
      <c r="BZ2924" s="369"/>
      <c r="CA2924" s="369"/>
      <c r="CB2924" s="369"/>
      <c r="CC2924" s="369"/>
      <c r="CD2924" s="369"/>
      <c r="CE2924" s="369"/>
      <c r="CF2924" s="369"/>
      <c r="CG2924" s="369"/>
      <c r="CH2924" s="369"/>
      <c r="CI2924" s="325"/>
      <c r="CJ2924" s="369"/>
      <c r="CK2924" s="369"/>
      <c r="CL2924" s="369"/>
      <c r="CM2924" s="369"/>
      <c r="CN2924" s="369"/>
      <c r="CO2924" s="369"/>
      <c r="CP2924" s="369"/>
      <c r="CQ2924" s="369"/>
      <c r="CR2924" s="369"/>
      <c r="CS2924" s="369"/>
      <c r="CT2924" s="369"/>
      <c r="CU2924" s="369"/>
      <c r="CV2924" s="369"/>
      <c r="CW2924" s="369"/>
      <c r="CX2924" s="369"/>
      <c r="CY2924" s="325"/>
      <c r="CZ2924" s="325"/>
      <c r="DA2924" s="325"/>
      <c r="DB2924" s="325"/>
      <c r="DC2924" s="325"/>
      <c r="DD2924" s="325"/>
      <c r="DE2924" s="325"/>
      <c r="DF2924" s="325"/>
      <c r="DG2924" s="325"/>
      <c r="DH2924" s="325"/>
      <c r="DI2924" s="325"/>
    </row>
    <row r="2925" spans="68:113" x14ac:dyDescent="0.2">
      <c r="BP2925" s="369"/>
      <c r="BQ2925" s="372"/>
      <c r="BR2925" s="372"/>
      <c r="BS2925" s="372"/>
      <c r="BT2925" s="369"/>
      <c r="BU2925" s="369"/>
      <c r="BV2925" s="369"/>
      <c r="BW2925" s="369"/>
      <c r="BX2925" s="369"/>
      <c r="BY2925" s="369"/>
      <c r="BZ2925" s="369"/>
      <c r="CA2925" s="369"/>
      <c r="CB2925" s="369"/>
      <c r="CC2925" s="369"/>
      <c r="CD2925" s="369"/>
      <c r="CE2925" s="369"/>
      <c r="CF2925" s="369"/>
      <c r="CG2925" s="369"/>
      <c r="CH2925" s="369"/>
      <c r="CI2925" s="325"/>
      <c r="CJ2925" s="369"/>
      <c r="CK2925" s="369"/>
      <c r="CL2925" s="369"/>
      <c r="CM2925" s="369"/>
      <c r="CN2925" s="369"/>
      <c r="CO2925" s="369"/>
      <c r="CP2925" s="369"/>
      <c r="CQ2925" s="369"/>
      <c r="CR2925" s="369"/>
      <c r="CS2925" s="369"/>
      <c r="CT2925" s="369"/>
      <c r="CU2925" s="369"/>
      <c r="CV2925" s="369"/>
      <c r="CW2925" s="369"/>
      <c r="CX2925" s="369"/>
      <c r="CY2925" s="325"/>
      <c r="CZ2925" s="325"/>
      <c r="DA2925" s="325"/>
      <c r="DB2925" s="325"/>
      <c r="DC2925" s="325"/>
      <c r="DD2925" s="325"/>
      <c r="DE2925" s="325"/>
      <c r="DF2925" s="325"/>
      <c r="DG2925" s="325"/>
      <c r="DH2925" s="325"/>
      <c r="DI2925" s="325"/>
    </row>
    <row r="2926" spans="68:113" x14ac:dyDescent="0.2">
      <c r="BP2926" s="369"/>
      <c r="BQ2926" s="372"/>
      <c r="BR2926" s="372"/>
      <c r="BS2926" s="372"/>
      <c r="BT2926" s="369"/>
      <c r="BU2926" s="369"/>
      <c r="BV2926" s="369"/>
      <c r="BW2926" s="369"/>
      <c r="BX2926" s="369"/>
      <c r="BY2926" s="369"/>
      <c r="BZ2926" s="369"/>
      <c r="CA2926" s="369"/>
      <c r="CB2926" s="369"/>
      <c r="CC2926" s="369"/>
      <c r="CD2926" s="369"/>
      <c r="CE2926" s="369"/>
      <c r="CF2926" s="369"/>
      <c r="CG2926" s="369"/>
      <c r="CH2926" s="369"/>
      <c r="CI2926" s="325"/>
      <c r="CJ2926" s="369"/>
      <c r="CK2926" s="369"/>
      <c r="CL2926" s="369"/>
      <c r="CM2926" s="369"/>
      <c r="CN2926" s="369"/>
      <c r="CO2926" s="369"/>
      <c r="CP2926" s="369"/>
      <c r="CQ2926" s="369"/>
      <c r="CR2926" s="369"/>
      <c r="CS2926" s="369"/>
      <c r="CT2926" s="369"/>
      <c r="CU2926" s="369"/>
      <c r="CV2926" s="369"/>
      <c r="CW2926" s="369"/>
      <c r="CX2926" s="369"/>
      <c r="CY2926" s="325"/>
      <c r="CZ2926" s="325"/>
      <c r="DA2926" s="325"/>
      <c r="DB2926" s="325"/>
      <c r="DC2926" s="325"/>
      <c r="DD2926" s="325"/>
      <c r="DE2926" s="325"/>
      <c r="DF2926" s="325"/>
      <c r="DG2926" s="325"/>
      <c r="DH2926" s="325"/>
      <c r="DI2926" s="325"/>
    </row>
    <row r="2927" spans="68:113" x14ac:dyDescent="0.2">
      <c r="BP2927" s="369"/>
      <c r="BQ2927" s="372"/>
      <c r="BR2927" s="372"/>
      <c r="BS2927" s="372"/>
      <c r="BT2927" s="369"/>
      <c r="BU2927" s="369"/>
      <c r="BV2927" s="369"/>
      <c r="BW2927" s="369"/>
      <c r="BX2927" s="369"/>
      <c r="BY2927" s="369"/>
      <c r="BZ2927" s="369"/>
      <c r="CA2927" s="369"/>
      <c r="CB2927" s="369"/>
      <c r="CC2927" s="369"/>
      <c r="CD2927" s="369"/>
      <c r="CE2927" s="369"/>
      <c r="CF2927" s="369"/>
      <c r="CG2927" s="369"/>
      <c r="CH2927" s="369"/>
      <c r="CI2927" s="325"/>
      <c r="CJ2927" s="369"/>
      <c r="CK2927" s="369"/>
      <c r="CL2927" s="369"/>
      <c r="CM2927" s="369"/>
      <c r="CN2927" s="369"/>
      <c r="CO2927" s="369"/>
      <c r="CP2927" s="369"/>
      <c r="CQ2927" s="369"/>
      <c r="CR2927" s="369"/>
      <c r="CS2927" s="369"/>
      <c r="CT2927" s="369"/>
      <c r="CU2927" s="369"/>
      <c r="CV2927" s="369"/>
      <c r="CW2927" s="369"/>
      <c r="CX2927" s="369"/>
      <c r="CY2927" s="325"/>
      <c r="CZ2927" s="325"/>
      <c r="DA2927" s="325"/>
      <c r="DB2927" s="325"/>
      <c r="DC2927" s="325"/>
      <c r="DD2927" s="325"/>
      <c r="DE2927" s="325"/>
      <c r="DF2927" s="325"/>
      <c r="DG2927" s="325"/>
      <c r="DH2927" s="325"/>
      <c r="DI2927" s="325"/>
    </row>
    <row r="2928" spans="68:113" x14ac:dyDescent="0.2">
      <c r="BP2928" s="369"/>
      <c r="BQ2928" s="372"/>
      <c r="BR2928" s="372"/>
      <c r="BS2928" s="372"/>
      <c r="BT2928" s="369"/>
      <c r="BU2928" s="369"/>
      <c r="BV2928" s="369"/>
      <c r="BW2928" s="369"/>
      <c r="BX2928" s="369"/>
      <c r="BY2928" s="369"/>
      <c r="BZ2928" s="369"/>
      <c r="CA2928" s="369"/>
      <c r="CB2928" s="369"/>
      <c r="CC2928" s="369"/>
      <c r="CD2928" s="369"/>
      <c r="CE2928" s="369"/>
      <c r="CF2928" s="369"/>
      <c r="CG2928" s="369"/>
      <c r="CH2928" s="369"/>
      <c r="CI2928" s="325"/>
      <c r="CJ2928" s="369"/>
      <c r="CK2928" s="369"/>
      <c r="CL2928" s="369"/>
      <c r="CM2928" s="369"/>
      <c r="CN2928" s="369"/>
      <c r="CO2928" s="369"/>
      <c r="CP2928" s="369"/>
      <c r="CQ2928" s="369"/>
      <c r="CR2928" s="369"/>
      <c r="CS2928" s="369"/>
      <c r="CT2928" s="369"/>
      <c r="CU2928" s="369"/>
      <c r="CV2928" s="369"/>
      <c r="CW2928" s="369"/>
      <c r="CX2928" s="369"/>
      <c r="CY2928" s="325"/>
      <c r="CZ2928" s="325"/>
      <c r="DA2928" s="325"/>
      <c r="DB2928" s="325"/>
      <c r="DC2928" s="325"/>
      <c r="DD2928" s="325"/>
      <c r="DE2928" s="325"/>
      <c r="DF2928" s="325"/>
      <c r="DG2928" s="325"/>
      <c r="DH2928" s="325"/>
      <c r="DI2928" s="325"/>
    </row>
    <row r="2929" spans="68:113" x14ac:dyDescent="0.2">
      <c r="BP2929" s="369"/>
      <c r="BQ2929" s="372"/>
      <c r="BR2929" s="372"/>
      <c r="BS2929" s="372"/>
      <c r="BT2929" s="369"/>
      <c r="BU2929" s="369"/>
      <c r="BV2929" s="369"/>
      <c r="BW2929" s="369"/>
      <c r="BX2929" s="369"/>
      <c r="BY2929" s="369"/>
      <c r="BZ2929" s="369"/>
      <c r="CA2929" s="369"/>
      <c r="CB2929" s="369"/>
      <c r="CC2929" s="369"/>
      <c r="CD2929" s="369"/>
      <c r="CE2929" s="369"/>
      <c r="CF2929" s="369"/>
      <c r="CG2929" s="369"/>
      <c r="CH2929" s="369"/>
      <c r="CI2929" s="325"/>
      <c r="CJ2929" s="369"/>
      <c r="CK2929" s="369"/>
      <c r="CL2929" s="369"/>
      <c r="CM2929" s="369"/>
      <c r="CN2929" s="369"/>
      <c r="CO2929" s="369"/>
      <c r="CP2929" s="369"/>
      <c r="CQ2929" s="369"/>
      <c r="CR2929" s="369"/>
      <c r="CS2929" s="369"/>
      <c r="CT2929" s="369"/>
      <c r="CU2929" s="369"/>
      <c r="CV2929" s="369"/>
      <c r="CW2929" s="369"/>
      <c r="CX2929" s="369"/>
      <c r="CY2929" s="325"/>
      <c r="CZ2929" s="325"/>
      <c r="DA2929" s="325"/>
      <c r="DB2929" s="325"/>
      <c r="DC2929" s="325"/>
      <c r="DD2929" s="325"/>
      <c r="DE2929" s="325"/>
      <c r="DF2929" s="325"/>
      <c r="DG2929" s="325"/>
      <c r="DH2929" s="325"/>
      <c r="DI2929" s="325"/>
    </row>
    <row r="2930" spans="68:113" x14ac:dyDescent="0.2">
      <c r="BP2930" s="369"/>
      <c r="BQ2930" s="372"/>
      <c r="BR2930" s="372"/>
      <c r="BS2930" s="372"/>
      <c r="BT2930" s="369"/>
      <c r="BU2930" s="369"/>
      <c r="BV2930" s="369"/>
      <c r="BW2930" s="369"/>
      <c r="BX2930" s="369"/>
      <c r="BY2930" s="369"/>
      <c r="BZ2930" s="369"/>
      <c r="CA2930" s="369"/>
      <c r="CB2930" s="369"/>
      <c r="CC2930" s="369"/>
      <c r="CD2930" s="369"/>
      <c r="CE2930" s="369"/>
      <c r="CF2930" s="369"/>
      <c r="CG2930" s="369"/>
      <c r="CH2930" s="369"/>
      <c r="CI2930" s="325"/>
      <c r="CJ2930" s="369"/>
      <c r="CK2930" s="369"/>
      <c r="CL2930" s="369"/>
      <c r="CM2930" s="369"/>
      <c r="CN2930" s="369"/>
      <c r="CO2930" s="369"/>
      <c r="CP2930" s="369"/>
      <c r="CQ2930" s="369"/>
      <c r="CR2930" s="369"/>
      <c r="CS2930" s="369"/>
      <c r="CT2930" s="369"/>
      <c r="CU2930" s="369"/>
      <c r="CV2930" s="369"/>
      <c r="CW2930" s="369"/>
      <c r="CX2930" s="369"/>
      <c r="CY2930" s="325"/>
      <c r="CZ2930" s="325"/>
      <c r="DA2930" s="325"/>
      <c r="DB2930" s="325"/>
      <c r="DC2930" s="325"/>
      <c r="DD2930" s="325"/>
      <c r="DE2930" s="325"/>
      <c r="DF2930" s="325"/>
      <c r="DG2930" s="325"/>
      <c r="DH2930" s="325"/>
      <c r="DI2930" s="325"/>
    </row>
    <row r="2931" spans="68:113" x14ac:dyDescent="0.2">
      <c r="BP2931" s="369"/>
      <c r="BQ2931" s="372"/>
      <c r="BR2931" s="372"/>
      <c r="BS2931" s="372"/>
      <c r="BT2931" s="369"/>
      <c r="BU2931" s="369"/>
      <c r="BV2931" s="369"/>
      <c r="BW2931" s="369"/>
      <c r="BX2931" s="369"/>
      <c r="BY2931" s="369"/>
      <c r="BZ2931" s="369"/>
      <c r="CA2931" s="369"/>
      <c r="CB2931" s="369"/>
      <c r="CC2931" s="369"/>
      <c r="CD2931" s="369"/>
      <c r="CE2931" s="369"/>
      <c r="CF2931" s="369"/>
      <c r="CG2931" s="369"/>
      <c r="CH2931" s="369"/>
      <c r="CI2931" s="325"/>
      <c r="CJ2931" s="369"/>
      <c r="CK2931" s="369"/>
      <c r="CL2931" s="369"/>
      <c r="CM2931" s="369"/>
      <c r="CN2931" s="369"/>
      <c r="CO2931" s="369"/>
      <c r="CP2931" s="369"/>
      <c r="CQ2931" s="369"/>
      <c r="CR2931" s="369"/>
      <c r="CS2931" s="369"/>
      <c r="CT2931" s="369"/>
      <c r="CU2931" s="369"/>
      <c r="CV2931" s="369"/>
      <c r="CW2931" s="369"/>
      <c r="CX2931" s="369"/>
      <c r="CY2931" s="325"/>
      <c r="CZ2931" s="325"/>
      <c r="DA2931" s="325"/>
      <c r="DB2931" s="325"/>
      <c r="DC2931" s="325"/>
      <c r="DD2931" s="325"/>
      <c r="DE2931" s="325"/>
      <c r="DF2931" s="325"/>
      <c r="DG2931" s="325"/>
      <c r="DH2931" s="325"/>
      <c r="DI2931" s="325"/>
    </row>
    <row r="2932" spans="68:113" x14ac:dyDescent="0.2">
      <c r="BP2932" s="369"/>
      <c r="BQ2932" s="372"/>
      <c r="BR2932" s="372"/>
      <c r="BS2932" s="372"/>
      <c r="BT2932" s="369"/>
      <c r="BU2932" s="369"/>
      <c r="BV2932" s="369"/>
      <c r="BW2932" s="369"/>
      <c r="BX2932" s="369"/>
      <c r="BY2932" s="369"/>
      <c r="BZ2932" s="369"/>
      <c r="CA2932" s="369"/>
      <c r="CB2932" s="369"/>
      <c r="CC2932" s="369"/>
      <c r="CD2932" s="369"/>
      <c r="CE2932" s="369"/>
      <c r="CF2932" s="369"/>
      <c r="CG2932" s="369"/>
      <c r="CH2932" s="369"/>
      <c r="CI2932" s="325"/>
      <c r="CJ2932" s="369"/>
      <c r="CK2932" s="369"/>
      <c r="CL2932" s="369"/>
      <c r="CM2932" s="369"/>
      <c r="CN2932" s="369"/>
      <c r="CO2932" s="369"/>
      <c r="CP2932" s="369"/>
      <c r="CQ2932" s="369"/>
      <c r="CR2932" s="369"/>
      <c r="CS2932" s="369"/>
      <c r="CT2932" s="369"/>
      <c r="CU2932" s="369"/>
      <c r="CV2932" s="369"/>
      <c r="CW2932" s="369"/>
      <c r="CX2932" s="369"/>
      <c r="CY2932" s="325"/>
      <c r="CZ2932" s="325"/>
      <c r="DA2932" s="325"/>
      <c r="DB2932" s="325"/>
      <c r="DC2932" s="325"/>
      <c r="DD2932" s="325"/>
      <c r="DE2932" s="325"/>
      <c r="DF2932" s="325"/>
      <c r="DG2932" s="325"/>
      <c r="DH2932" s="325"/>
      <c r="DI2932" s="325"/>
    </row>
    <row r="2933" spans="68:113" x14ac:dyDescent="0.2">
      <c r="BP2933" s="369"/>
      <c r="BQ2933" s="372"/>
      <c r="BR2933" s="372"/>
      <c r="BS2933" s="372"/>
      <c r="BT2933" s="369"/>
      <c r="BU2933" s="369"/>
      <c r="BV2933" s="369"/>
      <c r="BW2933" s="369"/>
      <c r="BX2933" s="369"/>
      <c r="BY2933" s="369"/>
      <c r="BZ2933" s="369"/>
      <c r="CA2933" s="369"/>
      <c r="CB2933" s="369"/>
      <c r="CC2933" s="369"/>
      <c r="CD2933" s="369"/>
      <c r="CE2933" s="369"/>
      <c r="CF2933" s="369"/>
      <c r="CG2933" s="369"/>
      <c r="CH2933" s="369"/>
      <c r="CI2933" s="325"/>
      <c r="CJ2933" s="369"/>
      <c r="CK2933" s="369"/>
      <c r="CL2933" s="369"/>
      <c r="CM2933" s="369"/>
      <c r="CN2933" s="369"/>
      <c r="CO2933" s="369"/>
      <c r="CP2933" s="369"/>
      <c r="CQ2933" s="369"/>
      <c r="CR2933" s="369"/>
      <c r="CS2933" s="369"/>
      <c r="CT2933" s="369"/>
      <c r="CU2933" s="369"/>
      <c r="CV2933" s="369"/>
      <c r="CW2933" s="369"/>
      <c r="CX2933" s="369"/>
      <c r="CY2933" s="325"/>
      <c r="CZ2933" s="325"/>
      <c r="DA2933" s="325"/>
      <c r="DB2933" s="325"/>
      <c r="DC2933" s="325"/>
      <c r="DD2933" s="325"/>
      <c r="DE2933" s="325"/>
      <c r="DF2933" s="325"/>
      <c r="DG2933" s="325"/>
      <c r="DH2933" s="325"/>
      <c r="DI2933" s="325"/>
    </row>
    <row r="2934" spans="68:113" x14ac:dyDescent="0.2">
      <c r="BP2934" s="369"/>
      <c r="BQ2934" s="372"/>
      <c r="BR2934" s="372"/>
      <c r="BS2934" s="372"/>
      <c r="BT2934" s="369"/>
      <c r="BU2934" s="369"/>
      <c r="BV2934" s="369"/>
      <c r="BW2934" s="369"/>
      <c r="BX2934" s="369"/>
      <c r="BY2934" s="369"/>
      <c r="BZ2934" s="369"/>
      <c r="CA2934" s="369"/>
      <c r="CB2934" s="369"/>
      <c r="CC2934" s="369"/>
      <c r="CD2934" s="369"/>
      <c r="CE2934" s="369"/>
      <c r="CF2934" s="369"/>
      <c r="CG2934" s="369"/>
      <c r="CH2934" s="369"/>
      <c r="CI2934" s="325"/>
      <c r="CJ2934" s="369"/>
      <c r="CK2934" s="369"/>
      <c r="CL2934" s="369"/>
      <c r="CM2934" s="369"/>
      <c r="CN2934" s="369"/>
      <c r="CO2934" s="369"/>
      <c r="CP2934" s="369"/>
      <c r="CQ2934" s="369"/>
      <c r="CR2934" s="369"/>
      <c r="CS2934" s="369"/>
      <c r="CT2934" s="369"/>
      <c r="CU2934" s="369"/>
      <c r="CV2934" s="369"/>
      <c r="CW2934" s="369"/>
      <c r="CX2934" s="369"/>
      <c r="CY2934" s="325"/>
      <c r="CZ2934" s="325"/>
      <c r="DA2934" s="325"/>
      <c r="DB2934" s="325"/>
      <c r="DC2934" s="325"/>
      <c r="DD2934" s="325"/>
      <c r="DE2934" s="325"/>
      <c r="DF2934" s="325"/>
      <c r="DG2934" s="325"/>
      <c r="DH2934" s="325"/>
      <c r="DI2934" s="325"/>
    </row>
    <row r="2935" spans="68:113" x14ac:dyDescent="0.2">
      <c r="BP2935" s="369"/>
      <c r="BQ2935" s="372"/>
      <c r="BR2935" s="372"/>
      <c r="BS2935" s="372"/>
      <c r="BT2935" s="369"/>
      <c r="BU2935" s="369"/>
      <c r="BV2935" s="369"/>
      <c r="BW2935" s="369"/>
      <c r="BX2935" s="369"/>
      <c r="BY2935" s="369"/>
      <c r="BZ2935" s="369"/>
      <c r="CA2935" s="369"/>
      <c r="CB2935" s="369"/>
      <c r="CC2935" s="369"/>
      <c r="CD2935" s="369"/>
      <c r="CE2935" s="369"/>
      <c r="CF2935" s="369"/>
      <c r="CG2935" s="369"/>
      <c r="CH2935" s="369"/>
      <c r="CI2935" s="325"/>
      <c r="CJ2935" s="369"/>
      <c r="CK2935" s="369"/>
      <c r="CL2935" s="369"/>
      <c r="CM2935" s="369"/>
      <c r="CN2935" s="369"/>
      <c r="CO2935" s="369"/>
      <c r="CP2935" s="369"/>
      <c r="CQ2935" s="369"/>
      <c r="CR2935" s="369"/>
      <c r="CS2935" s="369"/>
      <c r="CT2935" s="369"/>
      <c r="CU2935" s="369"/>
      <c r="CV2935" s="369"/>
      <c r="CW2935" s="369"/>
      <c r="CX2935" s="369"/>
      <c r="CY2935" s="325"/>
      <c r="CZ2935" s="325"/>
      <c r="DA2935" s="325"/>
      <c r="DB2935" s="325"/>
      <c r="DC2935" s="325"/>
      <c r="DD2935" s="325"/>
      <c r="DE2935" s="325"/>
      <c r="DF2935" s="325"/>
      <c r="DG2935" s="325"/>
      <c r="DH2935" s="325"/>
      <c r="DI2935" s="325"/>
    </row>
    <row r="2936" spans="68:113" x14ac:dyDescent="0.2">
      <c r="BP2936" s="369"/>
      <c r="BQ2936" s="372"/>
      <c r="BR2936" s="372"/>
      <c r="BS2936" s="372"/>
      <c r="BT2936" s="369"/>
      <c r="BU2936" s="369"/>
      <c r="BV2936" s="369"/>
      <c r="BW2936" s="369"/>
      <c r="BX2936" s="369"/>
      <c r="BY2936" s="369"/>
      <c r="BZ2936" s="369"/>
      <c r="CA2936" s="369"/>
      <c r="CB2936" s="369"/>
      <c r="CC2936" s="369"/>
      <c r="CD2936" s="369"/>
      <c r="CE2936" s="369"/>
      <c r="CF2936" s="369"/>
      <c r="CG2936" s="369"/>
      <c r="CH2936" s="369"/>
      <c r="CI2936" s="325"/>
      <c r="CJ2936" s="369"/>
      <c r="CK2936" s="369"/>
      <c r="CL2936" s="369"/>
      <c r="CM2936" s="369"/>
      <c r="CN2936" s="369"/>
      <c r="CO2936" s="369"/>
      <c r="CP2936" s="369"/>
      <c r="CQ2936" s="369"/>
      <c r="CR2936" s="369"/>
      <c r="CS2936" s="369"/>
      <c r="CT2936" s="369"/>
      <c r="CU2936" s="369"/>
      <c r="CV2936" s="369"/>
      <c r="CW2936" s="369"/>
      <c r="CX2936" s="369"/>
      <c r="CY2936" s="325"/>
      <c r="CZ2936" s="325"/>
      <c r="DA2936" s="325"/>
      <c r="DB2936" s="325"/>
      <c r="DC2936" s="325"/>
      <c r="DD2936" s="325"/>
      <c r="DE2936" s="325"/>
      <c r="DF2936" s="325"/>
      <c r="DG2936" s="325"/>
      <c r="DH2936" s="325"/>
      <c r="DI2936" s="325"/>
    </row>
    <row r="2937" spans="68:113" x14ac:dyDescent="0.2">
      <c r="BP2937" s="369"/>
      <c r="BQ2937" s="372"/>
      <c r="BR2937" s="372"/>
      <c r="BS2937" s="372"/>
      <c r="BT2937" s="369"/>
      <c r="BU2937" s="369"/>
      <c r="BV2937" s="369"/>
      <c r="BW2937" s="369"/>
      <c r="BX2937" s="369"/>
      <c r="BY2937" s="369"/>
      <c r="BZ2937" s="369"/>
      <c r="CA2937" s="369"/>
      <c r="CB2937" s="369"/>
      <c r="CC2937" s="369"/>
      <c r="CD2937" s="369"/>
      <c r="CE2937" s="369"/>
      <c r="CF2937" s="369"/>
      <c r="CG2937" s="369"/>
      <c r="CH2937" s="369"/>
      <c r="CI2937" s="325"/>
      <c r="CJ2937" s="369"/>
      <c r="CK2937" s="369"/>
      <c r="CL2937" s="369"/>
      <c r="CM2937" s="369"/>
      <c r="CN2937" s="369"/>
      <c r="CO2937" s="369"/>
      <c r="CP2937" s="369"/>
      <c r="CQ2937" s="369"/>
      <c r="CR2937" s="369"/>
      <c r="CS2937" s="369"/>
      <c r="CT2937" s="369"/>
      <c r="CU2937" s="369"/>
      <c r="CV2937" s="369"/>
      <c r="CW2937" s="369"/>
      <c r="CX2937" s="369"/>
      <c r="CY2937" s="325"/>
      <c r="CZ2937" s="325"/>
      <c r="DA2937" s="325"/>
      <c r="DB2937" s="325"/>
      <c r="DC2937" s="325"/>
      <c r="DD2937" s="325"/>
      <c r="DE2937" s="325"/>
      <c r="DF2937" s="325"/>
      <c r="DG2937" s="325"/>
      <c r="DH2937" s="325"/>
      <c r="DI2937" s="325"/>
    </row>
    <row r="2938" spans="68:113" x14ac:dyDescent="0.2">
      <c r="BP2938" s="369"/>
      <c r="BQ2938" s="372"/>
      <c r="BR2938" s="372"/>
      <c r="BS2938" s="372"/>
      <c r="BT2938" s="369"/>
      <c r="BU2938" s="369"/>
      <c r="BV2938" s="369"/>
      <c r="BW2938" s="369"/>
      <c r="BX2938" s="369"/>
      <c r="BY2938" s="369"/>
      <c r="BZ2938" s="369"/>
      <c r="CA2938" s="369"/>
      <c r="CB2938" s="369"/>
      <c r="CC2938" s="369"/>
      <c r="CD2938" s="369"/>
      <c r="CE2938" s="369"/>
      <c r="CF2938" s="369"/>
      <c r="CG2938" s="369"/>
      <c r="CH2938" s="369"/>
      <c r="CI2938" s="325"/>
      <c r="CJ2938" s="369"/>
      <c r="CK2938" s="369"/>
      <c r="CL2938" s="369"/>
      <c r="CM2938" s="369"/>
      <c r="CN2938" s="369"/>
      <c r="CO2938" s="369"/>
      <c r="CP2938" s="369"/>
      <c r="CQ2938" s="369"/>
      <c r="CR2938" s="369"/>
      <c r="CS2938" s="369"/>
      <c r="CT2938" s="369"/>
      <c r="CU2938" s="369"/>
      <c r="CV2938" s="369"/>
      <c r="CW2938" s="369"/>
      <c r="CX2938" s="369"/>
      <c r="CY2938" s="325"/>
      <c r="CZ2938" s="325"/>
      <c r="DA2938" s="325"/>
      <c r="DB2938" s="325"/>
      <c r="DC2938" s="325"/>
      <c r="DD2938" s="325"/>
      <c r="DE2938" s="325"/>
      <c r="DF2938" s="325"/>
      <c r="DG2938" s="325"/>
      <c r="DH2938" s="325"/>
      <c r="DI2938" s="325"/>
    </row>
    <row r="2939" spans="68:113" x14ac:dyDescent="0.2">
      <c r="BP2939" s="369"/>
      <c r="BQ2939" s="372"/>
      <c r="BR2939" s="372"/>
      <c r="BS2939" s="372"/>
      <c r="BT2939" s="369"/>
      <c r="BU2939" s="369"/>
      <c r="BV2939" s="369"/>
      <c r="BW2939" s="369"/>
      <c r="BX2939" s="369"/>
      <c r="BY2939" s="369"/>
      <c r="BZ2939" s="369"/>
      <c r="CA2939" s="369"/>
      <c r="CB2939" s="369"/>
      <c r="CC2939" s="369"/>
      <c r="CD2939" s="369"/>
      <c r="CE2939" s="369"/>
      <c r="CF2939" s="369"/>
      <c r="CG2939" s="369"/>
      <c r="CH2939" s="369"/>
      <c r="CI2939" s="325"/>
      <c r="CJ2939" s="369"/>
      <c r="CK2939" s="369"/>
      <c r="CL2939" s="369"/>
      <c r="CM2939" s="369"/>
      <c r="CN2939" s="369"/>
      <c r="CO2939" s="369"/>
      <c r="CP2939" s="369"/>
      <c r="CQ2939" s="369"/>
      <c r="CR2939" s="369"/>
      <c r="CS2939" s="369"/>
      <c r="CT2939" s="369"/>
      <c r="CU2939" s="369"/>
      <c r="CV2939" s="369"/>
      <c r="CW2939" s="369"/>
      <c r="CX2939" s="369"/>
      <c r="CY2939" s="325"/>
      <c r="CZ2939" s="325"/>
      <c r="DA2939" s="325"/>
      <c r="DB2939" s="325"/>
      <c r="DC2939" s="325"/>
      <c r="DD2939" s="325"/>
      <c r="DE2939" s="325"/>
      <c r="DF2939" s="325"/>
      <c r="DG2939" s="325"/>
      <c r="DH2939" s="325"/>
      <c r="DI2939" s="325"/>
    </row>
    <row r="2940" spans="68:113" x14ac:dyDescent="0.2">
      <c r="BP2940" s="369"/>
      <c r="BQ2940" s="372"/>
      <c r="BR2940" s="372"/>
      <c r="BS2940" s="372"/>
      <c r="BT2940" s="369"/>
      <c r="BU2940" s="369"/>
      <c r="BV2940" s="369"/>
      <c r="BW2940" s="369"/>
      <c r="BX2940" s="369"/>
      <c r="BY2940" s="369"/>
      <c r="BZ2940" s="369"/>
      <c r="CA2940" s="369"/>
      <c r="CB2940" s="369"/>
      <c r="CC2940" s="369"/>
      <c r="CD2940" s="369"/>
      <c r="CE2940" s="369"/>
      <c r="CF2940" s="369"/>
      <c r="CG2940" s="369"/>
      <c r="CH2940" s="369"/>
      <c r="CI2940" s="325"/>
      <c r="CJ2940" s="369"/>
      <c r="CK2940" s="369"/>
      <c r="CL2940" s="369"/>
      <c r="CM2940" s="369"/>
      <c r="CN2940" s="369"/>
      <c r="CO2940" s="369"/>
      <c r="CP2940" s="369"/>
      <c r="CQ2940" s="369"/>
      <c r="CR2940" s="369"/>
      <c r="CS2940" s="369"/>
      <c r="CT2940" s="369"/>
      <c r="CU2940" s="369"/>
      <c r="CV2940" s="369"/>
      <c r="CW2940" s="369"/>
      <c r="CX2940" s="369"/>
      <c r="CY2940" s="325"/>
      <c r="CZ2940" s="325"/>
      <c r="DA2940" s="325"/>
      <c r="DB2940" s="325"/>
      <c r="DC2940" s="325"/>
      <c r="DD2940" s="325"/>
      <c r="DE2940" s="325"/>
      <c r="DF2940" s="325"/>
      <c r="DG2940" s="325"/>
      <c r="DH2940" s="325"/>
      <c r="DI2940" s="325"/>
    </row>
    <row r="2941" spans="68:113" x14ac:dyDescent="0.2">
      <c r="BP2941" s="369"/>
      <c r="BQ2941" s="372"/>
      <c r="BR2941" s="372"/>
      <c r="BS2941" s="372"/>
      <c r="BT2941" s="369"/>
      <c r="BU2941" s="369"/>
      <c r="BV2941" s="369"/>
      <c r="BW2941" s="369"/>
      <c r="BX2941" s="369"/>
      <c r="BY2941" s="369"/>
      <c r="BZ2941" s="369"/>
      <c r="CA2941" s="369"/>
      <c r="CB2941" s="369"/>
      <c r="CC2941" s="369"/>
      <c r="CD2941" s="369"/>
      <c r="CE2941" s="369"/>
      <c r="CF2941" s="369"/>
      <c r="CG2941" s="369"/>
      <c r="CH2941" s="369"/>
      <c r="CI2941" s="325"/>
      <c r="CJ2941" s="369"/>
      <c r="CK2941" s="369"/>
      <c r="CL2941" s="369"/>
      <c r="CM2941" s="369"/>
      <c r="CN2941" s="369"/>
      <c r="CO2941" s="369"/>
      <c r="CP2941" s="369"/>
      <c r="CQ2941" s="369"/>
      <c r="CR2941" s="369"/>
      <c r="CS2941" s="369"/>
      <c r="CT2941" s="369"/>
      <c r="CU2941" s="369"/>
      <c r="CV2941" s="369"/>
      <c r="CW2941" s="369"/>
      <c r="CX2941" s="369"/>
      <c r="CY2941" s="325"/>
      <c r="CZ2941" s="325"/>
      <c r="DA2941" s="325"/>
      <c r="DB2941" s="325"/>
      <c r="DC2941" s="325"/>
      <c r="DD2941" s="325"/>
      <c r="DE2941" s="325"/>
      <c r="DF2941" s="325"/>
      <c r="DG2941" s="325"/>
      <c r="DH2941" s="325"/>
      <c r="DI2941" s="325"/>
    </row>
    <row r="2942" spans="68:113" x14ac:dyDescent="0.2">
      <c r="BP2942" s="369"/>
      <c r="BQ2942" s="372"/>
      <c r="BR2942" s="372"/>
      <c r="BS2942" s="372"/>
      <c r="BT2942" s="369"/>
      <c r="BU2942" s="369"/>
      <c r="BV2942" s="369"/>
      <c r="BW2942" s="369"/>
      <c r="BX2942" s="369"/>
      <c r="BY2942" s="369"/>
      <c r="BZ2942" s="369"/>
      <c r="CA2942" s="369"/>
      <c r="CB2942" s="369"/>
      <c r="CC2942" s="369"/>
      <c r="CD2942" s="369"/>
      <c r="CE2942" s="369"/>
      <c r="CF2942" s="369"/>
      <c r="CG2942" s="369"/>
      <c r="CH2942" s="369"/>
      <c r="CI2942" s="325"/>
      <c r="CJ2942" s="369"/>
      <c r="CK2942" s="369"/>
      <c r="CL2942" s="369"/>
      <c r="CM2942" s="369"/>
      <c r="CN2942" s="369"/>
      <c r="CO2942" s="369"/>
      <c r="CP2942" s="369"/>
      <c r="CQ2942" s="369"/>
      <c r="CR2942" s="369"/>
      <c r="CS2942" s="369"/>
      <c r="CT2942" s="369"/>
      <c r="CU2942" s="369"/>
      <c r="CV2942" s="369"/>
      <c r="CW2942" s="369"/>
      <c r="CX2942" s="369"/>
      <c r="CY2942" s="325"/>
      <c r="CZ2942" s="325"/>
      <c r="DA2942" s="325"/>
      <c r="DB2942" s="325"/>
      <c r="DC2942" s="325"/>
      <c r="DD2942" s="325"/>
      <c r="DE2942" s="325"/>
      <c r="DF2942" s="325"/>
      <c r="DG2942" s="325"/>
      <c r="DH2942" s="325"/>
      <c r="DI2942" s="325"/>
    </row>
    <row r="2943" spans="68:113" x14ac:dyDescent="0.2">
      <c r="BP2943" s="369"/>
      <c r="BQ2943" s="372"/>
      <c r="BR2943" s="372"/>
      <c r="BS2943" s="372"/>
      <c r="BT2943" s="369"/>
      <c r="BU2943" s="369"/>
      <c r="BV2943" s="369"/>
      <c r="BW2943" s="369"/>
      <c r="BX2943" s="369"/>
      <c r="BY2943" s="369"/>
      <c r="BZ2943" s="369"/>
      <c r="CA2943" s="369"/>
      <c r="CB2943" s="369"/>
      <c r="CC2943" s="369"/>
      <c r="CD2943" s="369"/>
      <c r="CE2943" s="369"/>
      <c r="CF2943" s="369"/>
      <c r="CG2943" s="369"/>
      <c r="CH2943" s="369"/>
      <c r="CI2943" s="325"/>
      <c r="CJ2943" s="369"/>
      <c r="CK2943" s="369"/>
      <c r="CL2943" s="369"/>
      <c r="CM2943" s="369"/>
      <c r="CN2943" s="369"/>
      <c r="CO2943" s="369"/>
      <c r="CP2943" s="369"/>
      <c r="CQ2943" s="369"/>
      <c r="CR2943" s="369"/>
      <c r="CS2943" s="369"/>
      <c r="CT2943" s="369"/>
      <c r="CU2943" s="369"/>
      <c r="CV2943" s="369"/>
      <c r="CW2943" s="369"/>
      <c r="CX2943" s="369"/>
      <c r="CY2943" s="325"/>
      <c r="CZ2943" s="325"/>
      <c r="DA2943" s="325"/>
      <c r="DB2943" s="325"/>
      <c r="DC2943" s="325"/>
      <c r="DD2943" s="325"/>
      <c r="DE2943" s="325"/>
      <c r="DF2943" s="325"/>
      <c r="DG2943" s="325"/>
      <c r="DH2943" s="325"/>
      <c r="DI2943" s="325"/>
    </row>
    <row r="2944" spans="68:113" x14ac:dyDescent="0.2">
      <c r="BP2944" s="369"/>
      <c r="BQ2944" s="372"/>
      <c r="BR2944" s="372"/>
      <c r="BS2944" s="372"/>
      <c r="BT2944" s="369"/>
      <c r="BU2944" s="369"/>
      <c r="BV2944" s="369"/>
      <c r="BW2944" s="369"/>
      <c r="BX2944" s="369"/>
      <c r="BY2944" s="369"/>
      <c r="BZ2944" s="369"/>
      <c r="CA2944" s="369"/>
      <c r="CB2944" s="369"/>
      <c r="CC2944" s="369"/>
      <c r="CD2944" s="369"/>
      <c r="CE2944" s="369"/>
      <c r="CF2944" s="369"/>
      <c r="CG2944" s="369"/>
      <c r="CH2944" s="369"/>
      <c r="CI2944" s="325"/>
      <c r="CJ2944" s="369"/>
      <c r="CK2944" s="369"/>
      <c r="CL2944" s="369"/>
      <c r="CM2944" s="369"/>
      <c r="CN2944" s="369"/>
      <c r="CO2944" s="369"/>
      <c r="CP2944" s="369"/>
      <c r="CQ2944" s="369"/>
      <c r="CR2944" s="369"/>
      <c r="CS2944" s="369"/>
      <c r="CT2944" s="369"/>
      <c r="CU2944" s="369"/>
      <c r="CV2944" s="369"/>
      <c r="CW2944" s="369"/>
      <c r="CX2944" s="369"/>
      <c r="CY2944" s="325"/>
      <c r="CZ2944" s="325"/>
      <c r="DA2944" s="325"/>
      <c r="DB2944" s="325"/>
      <c r="DC2944" s="325"/>
      <c r="DD2944" s="325"/>
      <c r="DE2944" s="325"/>
      <c r="DF2944" s="325"/>
      <c r="DG2944" s="325"/>
      <c r="DH2944" s="325"/>
      <c r="DI2944" s="325"/>
    </row>
    <row r="2945" spans="68:113" x14ac:dyDescent="0.2">
      <c r="BP2945" s="369"/>
      <c r="BQ2945" s="372"/>
      <c r="BR2945" s="372"/>
      <c r="BS2945" s="372"/>
      <c r="BT2945" s="369"/>
      <c r="BU2945" s="369"/>
      <c r="BV2945" s="369"/>
      <c r="BW2945" s="369"/>
      <c r="BX2945" s="369"/>
      <c r="BY2945" s="369"/>
      <c r="BZ2945" s="369"/>
      <c r="CA2945" s="369"/>
      <c r="CB2945" s="369"/>
      <c r="CC2945" s="369"/>
      <c r="CD2945" s="369"/>
      <c r="CE2945" s="369"/>
      <c r="CF2945" s="369"/>
      <c r="CG2945" s="369"/>
      <c r="CH2945" s="369"/>
      <c r="CI2945" s="325"/>
      <c r="CJ2945" s="369"/>
      <c r="CK2945" s="369"/>
      <c r="CL2945" s="369"/>
      <c r="CM2945" s="369"/>
      <c r="CN2945" s="369"/>
      <c r="CO2945" s="369"/>
      <c r="CP2945" s="369"/>
      <c r="CQ2945" s="369"/>
      <c r="CR2945" s="369"/>
      <c r="CS2945" s="369"/>
      <c r="CT2945" s="369"/>
      <c r="CU2945" s="369"/>
      <c r="CV2945" s="369"/>
      <c r="CW2945" s="369"/>
      <c r="CX2945" s="369"/>
      <c r="CY2945" s="325"/>
      <c r="CZ2945" s="325"/>
      <c r="DA2945" s="325"/>
      <c r="DB2945" s="325"/>
      <c r="DC2945" s="325"/>
      <c r="DD2945" s="325"/>
      <c r="DE2945" s="325"/>
      <c r="DF2945" s="325"/>
      <c r="DG2945" s="325"/>
      <c r="DH2945" s="325"/>
      <c r="DI2945" s="325"/>
    </row>
    <row r="2946" spans="68:113" x14ac:dyDescent="0.2">
      <c r="BP2946" s="369"/>
      <c r="BQ2946" s="372"/>
      <c r="BR2946" s="372"/>
      <c r="BS2946" s="372"/>
      <c r="BT2946" s="369"/>
      <c r="BU2946" s="369"/>
      <c r="BV2946" s="369"/>
      <c r="BW2946" s="369"/>
      <c r="BX2946" s="369"/>
      <c r="BY2946" s="369"/>
      <c r="BZ2946" s="369"/>
      <c r="CA2946" s="369"/>
      <c r="CB2946" s="369"/>
      <c r="CC2946" s="369"/>
      <c r="CD2946" s="369"/>
      <c r="CE2946" s="369"/>
      <c r="CF2946" s="369"/>
      <c r="CG2946" s="369"/>
      <c r="CH2946" s="369"/>
      <c r="CI2946" s="325"/>
      <c r="CJ2946" s="369"/>
      <c r="CK2946" s="369"/>
      <c r="CL2946" s="369"/>
      <c r="CM2946" s="369"/>
      <c r="CN2946" s="369"/>
      <c r="CO2946" s="369"/>
      <c r="CP2946" s="369"/>
      <c r="CQ2946" s="369"/>
      <c r="CR2946" s="369"/>
      <c r="CS2946" s="369"/>
      <c r="CT2946" s="369"/>
      <c r="CU2946" s="369"/>
      <c r="CV2946" s="369"/>
      <c r="CW2946" s="369"/>
      <c r="CX2946" s="369"/>
      <c r="CY2946" s="325"/>
      <c r="CZ2946" s="325"/>
      <c r="DA2946" s="325"/>
      <c r="DB2946" s="325"/>
      <c r="DC2946" s="325"/>
      <c r="DD2946" s="325"/>
      <c r="DE2946" s="325"/>
      <c r="DF2946" s="325"/>
      <c r="DG2946" s="325"/>
      <c r="DH2946" s="325"/>
      <c r="DI2946" s="325"/>
    </row>
    <row r="2947" spans="68:113" x14ac:dyDescent="0.2">
      <c r="BP2947" s="369"/>
      <c r="BQ2947" s="372"/>
      <c r="BR2947" s="372"/>
      <c r="BS2947" s="372"/>
      <c r="BT2947" s="369"/>
      <c r="BU2947" s="369"/>
      <c r="BV2947" s="369"/>
      <c r="BW2947" s="369"/>
      <c r="BX2947" s="369"/>
      <c r="BY2947" s="369"/>
      <c r="BZ2947" s="369"/>
      <c r="CA2947" s="369"/>
      <c r="CB2947" s="369"/>
      <c r="CC2947" s="369"/>
      <c r="CD2947" s="369"/>
      <c r="CE2947" s="369"/>
      <c r="CF2947" s="369"/>
      <c r="CG2947" s="369"/>
      <c r="CH2947" s="369"/>
      <c r="CI2947" s="325"/>
      <c r="CJ2947" s="369"/>
      <c r="CK2947" s="369"/>
      <c r="CL2947" s="369"/>
      <c r="CM2947" s="369"/>
      <c r="CN2947" s="369"/>
      <c r="CO2947" s="369"/>
      <c r="CP2947" s="369"/>
      <c r="CQ2947" s="369"/>
      <c r="CR2947" s="369"/>
      <c r="CS2947" s="369"/>
      <c r="CT2947" s="369"/>
      <c r="CU2947" s="369"/>
      <c r="CV2947" s="369"/>
      <c r="CW2947" s="369"/>
      <c r="CX2947" s="369"/>
      <c r="CY2947" s="325"/>
      <c r="CZ2947" s="325"/>
      <c r="DA2947" s="325"/>
      <c r="DB2947" s="325"/>
      <c r="DC2947" s="325"/>
      <c r="DD2947" s="325"/>
      <c r="DE2947" s="325"/>
      <c r="DF2947" s="325"/>
      <c r="DG2947" s="325"/>
      <c r="DH2947" s="325"/>
      <c r="DI2947" s="325"/>
    </row>
    <row r="2948" spans="68:113" x14ac:dyDescent="0.2">
      <c r="BP2948" s="369"/>
      <c r="BQ2948" s="372"/>
      <c r="BR2948" s="372"/>
      <c r="BS2948" s="372"/>
      <c r="BT2948" s="369"/>
      <c r="BU2948" s="369"/>
      <c r="BV2948" s="369"/>
      <c r="BW2948" s="369"/>
      <c r="BX2948" s="369"/>
      <c r="BY2948" s="369"/>
      <c r="BZ2948" s="369"/>
      <c r="CA2948" s="369"/>
      <c r="CB2948" s="369"/>
      <c r="CC2948" s="369"/>
      <c r="CD2948" s="369"/>
      <c r="CE2948" s="369"/>
      <c r="CF2948" s="369"/>
      <c r="CG2948" s="369"/>
      <c r="CH2948" s="369"/>
      <c r="CI2948" s="325"/>
      <c r="CJ2948" s="369"/>
      <c r="CK2948" s="369"/>
      <c r="CL2948" s="369"/>
      <c r="CM2948" s="369"/>
      <c r="CN2948" s="369"/>
      <c r="CO2948" s="369"/>
      <c r="CP2948" s="369"/>
      <c r="CQ2948" s="369"/>
      <c r="CR2948" s="369"/>
      <c r="CS2948" s="369"/>
      <c r="CT2948" s="369"/>
      <c r="CU2948" s="369"/>
      <c r="CV2948" s="369"/>
      <c r="CW2948" s="369"/>
      <c r="CX2948" s="369"/>
      <c r="CY2948" s="325"/>
      <c r="CZ2948" s="325"/>
      <c r="DA2948" s="325"/>
      <c r="DB2948" s="325"/>
      <c r="DC2948" s="325"/>
      <c r="DD2948" s="325"/>
      <c r="DE2948" s="325"/>
      <c r="DF2948" s="325"/>
      <c r="DG2948" s="325"/>
      <c r="DH2948" s="325"/>
      <c r="DI2948" s="325"/>
    </row>
    <row r="2949" spans="68:113" x14ac:dyDescent="0.2">
      <c r="BP2949" s="369"/>
      <c r="BQ2949" s="372"/>
      <c r="BR2949" s="372"/>
      <c r="BS2949" s="372"/>
      <c r="BT2949" s="369"/>
      <c r="BU2949" s="369"/>
      <c r="BV2949" s="369"/>
      <c r="BW2949" s="369"/>
      <c r="BX2949" s="369"/>
      <c r="BY2949" s="369"/>
      <c r="BZ2949" s="369"/>
      <c r="CA2949" s="369"/>
      <c r="CB2949" s="369"/>
      <c r="CC2949" s="369"/>
      <c r="CD2949" s="369"/>
      <c r="CE2949" s="369"/>
      <c r="CF2949" s="369"/>
      <c r="CG2949" s="369"/>
      <c r="CH2949" s="369"/>
      <c r="CI2949" s="325"/>
      <c r="CJ2949" s="369"/>
      <c r="CK2949" s="369"/>
      <c r="CL2949" s="369"/>
      <c r="CM2949" s="369"/>
      <c r="CN2949" s="369"/>
      <c r="CO2949" s="369"/>
      <c r="CP2949" s="369"/>
      <c r="CQ2949" s="369"/>
      <c r="CR2949" s="369"/>
      <c r="CS2949" s="369"/>
      <c r="CT2949" s="369"/>
      <c r="CU2949" s="369"/>
      <c r="CV2949" s="369"/>
      <c r="CW2949" s="369"/>
      <c r="CX2949" s="369"/>
      <c r="CY2949" s="325"/>
      <c r="CZ2949" s="325"/>
      <c r="DA2949" s="325"/>
      <c r="DB2949" s="325"/>
      <c r="DC2949" s="325"/>
      <c r="DD2949" s="325"/>
      <c r="DE2949" s="325"/>
      <c r="DF2949" s="325"/>
      <c r="DG2949" s="325"/>
      <c r="DH2949" s="325"/>
      <c r="DI2949" s="325"/>
    </row>
    <row r="2950" spans="68:113" x14ac:dyDescent="0.2">
      <c r="BP2950" s="369"/>
      <c r="BQ2950" s="372"/>
      <c r="BR2950" s="372"/>
      <c r="BS2950" s="372"/>
      <c r="BT2950" s="369"/>
      <c r="BU2950" s="369"/>
      <c r="BV2950" s="369"/>
      <c r="BW2950" s="369"/>
      <c r="BX2950" s="369"/>
      <c r="BY2950" s="369"/>
      <c r="BZ2950" s="369"/>
      <c r="CA2950" s="369"/>
      <c r="CB2950" s="369"/>
      <c r="CC2950" s="369"/>
      <c r="CD2950" s="369"/>
      <c r="CE2950" s="369"/>
      <c r="CF2950" s="369"/>
      <c r="CG2950" s="369"/>
      <c r="CH2950" s="369"/>
      <c r="CI2950" s="325"/>
      <c r="CJ2950" s="369"/>
      <c r="CK2950" s="369"/>
      <c r="CL2950" s="369"/>
      <c r="CM2950" s="369"/>
      <c r="CN2950" s="369"/>
      <c r="CO2950" s="369"/>
      <c r="CP2950" s="369"/>
      <c r="CQ2950" s="369"/>
      <c r="CR2950" s="369"/>
      <c r="CS2950" s="369"/>
      <c r="CT2950" s="369"/>
      <c r="CU2950" s="369"/>
      <c r="CV2950" s="369"/>
      <c r="CW2950" s="369"/>
      <c r="CX2950" s="369"/>
      <c r="CY2950" s="325"/>
      <c r="CZ2950" s="325"/>
      <c r="DA2950" s="325"/>
      <c r="DB2950" s="325"/>
      <c r="DC2950" s="325"/>
      <c r="DD2950" s="325"/>
      <c r="DE2950" s="325"/>
      <c r="DF2950" s="325"/>
      <c r="DG2950" s="325"/>
      <c r="DH2950" s="325"/>
      <c r="DI2950" s="325"/>
    </row>
    <row r="2951" spans="68:113" x14ac:dyDescent="0.2">
      <c r="BP2951" s="369"/>
      <c r="BQ2951" s="372"/>
      <c r="BR2951" s="372"/>
      <c r="BS2951" s="372"/>
      <c r="BT2951" s="369"/>
      <c r="BU2951" s="369"/>
      <c r="BV2951" s="369"/>
      <c r="BW2951" s="369"/>
      <c r="BX2951" s="369"/>
      <c r="BY2951" s="369"/>
      <c r="BZ2951" s="369"/>
      <c r="CA2951" s="369"/>
      <c r="CB2951" s="369"/>
      <c r="CC2951" s="369"/>
      <c r="CD2951" s="369"/>
      <c r="CE2951" s="369"/>
      <c r="CF2951" s="369"/>
      <c r="CG2951" s="369"/>
      <c r="CH2951" s="369"/>
      <c r="CI2951" s="325"/>
      <c r="CJ2951" s="369"/>
      <c r="CK2951" s="369"/>
      <c r="CL2951" s="369"/>
      <c r="CM2951" s="369"/>
      <c r="CN2951" s="369"/>
      <c r="CO2951" s="369"/>
      <c r="CP2951" s="369"/>
      <c r="CQ2951" s="369"/>
      <c r="CR2951" s="369"/>
      <c r="CS2951" s="369"/>
      <c r="CT2951" s="369"/>
      <c r="CU2951" s="369"/>
      <c r="CV2951" s="369"/>
      <c r="CW2951" s="369"/>
      <c r="CX2951" s="369"/>
      <c r="CY2951" s="325"/>
      <c r="CZ2951" s="325"/>
      <c r="DA2951" s="325"/>
      <c r="DB2951" s="325"/>
      <c r="DC2951" s="325"/>
      <c r="DD2951" s="325"/>
      <c r="DE2951" s="325"/>
      <c r="DF2951" s="325"/>
      <c r="DG2951" s="325"/>
      <c r="DH2951" s="325"/>
      <c r="DI2951" s="325"/>
    </row>
    <row r="2952" spans="68:113" x14ac:dyDescent="0.2">
      <c r="BP2952" s="369"/>
      <c r="BQ2952" s="372"/>
      <c r="BR2952" s="372"/>
      <c r="BS2952" s="372"/>
      <c r="BT2952" s="369"/>
      <c r="BU2952" s="369"/>
      <c r="BV2952" s="369"/>
      <c r="BW2952" s="369"/>
      <c r="BX2952" s="369"/>
      <c r="BY2952" s="369"/>
      <c r="BZ2952" s="369"/>
      <c r="CA2952" s="369"/>
      <c r="CB2952" s="369"/>
      <c r="CC2952" s="369"/>
      <c r="CD2952" s="369"/>
      <c r="CE2952" s="369"/>
      <c r="CF2952" s="369"/>
      <c r="CG2952" s="369"/>
      <c r="CH2952" s="369"/>
      <c r="CI2952" s="325"/>
      <c r="CJ2952" s="369"/>
      <c r="CK2952" s="369"/>
      <c r="CL2952" s="369"/>
      <c r="CM2952" s="369"/>
      <c r="CN2952" s="369"/>
      <c r="CO2952" s="369"/>
      <c r="CP2952" s="369"/>
      <c r="CQ2952" s="369"/>
      <c r="CR2952" s="369"/>
      <c r="CS2952" s="369"/>
      <c r="CT2952" s="369"/>
      <c r="CU2952" s="369"/>
      <c r="CV2952" s="369"/>
      <c r="CW2952" s="369"/>
      <c r="CX2952" s="369"/>
      <c r="CY2952" s="325"/>
      <c r="CZ2952" s="325"/>
      <c r="DA2952" s="325"/>
      <c r="DB2952" s="325"/>
      <c r="DC2952" s="325"/>
      <c r="DD2952" s="325"/>
      <c r="DE2952" s="325"/>
      <c r="DF2952" s="325"/>
      <c r="DG2952" s="325"/>
      <c r="DH2952" s="325"/>
      <c r="DI2952" s="325"/>
    </row>
    <row r="2953" spans="68:113" x14ac:dyDescent="0.2">
      <c r="BP2953" s="369"/>
      <c r="BQ2953" s="372"/>
      <c r="BR2953" s="372"/>
      <c r="BS2953" s="372"/>
      <c r="BT2953" s="369"/>
      <c r="BU2953" s="369"/>
      <c r="BV2953" s="369"/>
      <c r="BW2953" s="369"/>
      <c r="BX2953" s="369"/>
      <c r="BY2953" s="369"/>
      <c r="BZ2953" s="369"/>
      <c r="CA2953" s="369"/>
      <c r="CB2953" s="369"/>
      <c r="CC2953" s="369"/>
      <c r="CD2953" s="369"/>
      <c r="CE2953" s="369"/>
      <c r="CF2953" s="369"/>
      <c r="CG2953" s="369"/>
      <c r="CH2953" s="369"/>
      <c r="CI2953" s="325"/>
      <c r="CJ2953" s="369"/>
      <c r="CK2953" s="369"/>
      <c r="CL2953" s="369"/>
      <c r="CM2953" s="369"/>
      <c r="CN2953" s="369"/>
      <c r="CO2953" s="369"/>
      <c r="CP2953" s="369"/>
      <c r="CQ2953" s="369"/>
      <c r="CR2953" s="369"/>
      <c r="CS2953" s="369"/>
      <c r="CT2953" s="369"/>
      <c r="CU2953" s="369"/>
      <c r="CV2953" s="369"/>
      <c r="CW2953" s="369"/>
      <c r="CX2953" s="369"/>
      <c r="CY2953" s="325"/>
      <c r="CZ2953" s="325"/>
      <c r="DA2953" s="325"/>
      <c r="DB2953" s="325"/>
      <c r="DC2953" s="325"/>
      <c r="DD2953" s="325"/>
      <c r="DE2953" s="325"/>
      <c r="DF2953" s="325"/>
      <c r="DG2953" s="325"/>
      <c r="DH2953" s="325"/>
      <c r="DI2953" s="325"/>
    </row>
    <row r="2954" spans="68:113" x14ac:dyDescent="0.2">
      <c r="BP2954" s="369"/>
      <c r="BQ2954" s="372"/>
      <c r="BR2954" s="372"/>
      <c r="BS2954" s="372"/>
      <c r="BT2954" s="369"/>
      <c r="BU2954" s="369"/>
      <c r="BV2954" s="369"/>
      <c r="BW2954" s="369"/>
      <c r="BX2954" s="369"/>
      <c r="BY2954" s="369"/>
      <c r="BZ2954" s="369"/>
      <c r="CA2954" s="369"/>
      <c r="CB2954" s="369"/>
      <c r="CC2954" s="369"/>
      <c r="CD2954" s="369"/>
      <c r="CE2954" s="369"/>
      <c r="CF2954" s="369"/>
      <c r="CG2954" s="369"/>
      <c r="CH2954" s="369"/>
      <c r="CI2954" s="325"/>
      <c r="CJ2954" s="369"/>
      <c r="CK2954" s="369"/>
      <c r="CL2954" s="369"/>
      <c r="CM2954" s="369"/>
      <c r="CN2954" s="369"/>
      <c r="CO2954" s="369"/>
      <c r="CP2954" s="369"/>
      <c r="CQ2954" s="369"/>
      <c r="CR2954" s="369"/>
      <c r="CS2954" s="369"/>
      <c r="CT2954" s="369"/>
      <c r="CU2954" s="369"/>
      <c r="CV2954" s="369"/>
      <c r="CW2954" s="369"/>
      <c r="CX2954" s="369"/>
      <c r="CY2954" s="325"/>
      <c r="CZ2954" s="325"/>
      <c r="DA2954" s="325"/>
      <c r="DB2954" s="325"/>
      <c r="DC2954" s="325"/>
      <c r="DD2954" s="325"/>
      <c r="DE2954" s="325"/>
      <c r="DF2954" s="325"/>
      <c r="DG2954" s="325"/>
      <c r="DH2954" s="325"/>
      <c r="DI2954" s="325"/>
    </row>
    <row r="2955" spans="68:113" x14ac:dyDescent="0.2">
      <c r="BP2955" s="369"/>
      <c r="BQ2955" s="372"/>
      <c r="BR2955" s="372"/>
      <c r="BS2955" s="372"/>
      <c r="BT2955" s="369"/>
      <c r="BU2955" s="369"/>
      <c r="BV2955" s="369"/>
      <c r="BW2955" s="369"/>
      <c r="BX2955" s="369"/>
      <c r="BY2955" s="369"/>
      <c r="BZ2955" s="369"/>
      <c r="CA2955" s="369"/>
      <c r="CB2955" s="369"/>
      <c r="CC2955" s="369"/>
      <c r="CD2955" s="369"/>
      <c r="CE2955" s="369"/>
      <c r="CF2955" s="369"/>
      <c r="CG2955" s="369"/>
      <c r="CH2955" s="369"/>
      <c r="CI2955" s="325"/>
      <c r="CJ2955" s="369"/>
      <c r="CK2955" s="369"/>
      <c r="CL2955" s="369"/>
      <c r="CM2955" s="369"/>
      <c r="CN2955" s="369"/>
      <c r="CO2955" s="369"/>
      <c r="CP2955" s="369"/>
      <c r="CQ2955" s="369"/>
      <c r="CR2955" s="369"/>
      <c r="CS2955" s="369"/>
      <c r="CT2955" s="369"/>
      <c r="CU2955" s="369"/>
      <c r="CV2955" s="369"/>
      <c r="CW2955" s="369"/>
      <c r="CX2955" s="369"/>
      <c r="CY2955" s="325"/>
      <c r="CZ2955" s="325"/>
      <c r="DA2955" s="325"/>
      <c r="DB2955" s="325"/>
      <c r="DC2955" s="325"/>
      <c r="DD2955" s="325"/>
      <c r="DE2955" s="325"/>
      <c r="DF2955" s="325"/>
      <c r="DG2955" s="325"/>
      <c r="DH2955" s="325"/>
      <c r="DI2955" s="325"/>
    </row>
    <row r="2956" spans="68:113" x14ac:dyDescent="0.2">
      <c r="BP2956" s="369"/>
      <c r="BQ2956" s="372"/>
      <c r="BR2956" s="372"/>
      <c r="BS2956" s="372"/>
      <c r="BT2956" s="369"/>
      <c r="BU2956" s="369"/>
      <c r="BV2956" s="369"/>
      <c r="BW2956" s="369"/>
      <c r="BX2956" s="369"/>
      <c r="BY2956" s="369"/>
      <c r="BZ2956" s="369"/>
      <c r="CA2956" s="369"/>
      <c r="CB2956" s="369"/>
      <c r="CC2956" s="369"/>
      <c r="CD2956" s="369"/>
      <c r="CE2956" s="369"/>
      <c r="CF2956" s="369"/>
      <c r="CG2956" s="369"/>
      <c r="CH2956" s="369"/>
      <c r="CI2956" s="325"/>
      <c r="CJ2956" s="369"/>
      <c r="CK2956" s="369"/>
      <c r="CL2956" s="369"/>
      <c r="CM2956" s="369"/>
      <c r="CN2956" s="369"/>
      <c r="CO2956" s="369"/>
      <c r="CP2956" s="369"/>
      <c r="CQ2956" s="369"/>
      <c r="CR2956" s="369"/>
      <c r="CS2956" s="369"/>
      <c r="CT2956" s="369"/>
      <c r="CU2956" s="369"/>
      <c r="CV2956" s="369"/>
      <c r="CW2956" s="369"/>
      <c r="CX2956" s="369"/>
      <c r="CY2956" s="325"/>
      <c r="CZ2956" s="325"/>
      <c r="DA2956" s="325"/>
      <c r="DB2956" s="325"/>
      <c r="DC2956" s="325"/>
      <c r="DD2956" s="325"/>
      <c r="DE2956" s="325"/>
      <c r="DF2956" s="325"/>
      <c r="DG2956" s="325"/>
      <c r="DH2956" s="325"/>
      <c r="DI2956" s="325"/>
    </row>
    <row r="2957" spans="68:113" x14ac:dyDescent="0.2">
      <c r="BP2957" s="369"/>
      <c r="BQ2957" s="372"/>
      <c r="BR2957" s="372"/>
      <c r="BS2957" s="372"/>
      <c r="BT2957" s="369"/>
      <c r="BU2957" s="369"/>
      <c r="BV2957" s="369"/>
      <c r="BW2957" s="369"/>
      <c r="BX2957" s="369"/>
      <c r="BY2957" s="369"/>
      <c r="BZ2957" s="369"/>
      <c r="CA2957" s="369"/>
      <c r="CB2957" s="369"/>
      <c r="CC2957" s="369"/>
      <c r="CD2957" s="369"/>
      <c r="CE2957" s="369"/>
      <c r="CF2957" s="369"/>
      <c r="CG2957" s="369"/>
      <c r="CH2957" s="369"/>
      <c r="CI2957" s="325"/>
      <c r="CJ2957" s="369"/>
      <c r="CK2957" s="369"/>
      <c r="CL2957" s="369"/>
      <c r="CM2957" s="369"/>
      <c r="CN2957" s="369"/>
      <c r="CO2957" s="369"/>
      <c r="CP2957" s="369"/>
      <c r="CQ2957" s="369"/>
      <c r="CR2957" s="369"/>
      <c r="CS2957" s="369"/>
      <c r="CT2957" s="369"/>
      <c r="CU2957" s="369"/>
      <c r="CV2957" s="369"/>
      <c r="CW2957" s="369"/>
      <c r="CX2957" s="369"/>
      <c r="CY2957" s="325"/>
      <c r="CZ2957" s="325"/>
      <c r="DA2957" s="325"/>
      <c r="DB2957" s="325"/>
      <c r="DC2957" s="325"/>
      <c r="DD2957" s="325"/>
      <c r="DE2957" s="325"/>
      <c r="DF2957" s="325"/>
      <c r="DG2957" s="325"/>
      <c r="DH2957" s="325"/>
      <c r="DI2957" s="325"/>
    </row>
    <row r="2958" spans="68:113" x14ac:dyDescent="0.2">
      <c r="BP2958" s="369"/>
      <c r="BQ2958" s="372"/>
      <c r="BR2958" s="372"/>
      <c r="BS2958" s="372"/>
      <c r="BT2958" s="369"/>
      <c r="BU2958" s="369"/>
      <c r="BV2958" s="369"/>
      <c r="BW2958" s="369"/>
      <c r="BX2958" s="369"/>
      <c r="BY2958" s="369"/>
      <c r="BZ2958" s="369"/>
      <c r="CA2958" s="369"/>
      <c r="CB2958" s="369"/>
      <c r="CC2958" s="369"/>
      <c r="CD2958" s="369"/>
      <c r="CE2958" s="369"/>
      <c r="CF2958" s="369"/>
      <c r="CG2958" s="369"/>
      <c r="CH2958" s="369"/>
      <c r="CI2958" s="325"/>
      <c r="CJ2958" s="369"/>
      <c r="CK2958" s="369"/>
      <c r="CL2958" s="369"/>
      <c r="CM2958" s="369"/>
      <c r="CN2958" s="369"/>
      <c r="CO2958" s="369"/>
      <c r="CP2958" s="369"/>
      <c r="CQ2958" s="369"/>
      <c r="CR2958" s="369"/>
      <c r="CS2958" s="369"/>
      <c r="CT2958" s="369"/>
      <c r="CU2958" s="369"/>
      <c r="CV2958" s="369"/>
      <c r="CW2958" s="369"/>
      <c r="CX2958" s="369"/>
      <c r="CY2958" s="325"/>
      <c r="CZ2958" s="325"/>
      <c r="DA2958" s="325"/>
      <c r="DB2958" s="325"/>
      <c r="DC2958" s="325"/>
      <c r="DD2958" s="325"/>
      <c r="DE2958" s="325"/>
      <c r="DF2958" s="325"/>
      <c r="DG2958" s="325"/>
      <c r="DH2958" s="325"/>
      <c r="DI2958" s="325"/>
    </row>
    <row r="2959" spans="68:113" x14ac:dyDescent="0.2">
      <c r="BP2959" s="369"/>
      <c r="BQ2959" s="372"/>
      <c r="BR2959" s="372"/>
      <c r="BS2959" s="372"/>
      <c r="BT2959" s="369"/>
      <c r="BU2959" s="369"/>
      <c r="BV2959" s="369"/>
      <c r="BW2959" s="369"/>
      <c r="BX2959" s="369"/>
      <c r="BY2959" s="369"/>
      <c r="BZ2959" s="369"/>
      <c r="CA2959" s="369"/>
      <c r="CB2959" s="369"/>
      <c r="CC2959" s="369"/>
      <c r="CD2959" s="369"/>
      <c r="CE2959" s="369"/>
      <c r="CF2959" s="369"/>
      <c r="CG2959" s="369"/>
      <c r="CH2959" s="369"/>
      <c r="CI2959" s="325"/>
      <c r="CJ2959" s="369"/>
      <c r="CK2959" s="369"/>
      <c r="CL2959" s="369"/>
      <c r="CM2959" s="369"/>
      <c r="CN2959" s="369"/>
      <c r="CO2959" s="369"/>
      <c r="CP2959" s="369"/>
      <c r="CQ2959" s="369"/>
      <c r="CR2959" s="369"/>
      <c r="CS2959" s="369"/>
      <c r="CT2959" s="369"/>
      <c r="CU2959" s="369"/>
      <c r="CV2959" s="369"/>
      <c r="CW2959" s="369"/>
      <c r="CX2959" s="369"/>
      <c r="CY2959" s="325"/>
      <c r="CZ2959" s="325"/>
      <c r="DA2959" s="325"/>
      <c r="DB2959" s="325"/>
      <c r="DC2959" s="325"/>
      <c r="DD2959" s="325"/>
      <c r="DE2959" s="325"/>
      <c r="DF2959" s="325"/>
      <c r="DG2959" s="325"/>
      <c r="DH2959" s="325"/>
      <c r="DI2959" s="325"/>
    </row>
    <row r="2960" spans="68:113" x14ac:dyDescent="0.2">
      <c r="BP2960" s="369"/>
      <c r="BQ2960" s="372"/>
      <c r="BR2960" s="372"/>
      <c r="BS2960" s="372"/>
      <c r="BT2960" s="369"/>
      <c r="BU2960" s="369"/>
      <c r="BV2960" s="369"/>
      <c r="BW2960" s="369"/>
      <c r="BX2960" s="369"/>
      <c r="BY2960" s="369"/>
      <c r="BZ2960" s="369"/>
      <c r="CA2960" s="369"/>
      <c r="CB2960" s="369"/>
      <c r="CC2960" s="369"/>
      <c r="CD2960" s="369"/>
      <c r="CE2960" s="369"/>
      <c r="CF2960" s="369"/>
      <c r="CG2960" s="369"/>
      <c r="CH2960" s="369"/>
      <c r="CI2960" s="325"/>
      <c r="CJ2960" s="369"/>
      <c r="CK2960" s="369"/>
      <c r="CL2960" s="369"/>
      <c r="CM2960" s="369"/>
      <c r="CN2960" s="369"/>
      <c r="CO2960" s="369"/>
      <c r="CP2960" s="369"/>
      <c r="CQ2960" s="369"/>
      <c r="CR2960" s="369"/>
      <c r="CS2960" s="369"/>
      <c r="CT2960" s="369"/>
      <c r="CU2960" s="369"/>
      <c r="CV2960" s="369"/>
      <c r="CW2960" s="369"/>
      <c r="CX2960" s="369"/>
      <c r="CY2960" s="325"/>
      <c r="CZ2960" s="325"/>
      <c r="DA2960" s="325"/>
      <c r="DB2960" s="325"/>
      <c r="DC2960" s="325"/>
      <c r="DD2960" s="325"/>
      <c r="DE2960" s="325"/>
      <c r="DF2960" s="325"/>
      <c r="DG2960" s="325"/>
      <c r="DH2960" s="325"/>
      <c r="DI2960" s="325"/>
    </row>
    <row r="2961" spans="68:113" x14ac:dyDescent="0.2">
      <c r="BP2961" s="369"/>
      <c r="BQ2961" s="372"/>
      <c r="BR2961" s="372"/>
      <c r="BS2961" s="372"/>
      <c r="BT2961" s="369"/>
      <c r="BU2961" s="369"/>
      <c r="BV2961" s="369"/>
      <c r="BW2961" s="369"/>
      <c r="BX2961" s="369"/>
      <c r="BY2961" s="369"/>
      <c r="BZ2961" s="369"/>
      <c r="CA2961" s="369"/>
      <c r="CB2961" s="369"/>
      <c r="CC2961" s="369"/>
      <c r="CD2961" s="369"/>
      <c r="CE2961" s="369"/>
      <c r="CF2961" s="369"/>
      <c r="CG2961" s="369"/>
      <c r="CH2961" s="369"/>
      <c r="CI2961" s="325"/>
      <c r="CJ2961" s="369"/>
      <c r="CK2961" s="369"/>
      <c r="CL2961" s="369"/>
      <c r="CM2961" s="369"/>
      <c r="CN2961" s="369"/>
      <c r="CO2961" s="369"/>
      <c r="CP2961" s="369"/>
      <c r="CQ2961" s="369"/>
      <c r="CR2961" s="369"/>
      <c r="CS2961" s="369"/>
      <c r="CT2961" s="369"/>
      <c r="CU2961" s="369"/>
      <c r="CV2961" s="369"/>
      <c r="CW2961" s="369"/>
      <c r="CX2961" s="369"/>
      <c r="CY2961" s="325"/>
      <c r="CZ2961" s="325"/>
      <c r="DA2961" s="325"/>
      <c r="DB2961" s="325"/>
      <c r="DC2961" s="325"/>
      <c r="DD2961" s="325"/>
      <c r="DE2961" s="325"/>
      <c r="DF2961" s="325"/>
      <c r="DG2961" s="325"/>
      <c r="DH2961" s="325"/>
      <c r="DI2961" s="325"/>
    </row>
    <row r="2962" spans="68:113" x14ac:dyDescent="0.2">
      <c r="BP2962" s="369"/>
      <c r="BQ2962" s="372"/>
      <c r="BR2962" s="372"/>
      <c r="BS2962" s="372"/>
      <c r="BT2962" s="369"/>
      <c r="BU2962" s="369"/>
      <c r="BV2962" s="369"/>
      <c r="BW2962" s="369"/>
      <c r="BX2962" s="369"/>
      <c r="BY2962" s="369"/>
      <c r="BZ2962" s="369"/>
      <c r="CA2962" s="369"/>
      <c r="CB2962" s="369"/>
      <c r="CC2962" s="369"/>
      <c r="CD2962" s="369"/>
      <c r="CE2962" s="369"/>
      <c r="CF2962" s="369"/>
      <c r="CG2962" s="369"/>
      <c r="CH2962" s="369"/>
      <c r="CI2962" s="325"/>
      <c r="CJ2962" s="369"/>
      <c r="CK2962" s="369"/>
      <c r="CL2962" s="369"/>
      <c r="CM2962" s="369"/>
      <c r="CN2962" s="369"/>
      <c r="CO2962" s="369"/>
      <c r="CP2962" s="369"/>
      <c r="CQ2962" s="369"/>
      <c r="CR2962" s="369"/>
      <c r="CS2962" s="369"/>
      <c r="CT2962" s="369"/>
      <c r="CU2962" s="369"/>
      <c r="CV2962" s="369"/>
      <c r="CW2962" s="369"/>
      <c r="CX2962" s="369"/>
      <c r="CY2962" s="325"/>
      <c r="CZ2962" s="325"/>
      <c r="DA2962" s="325"/>
      <c r="DB2962" s="325"/>
      <c r="DC2962" s="325"/>
      <c r="DD2962" s="325"/>
      <c r="DE2962" s="325"/>
      <c r="DF2962" s="325"/>
      <c r="DG2962" s="325"/>
      <c r="DH2962" s="325"/>
      <c r="DI2962" s="325"/>
    </row>
    <row r="2963" spans="68:113" x14ac:dyDescent="0.2">
      <c r="BP2963" s="369"/>
      <c r="BQ2963" s="372"/>
      <c r="BR2963" s="372"/>
      <c r="BS2963" s="372"/>
      <c r="BT2963" s="369"/>
      <c r="BU2963" s="369"/>
      <c r="BV2963" s="369"/>
      <c r="BW2963" s="369"/>
      <c r="BX2963" s="369"/>
      <c r="BY2963" s="369"/>
      <c r="BZ2963" s="369"/>
      <c r="CA2963" s="369"/>
      <c r="CB2963" s="369"/>
      <c r="CC2963" s="369"/>
      <c r="CD2963" s="369"/>
      <c r="CE2963" s="369"/>
      <c r="CF2963" s="369"/>
      <c r="CG2963" s="369"/>
      <c r="CH2963" s="369"/>
      <c r="CI2963" s="325"/>
      <c r="CJ2963" s="369"/>
      <c r="CK2963" s="369"/>
      <c r="CL2963" s="369"/>
      <c r="CM2963" s="369"/>
      <c r="CN2963" s="369"/>
      <c r="CO2963" s="369"/>
      <c r="CP2963" s="369"/>
      <c r="CQ2963" s="369"/>
      <c r="CR2963" s="369"/>
      <c r="CS2963" s="369"/>
      <c r="CT2963" s="369"/>
      <c r="CU2963" s="369"/>
      <c r="CV2963" s="369"/>
      <c r="CW2963" s="369"/>
      <c r="CX2963" s="369"/>
      <c r="CY2963" s="325"/>
      <c r="CZ2963" s="325"/>
      <c r="DA2963" s="325"/>
      <c r="DB2963" s="325"/>
      <c r="DC2963" s="325"/>
      <c r="DD2963" s="325"/>
      <c r="DE2963" s="325"/>
      <c r="DF2963" s="325"/>
      <c r="DG2963" s="325"/>
      <c r="DH2963" s="325"/>
      <c r="DI2963" s="325"/>
    </row>
    <row r="2964" spans="68:113" x14ac:dyDescent="0.2">
      <c r="BP2964" s="369"/>
      <c r="BQ2964" s="372"/>
      <c r="BR2964" s="372"/>
      <c r="BS2964" s="372"/>
      <c r="BT2964" s="369"/>
      <c r="BU2964" s="369"/>
      <c r="BV2964" s="369"/>
      <c r="BW2964" s="369"/>
      <c r="BX2964" s="369"/>
      <c r="BY2964" s="369"/>
      <c r="BZ2964" s="369"/>
      <c r="CA2964" s="369"/>
      <c r="CB2964" s="369"/>
      <c r="CC2964" s="369"/>
      <c r="CD2964" s="369"/>
      <c r="CE2964" s="369"/>
      <c r="CF2964" s="369"/>
      <c r="CG2964" s="369"/>
      <c r="CH2964" s="369"/>
      <c r="CI2964" s="325"/>
      <c r="CJ2964" s="369"/>
      <c r="CK2964" s="369"/>
      <c r="CL2964" s="369"/>
      <c r="CM2964" s="369"/>
      <c r="CN2964" s="369"/>
      <c r="CO2964" s="369"/>
      <c r="CP2964" s="369"/>
      <c r="CQ2964" s="369"/>
      <c r="CR2964" s="369"/>
      <c r="CS2964" s="369"/>
      <c r="CT2964" s="369"/>
      <c r="CU2964" s="369"/>
      <c r="CV2964" s="369"/>
      <c r="CW2964" s="369"/>
      <c r="CX2964" s="369"/>
      <c r="CY2964" s="325"/>
      <c r="CZ2964" s="325"/>
      <c r="DA2964" s="325"/>
      <c r="DB2964" s="325"/>
      <c r="DC2964" s="325"/>
      <c r="DD2964" s="325"/>
      <c r="DE2964" s="325"/>
      <c r="DF2964" s="325"/>
      <c r="DG2964" s="325"/>
      <c r="DH2964" s="325"/>
      <c r="DI2964" s="325"/>
    </row>
    <row r="2965" spans="68:113" x14ac:dyDescent="0.2">
      <c r="BP2965" s="369"/>
      <c r="BQ2965" s="372"/>
      <c r="BR2965" s="372"/>
      <c r="BS2965" s="372"/>
      <c r="BT2965" s="369"/>
      <c r="BU2965" s="369"/>
      <c r="BV2965" s="369"/>
      <c r="BW2965" s="369"/>
      <c r="BX2965" s="369"/>
      <c r="BY2965" s="369"/>
      <c r="BZ2965" s="369"/>
      <c r="CA2965" s="369"/>
      <c r="CB2965" s="369"/>
      <c r="CC2965" s="369"/>
      <c r="CD2965" s="369"/>
      <c r="CE2965" s="369"/>
      <c r="CF2965" s="369"/>
      <c r="CG2965" s="369"/>
      <c r="CH2965" s="369"/>
      <c r="CI2965" s="325"/>
      <c r="CJ2965" s="369"/>
      <c r="CK2965" s="369"/>
      <c r="CL2965" s="369"/>
      <c r="CM2965" s="369"/>
      <c r="CN2965" s="369"/>
      <c r="CO2965" s="369"/>
      <c r="CP2965" s="369"/>
      <c r="CQ2965" s="369"/>
      <c r="CR2965" s="369"/>
      <c r="CS2965" s="369"/>
      <c r="CT2965" s="369"/>
      <c r="CU2965" s="369"/>
      <c r="CV2965" s="369"/>
      <c r="CW2965" s="369"/>
      <c r="CX2965" s="369"/>
      <c r="CY2965" s="325"/>
      <c r="CZ2965" s="325"/>
      <c r="DA2965" s="325"/>
      <c r="DB2965" s="325"/>
      <c r="DC2965" s="325"/>
      <c r="DD2965" s="325"/>
      <c r="DE2965" s="325"/>
      <c r="DF2965" s="325"/>
      <c r="DG2965" s="325"/>
      <c r="DH2965" s="325"/>
      <c r="DI2965" s="325"/>
    </row>
    <row r="2966" spans="68:113" x14ac:dyDescent="0.2">
      <c r="BP2966" s="369"/>
      <c r="BQ2966" s="372"/>
      <c r="BR2966" s="372"/>
      <c r="BS2966" s="372"/>
      <c r="BT2966" s="369"/>
      <c r="BU2966" s="369"/>
      <c r="BV2966" s="369"/>
      <c r="BW2966" s="369"/>
      <c r="BX2966" s="369"/>
      <c r="BY2966" s="369"/>
      <c r="BZ2966" s="369"/>
      <c r="CA2966" s="369"/>
      <c r="CB2966" s="369"/>
      <c r="CC2966" s="369"/>
      <c r="CD2966" s="369"/>
      <c r="CE2966" s="369"/>
      <c r="CF2966" s="369"/>
      <c r="CG2966" s="369"/>
      <c r="CH2966" s="369"/>
      <c r="CI2966" s="325"/>
      <c r="CJ2966" s="369"/>
      <c r="CK2966" s="369"/>
      <c r="CL2966" s="369"/>
      <c r="CM2966" s="369"/>
      <c r="CN2966" s="369"/>
      <c r="CO2966" s="369"/>
      <c r="CP2966" s="369"/>
      <c r="CQ2966" s="369"/>
      <c r="CR2966" s="369"/>
      <c r="CS2966" s="369"/>
      <c r="CT2966" s="369"/>
      <c r="CU2966" s="369"/>
      <c r="CV2966" s="369"/>
      <c r="CW2966" s="369"/>
      <c r="CX2966" s="369"/>
      <c r="CY2966" s="325"/>
      <c r="CZ2966" s="325"/>
      <c r="DA2966" s="325"/>
      <c r="DB2966" s="325"/>
      <c r="DC2966" s="325"/>
      <c r="DD2966" s="325"/>
      <c r="DE2966" s="325"/>
      <c r="DF2966" s="325"/>
      <c r="DG2966" s="325"/>
      <c r="DH2966" s="325"/>
      <c r="DI2966" s="325"/>
    </row>
    <row r="2967" spans="68:113" x14ac:dyDescent="0.2">
      <c r="BP2967" s="369"/>
      <c r="BQ2967" s="372"/>
      <c r="BR2967" s="372"/>
      <c r="BS2967" s="372"/>
      <c r="BT2967" s="369"/>
      <c r="BU2967" s="369"/>
      <c r="BV2967" s="369"/>
      <c r="BW2967" s="369"/>
      <c r="BX2967" s="369"/>
      <c r="BY2967" s="369"/>
      <c r="BZ2967" s="369"/>
      <c r="CA2967" s="369"/>
      <c r="CB2967" s="369"/>
      <c r="CC2967" s="369"/>
      <c r="CD2967" s="369"/>
      <c r="CE2967" s="369"/>
      <c r="CF2967" s="369"/>
      <c r="CG2967" s="369"/>
      <c r="CH2967" s="369"/>
      <c r="CI2967" s="325"/>
      <c r="CJ2967" s="369"/>
      <c r="CK2967" s="369"/>
      <c r="CL2967" s="369"/>
      <c r="CM2967" s="369"/>
      <c r="CN2967" s="369"/>
      <c r="CO2967" s="369"/>
      <c r="CP2967" s="369"/>
      <c r="CQ2967" s="369"/>
      <c r="CR2967" s="369"/>
      <c r="CS2967" s="369"/>
      <c r="CT2967" s="369"/>
      <c r="CU2967" s="369"/>
      <c r="CV2967" s="369"/>
      <c r="CW2967" s="369"/>
      <c r="CX2967" s="369"/>
      <c r="CY2967" s="325"/>
      <c r="CZ2967" s="325"/>
      <c r="DA2967" s="325"/>
      <c r="DB2967" s="325"/>
      <c r="DC2967" s="325"/>
      <c r="DD2967" s="325"/>
      <c r="DE2967" s="325"/>
      <c r="DF2967" s="325"/>
      <c r="DG2967" s="325"/>
      <c r="DH2967" s="325"/>
      <c r="DI2967" s="325"/>
    </row>
    <row r="2968" spans="68:113" x14ac:dyDescent="0.2">
      <c r="BP2968" s="369"/>
      <c r="BQ2968" s="372"/>
      <c r="BR2968" s="372"/>
      <c r="BS2968" s="372"/>
      <c r="BT2968" s="369"/>
      <c r="BU2968" s="369"/>
      <c r="BV2968" s="369"/>
      <c r="BW2968" s="369"/>
      <c r="BX2968" s="369"/>
      <c r="BY2968" s="369"/>
      <c r="BZ2968" s="369"/>
      <c r="CA2968" s="369"/>
      <c r="CB2968" s="369"/>
      <c r="CC2968" s="369"/>
      <c r="CD2968" s="369"/>
      <c r="CE2968" s="369"/>
      <c r="CF2968" s="369"/>
      <c r="CG2968" s="369"/>
      <c r="CH2968" s="369"/>
      <c r="CI2968" s="325"/>
      <c r="CJ2968" s="369"/>
      <c r="CK2968" s="369"/>
      <c r="CL2968" s="369"/>
      <c r="CM2968" s="369"/>
      <c r="CN2968" s="369"/>
      <c r="CO2968" s="369"/>
      <c r="CP2968" s="369"/>
      <c r="CQ2968" s="369"/>
      <c r="CR2968" s="369"/>
      <c r="CS2968" s="369"/>
      <c r="CT2968" s="369"/>
      <c r="CU2968" s="369"/>
      <c r="CV2968" s="369"/>
      <c r="CW2968" s="369"/>
      <c r="CX2968" s="369"/>
      <c r="CY2968" s="325"/>
      <c r="CZ2968" s="325"/>
      <c r="DA2968" s="325"/>
      <c r="DB2968" s="325"/>
      <c r="DC2968" s="325"/>
      <c r="DD2968" s="325"/>
      <c r="DE2968" s="325"/>
      <c r="DF2968" s="325"/>
      <c r="DG2968" s="325"/>
      <c r="DH2968" s="325"/>
      <c r="DI2968" s="325"/>
    </row>
    <row r="2969" spans="68:113" x14ac:dyDescent="0.2">
      <c r="BP2969" s="369"/>
      <c r="BQ2969" s="372"/>
      <c r="BR2969" s="372"/>
      <c r="BS2969" s="372"/>
      <c r="BT2969" s="369"/>
      <c r="BU2969" s="369"/>
      <c r="BV2969" s="369"/>
      <c r="BW2969" s="369"/>
      <c r="BX2969" s="369"/>
      <c r="BY2969" s="369"/>
      <c r="BZ2969" s="369"/>
      <c r="CA2969" s="369"/>
      <c r="CB2969" s="369"/>
      <c r="CC2969" s="369"/>
      <c r="CD2969" s="369"/>
      <c r="CE2969" s="369"/>
      <c r="CF2969" s="369"/>
      <c r="CG2969" s="369"/>
      <c r="CH2969" s="369"/>
      <c r="CI2969" s="325"/>
      <c r="CJ2969" s="369"/>
      <c r="CK2969" s="369"/>
      <c r="CL2969" s="369"/>
      <c r="CM2969" s="369"/>
      <c r="CN2969" s="369"/>
      <c r="CO2969" s="369"/>
      <c r="CP2969" s="369"/>
      <c r="CQ2969" s="369"/>
      <c r="CR2969" s="369"/>
      <c r="CS2969" s="369"/>
      <c r="CT2969" s="369"/>
      <c r="CU2969" s="369"/>
      <c r="CV2969" s="369"/>
      <c r="CW2969" s="369"/>
      <c r="CX2969" s="369"/>
      <c r="CY2969" s="325"/>
      <c r="CZ2969" s="325"/>
      <c r="DA2969" s="325"/>
      <c r="DB2969" s="325"/>
      <c r="DC2969" s="325"/>
      <c r="DD2969" s="325"/>
      <c r="DE2969" s="325"/>
      <c r="DF2969" s="325"/>
      <c r="DG2969" s="325"/>
      <c r="DH2969" s="325"/>
      <c r="DI2969" s="325"/>
    </row>
    <row r="2970" spans="68:113" x14ac:dyDescent="0.2">
      <c r="BP2970" s="369"/>
      <c r="BQ2970" s="372"/>
      <c r="BR2970" s="372"/>
      <c r="BS2970" s="372"/>
      <c r="BT2970" s="369"/>
      <c r="BU2970" s="369"/>
      <c r="BV2970" s="369"/>
      <c r="BW2970" s="369"/>
      <c r="BX2970" s="369"/>
      <c r="BY2970" s="369"/>
      <c r="BZ2970" s="369"/>
      <c r="CA2970" s="369"/>
      <c r="CB2970" s="369"/>
      <c r="CC2970" s="369"/>
      <c r="CD2970" s="369"/>
      <c r="CE2970" s="369"/>
      <c r="CF2970" s="369"/>
      <c r="CG2970" s="369"/>
      <c r="CH2970" s="369"/>
      <c r="CI2970" s="325"/>
      <c r="CJ2970" s="369"/>
      <c r="CK2970" s="369"/>
      <c r="CL2970" s="369"/>
      <c r="CM2970" s="369"/>
      <c r="CN2970" s="369"/>
      <c r="CO2970" s="369"/>
      <c r="CP2970" s="369"/>
      <c r="CQ2970" s="369"/>
      <c r="CR2970" s="369"/>
      <c r="CS2970" s="369"/>
      <c r="CT2970" s="369"/>
      <c r="CU2970" s="369"/>
      <c r="CV2970" s="369"/>
      <c r="CW2970" s="369"/>
      <c r="CX2970" s="369"/>
      <c r="CY2970" s="325"/>
      <c r="CZ2970" s="325"/>
      <c r="DA2970" s="325"/>
      <c r="DB2970" s="325"/>
      <c r="DC2970" s="325"/>
      <c r="DD2970" s="325"/>
      <c r="DE2970" s="325"/>
      <c r="DF2970" s="325"/>
      <c r="DG2970" s="325"/>
      <c r="DH2970" s="325"/>
      <c r="DI2970" s="325"/>
    </row>
    <row r="2971" spans="68:113" x14ac:dyDescent="0.2">
      <c r="BP2971" s="369"/>
      <c r="BQ2971" s="372"/>
      <c r="BR2971" s="372"/>
      <c r="BS2971" s="372"/>
      <c r="BT2971" s="369"/>
      <c r="BU2971" s="369"/>
      <c r="BV2971" s="369"/>
      <c r="BW2971" s="369"/>
      <c r="BX2971" s="369"/>
      <c r="BY2971" s="369"/>
      <c r="BZ2971" s="369"/>
      <c r="CA2971" s="369"/>
      <c r="CB2971" s="369"/>
      <c r="CC2971" s="369"/>
      <c r="CD2971" s="369"/>
      <c r="CE2971" s="369"/>
      <c r="CF2971" s="369"/>
      <c r="CG2971" s="369"/>
      <c r="CH2971" s="369"/>
      <c r="CI2971" s="325"/>
      <c r="CJ2971" s="369"/>
      <c r="CK2971" s="369"/>
      <c r="CL2971" s="369"/>
      <c r="CM2971" s="369"/>
      <c r="CN2971" s="369"/>
      <c r="CO2971" s="369"/>
      <c r="CP2971" s="369"/>
      <c r="CQ2971" s="369"/>
      <c r="CR2971" s="369"/>
      <c r="CS2971" s="369"/>
      <c r="CT2971" s="369"/>
      <c r="CU2971" s="369"/>
      <c r="CV2971" s="369"/>
      <c r="CW2971" s="369"/>
      <c r="CX2971" s="369"/>
      <c r="CY2971" s="325"/>
      <c r="CZ2971" s="325"/>
      <c r="DA2971" s="325"/>
      <c r="DB2971" s="325"/>
      <c r="DC2971" s="325"/>
      <c r="DD2971" s="325"/>
      <c r="DE2971" s="325"/>
      <c r="DF2971" s="325"/>
      <c r="DG2971" s="325"/>
      <c r="DH2971" s="325"/>
      <c r="DI2971" s="325"/>
    </row>
    <row r="2972" spans="68:113" x14ac:dyDescent="0.2">
      <c r="BP2972" s="369"/>
      <c r="BQ2972" s="372"/>
      <c r="BR2972" s="372"/>
      <c r="BS2972" s="372"/>
      <c r="BT2972" s="369"/>
      <c r="BU2972" s="369"/>
      <c r="BV2972" s="369"/>
      <c r="BW2972" s="369"/>
      <c r="BX2972" s="369"/>
      <c r="BY2972" s="369"/>
      <c r="BZ2972" s="369"/>
      <c r="CA2972" s="369"/>
      <c r="CB2972" s="369"/>
      <c r="CC2972" s="369"/>
      <c r="CD2972" s="369"/>
      <c r="CE2972" s="369"/>
      <c r="CF2972" s="369"/>
      <c r="CG2972" s="369"/>
      <c r="CH2972" s="369"/>
      <c r="CI2972" s="325"/>
      <c r="CJ2972" s="369"/>
      <c r="CK2972" s="369"/>
      <c r="CL2972" s="369"/>
      <c r="CM2972" s="369"/>
      <c r="CN2972" s="369"/>
      <c r="CO2972" s="369"/>
      <c r="CP2972" s="369"/>
      <c r="CQ2972" s="369"/>
      <c r="CR2972" s="369"/>
      <c r="CS2972" s="369"/>
      <c r="CT2972" s="369"/>
      <c r="CU2972" s="369"/>
      <c r="CV2972" s="369"/>
      <c r="CW2972" s="369"/>
      <c r="CX2972" s="369"/>
      <c r="CY2972" s="325"/>
      <c r="CZ2972" s="325"/>
      <c r="DA2972" s="325"/>
      <c r="DB2972" s="325"/>
      <c r="DC2972" s="325"/>
      <c r="DD2972" s="325"/>
      <c r="DE2972" s="325"/>
      <c r="DF2972" s="325"/>
      <c r="DG2972" s="325"/>
      <c r="DH2972" s="325"/>
      <c r="DI2972" s="325"/>
    </row>
    <row r="2973" spans="68:113" x14ac:dyDescent="0.2">
      <c r="BP2973" s="369"/>
      <c r="BQ2973" s="372"/>
      <c r="BR2973" s="372"/>
      <c r="BS2973" s="372"/>
      <c r="BT2973" s="369"/>
      <c r="BU2973" s="369"/>
      <c r="BV2973" s="369"/>
      <c r="BW2973" s="369"/>
      <c r="BX2973" s="369"/>
      <c r="BY2973" s="369"/>
      <c r="BZ2973" s="369"/>
      <c r="CA2973" s="369"/>
      <c r="CB2973" s="369"/>
      <c r="CC2973" s="369"/>
      <c r="CD2973" s="369"/>
      <c r="CE2973" s="369"/>
      <c r="CF2973" s="369"/>
      <c r="CG2973" s="369"/>
      <c r="CH2973" s="369"/>
      <c r="CI2973" s="325"/>
      <c r="CJ2973" s="369"/>
      <c r="CK2973" s="369"/>
      <c r="CL2973" s="369"/>
      <c r="CM2973" s="369"/>
      <c r="CN2973" s="369"/>
      <c r="CO2973" s="369"/>
      <c r="CP2973" s="369"/>
      <c r="CQ2973" s="369"/>
      <c r="CR2973" s="369"/>
      <c r="CS2973" s="369"/>
      <c r="CT2973" s="369"/>
      <c r="CU2973" s="369"/>
      <c r="CV2973" s="369"/>
      <c r="CW2973" s="369"/>
      <c r="CX2973" s="369"/>
      <c r="CY2973" s="325"/>
      <c r="CZ2973" s="325"/>
      <c r="DA2973" s="325"/>
      <c r="DB2973" s="325"/>
      <c r="DC2973" s="325"/>
      <c r="DD2973" s="325"/>
      <c r="DE2973" s="325"/>
      <c r="DF2973" s="325"/>
      <c r="DG2973" s="325"/>
      <c r="DH2973" s="325"/>
      <c r="DI2973" s="325"/>
    </row>
    <row r="2974" spans="68:113" x14ac:dyDescent="0.2">
      <c r="BP2974" s="369"/>
      <c r="BQ2974" s="372"/>
      <c r="BR2974" s="372"/>
      <c r="BS2974" s="372"/>
      <c r="BT2974" s="369"/>
      <c r="BU2974" s="369"/>
      <c r="BV2974" s="369"/>
      <c r="BW2974" s="369"/>
      <c r="BX2974" s="369"/>
      <c r="BY2974" s="369"/>
      <c r="BZ2974" s="369"/>
      <c r="CA2974" s="369"/>
      <c r="CB2974" s="369"/>
      <c r="CC2974" s="369"/>
      <c r="CD2974" s="369"/>
      <c r="CE2974" s="369"/>
      <c r="CF2974" s="369"/>
      <c r="CG2974" s="369"/>
      <c r="CH2974" s="369"/>
      <c r="CI2974" s="325"/>
      <c r="CJ2974" s="369"/>
      <c r="CK2974" s="369"/>
      <c r="CL2974" s="369"/>
      <c r="CM2974" s="369"/>
      <c r="CN2974" s="369"/>
      <c r="CO2974" s="369"/>
      <c r="CP2974" s="369"/>
      <c r="CQ2974" s="369"/>
      <c r="CR2974" s="369"/>
      <c r="CS2974" s="369"/>
      <c r="CT2974" s="369"/>
      <c r="CU2974" s="369"/>
      <c r="CV2974" s="369"/>
      <c r="CW2974" s="369"/>
      <c r="CX2974" s="369"/>
      <c r="CY2974" s="325"/>
      <c r="CZ2974" s="325"/>
      <c r="DA2974" s="325"/>
      <c r="DB2974" s="325"/>
      <c r="DC2974" s="325"/>
      <c r="DD2974" s="325"/>
      <c r="DE2974" s="325"/>
      <c r="DF2974" s="325"/>
      <c r="DG2974" s="325"/>
      <c r="DH2974" s="325"/>
      <c r="DI2974" s="325"/>
    </row>
    <row r="2975" spans="68:113" x14ac:dyDescent="0.2">
      <c r="BP2975" s="369"/>
      <c r="BQ2975" s="372"/>
      <c r="BR2975" s="372"/>
      <c r="BS2975" s="372"/>
      <c r="BT2975" s="369"/>
      <c r="BU2975" s="369"/>
      <c r="BV2975" s="369"/>
      <c r="BW2975" s="369"/>
      <c r="BX2975" s="369"/>
      <c r="BY2975" s="369"/>
      <c r="BZ2975" s="369"/>
      <c r="CA2975" s="369"/>
      <c r="CB2975" s="369"/>
      <c r="CC2975" s="369"/>
      <c r="CD2975" s="369"/>
      <c r="CE2975" s="369"/>
      <c r="CF2975" s="369"/>
      <c r="CG2975" s="369"/>
      <c r="CH2975" s="369"/>
      <c r="CI2975" s="325"/>
      <c r="CJ2975" s="369"/>
      <c r="CK2975" s="369"/>
      <c r="CL2975" s="369"/>
      <c r="CM2975" s="369"/>
      <c r="CN2975" s="369"/>
      <c r="CO2975" s="369"/>
      <c r="CP2975" s="369"/>
      <c r="CQ2975" s="369"/>
      <c r="CR2975" s="369"/>
      <c r="CS2975" s="369"/>
      <c r="CT2975" s="369"/>
      <c r="CU2975" s="369"/>
      <c r="CV2975" s="369"/>
      <c r="CW2975" s="369"/>
      <c r="CX2975" s="369"/>
      <c r="CY2975" s="325"/>
      <c r="CZ2975" s="325"/>
      <c r="DA2975" s="325"/>
      <c r="DB2975" s="325"/>
      <c r="DC2975" s="325"/>
      <c r="DD2975" s="325"/>
      <c r="DE2975" s="325"/>
      <c r="DF2975" s="325"/>
      <c r="DG2975" s="325"/>
      <c r="DH2975" s="325"/>
      <c r="DI2975" s="325"/>
    </row>
    <row r="2976" spans="68:113" x14ac:dyDescent="0.2">
      <c r="BP2976" s="369"/>
      <c r="BQ2976" s="372"/>
      <c r="BR2976" s="372"/>
      <c r="BS2976" s="372"/>
      <c r="BT2976" s="369"/>
      <c r="BU2976" s="369"/>
      <c r="BV2976" s="369"/>
      <c r="BW2976" s="369"/>
      <c r="BX2976" s="369"/>
      <c r="BY2976" s="369"/>
      <c r="BZ2976" s="369"/>
      <c r="CA2976" s="369"/>
      <c r="CB2976" s="369"/>
      <c r="CC2976" s="369"/>
      <c r="CD2976" s="369"/>
      <c r="CE2976" s="369"/>
      <c r="CF2976" s="369"/>
      <c r="CG2976" s="369"/>
      <c r="CH2976" s="369"/>
      <c r="CI2976" s="325"/>
      <c r="CJ2976" s="369"/>
      <c r="CK2976" s="369"/>
      <c r="CL2976" s="369"/>
      <c r="CM2976" s="369"/>
      <c r="CN2976" s="369"/>
      <c r="CO2976" s="369"/>
      <c r="CP2976" s="369"/>
      <c r="CQ2976" s="369"/>
      <c r="CR2976" s="369"/>
      <c r="CS2976" s="369"/>
      <c r="CT2976" s="369"/>
      <c r="CU2976" s="369"/>
      <c r="CV2976" s="369"/>
      <c r="CW2976" s="369"/>
      <c r="CX2976" s="369"/>
      <c r="CY2976" s="325"/>
      <c r="CZ2976" s="325"/>
      <c r="DA2976" s="325"/>
      <c r="DB2976" s="325"/>
      <c r="DC2976" s="325"/>
      <c r="DD2976" s="325"/>
      <c r="DE2976" s="325"/>
      <c r="DF2976" s="325"/>
      <c r="DG2976" s="325"/>
      <c r="DH2976" s="325"/>
      <c r="DI2976" s="325"/>
    </row>
    <row r="2977" spans="68:113" x14ac:dyDescent="0.2">
      <c r="BP2977" s="369"/>
      <c r="BQ2977" s="372"/>
      <c r="BR2977" s="372"/>
      <c r="BS2977" s="372"/>
      <c r="BT2977" s="369"/>
      <c r="BU2977" s="369"/>
      <c r="BV2977" s="369"/>
      <c r="BW2977" s="369"/>
      <c r="BX2977" s="369"/>
      <c r="BY2977" s="369"/>
      <c r="BZ2977" s="369"/>
      <c r="CA2977" s="369"/>
      <c r="CB2977" s="369"/>
      <c r="CC2977" s="369"/>
      <c r="CD2977" s="369"/>
      <c r="CE2977" s="369"/>
      <c r="CF2977" s="369"/>
      <c r="CG2977" s="369"/>
      <c r="CH2977" s="369"/>
      <c r="CI2977" s="325"/>
      <c r="CJ2977" s="369"/>
      <c r="CK2977" s="369"/>
      <c r="CL2977" s="369"/>
      <c r="CM2977" s="369"/>
      <c r="CN2977" s="369"/>
      <c r="CO2977" s="369"/>
      <c r="CP2977" s="369"/>
      <c r="CQ2977" s="369"/>
      <c r="CR2977" s="369"/>
      <c r="CS2977" s="369"/>
      <c r="CT2977" s="369"/>
      <c r="CU2977" s="369"/>
      <c r="CV2977" s="369"/>
      <c r="CW2977" s="369"/>
      <c r="CX2977" s="369"/>
      <c r="CY2977" s="325"/>
      <c r="CZ2977" s="325"/>
      <c r="DA2977" s="325"/>
      <c r="DB2977" s="325"/>
      <c r="DC2977" s="325"/>
      <c r="DD2977" s="325"/>
      <c r="DE2977" s="325"/>
      <c r="DF2977" s="325"/>
      <c r="DG2977" s="325"/>
      <c r="DH2977" s="325"/>
      <c r="DI2977" s="325"/>
    </row>
    <row r="2978" spans="68:113" x14ac:dyDescent="0.2">
      <c r="BP2978" s="369"/>
      <c r="BQ2978" s="372"/>
      <c r="BR2978" s="372"/>
      <c r="BS2978" s="372"/>
      <c r="BT2978" s="369"/>
      <c r="BU2978" s="369"/>
      <c r="BV2978" s="369"/>
      <c r="BW2978" s="369"/>
      <c r="BX2978" s="369"/>
      <c r="BY2978" s="369"/>
      <c r="BZ2978" s="369"/>
      <c r="CA2978" s="369"/>
      <c r="CB2978" s="369"/>
      <c r="CC2978" s="369"/>
      <c r="CD2978" s="369"/>
      <c r="CE2978" s="369"/>
      <c r="CF2978" s="369"/>
      <c r="CG2978" s="369"/>
      <c r="CH2978" s="369"/>
      <c r="CI2978" s="325"/>
      <c r="CJ2978" s="369"/>
      <c r="CK2978" s="369"/>
      <c r="CL2978" s="369"/>
      <c r="CM2978" s="369"/>
      <c r="CN2978" s="369"/>
      <c r="CO2978" s="369"/>
      <c r="CP2978" s="369"/>
      <c r="CQ2978" s="369"/>
      <c r="CR2978" s="369"/>
      <c r="CS2978" s="369"/>
      <c r="CT2978" s="369"/>
      <c r="CU2978" s="369"/>
      <c r="CV2978" s="369"/>
      <c r="CW2978" s="369"/>
      <c r="CX2978" s="369"/>
      <c r="CY2978" s="325"/>
      <c r="CZ2978" s="325"/>
      <c r="DA2978" s="325"/>
      <c r="DB2978" s="325"/>
      <c r="DC2978" s="325"/>
      <c r="DD2978" s="325"/>
      <c r="DE2978" s="325"/>
      <c r="DF2978" s="325"/>
      <c r="DG2978" s="325"/>
      <c r="DH2978" s="325"/>
      <c r="DI2978" s="325"/>
    </row>
    <row r="2979" spans="68:113" x14ac:dyDescent="0.2">
      <c r="BP2979" s="369"/>
      <c r="BQ2979" s="372"/>
      <c r="BR2979" s="372"/>
      <c r="BS2979" s="372"/>
      <c r="BT2979" s="369"/>
      <c r="BU2979" s="369"/>
      <c r="BV2979" s="369"/>
      <c r="BW2979" s="369"/>
      <c r="BX2979" s="369"/>
      <c r="BY2979" s="369"/>
      <c r="BZ2979" s="369"/>
      <c r="CA2979" s="369"/>
      <c r="CB2979" s="369"/>
      <c r="CC2979" s="369"/>
      <c r="CD2979" s="369"/>
      <c r="CE2979" s="369"/>
      <c r="CF2979" s="369"/>
      <c r="CG2979" s="369"/>
      <c r="CH2979" s="369"/>
      <c r="CI2979" s="325"/>
      <c r="CJ2979" s="369"/>
      <c r="CK2979" s="369"/>
      <c r="CL2979" s="369"/>
      <c r="CM2979" s="369"/>
      <c r="CN2979" s="369"/>
      <c r="CO2979" s="369"/>
      <c r="CP2979" s="369"/>
      <c r="CQ2979" s="369"/>
      <c r="CR2979" s="369"/>
      <c r="CS2979" s="369"/>
      <c r="CT2979" s="369"/>
      <c r="CU2979" s="369"/>
      <c r="CV2979" s="369"/>
      <c r="CW2979" s="369"/>
      <c r="CX2979" s="369"/>
      <c r="CY2979" s="325"/>
      <c r="CZ2979" s="325"/>
      <c r="DA2979" s="325"/>
      <c r="DB2979" s="325"/>
      <c r="DC2979" s="325"/>
      <c r="DD2979" s="325"/>
      <c r="DE2979" s="325"/>
      <c r="DF2979" s="325"/>
      <c r="DG2979" s="325"/>
      <c r="DH2979" s="325"/>
      <c r="DI2979" s="325"/>
    </row>
    <row r="2980" spans="68:113" x14ac:dyDescent="0.2">
      <c r="BP2980" s="369"/>
      <c r="BQ2980" s="372"/>
      <c r="BR2980" s="372"/>
      <c r="BS2980" s="372"/>
      <c r="BT2980" s="369"/>
      <c r="BU2980" s="369"/>
      <c r="BV2980" s="369"/>
      <c r="BW2980" s="369"/>
      <c r="BX2980" s="369"/>
      <c r="BY2980" s="369"/>
      <c r="BZ2980" s="369"/>
      <c r="CA2980" s="369"/>
      <c r="CB2980" s="369"/>
      <c r="CC2980" s="369"/>
      <c r="CD2980" s="369"/>
      <c r="CE2980" s="369"/>
      <c r="CF2980" s="369"/>
      <c r="CG2980" s="369"/>
      <c r="CH2980" s="369"/>
      <c r="CI2980" s="325"/>
      <c r="CJ2980" s="369"/>
      <c r="CK2980" s="369"/>
      <c r="CL2980" s="369"/>
      <c r="CM2980" s="369"/>
      <c r="CN2980" s="369"/>
      <c r="CO2980" s="369"/>
      <c r="CP2980" s="369"/>
      <c r="CQ2980" s="369"/>
      <c r="CR2980" s="369"/>
      <c r="CS2980" s="369"/>
      <c r="CT2980" s="369"/>
      <c r="CU2980" s="369"/>
      <c r="CV2980" s="369"/>
      <c r="CW2980" s="369"/>
      <c r="CX2980" s="369"/>
      <c r="CY2980" s="325"/>
      <c r="CZ2980" s="325"/>
      <c r="DA2980" s="325"/>
      <c r="DB2980" s="325"/>
      <c r="DC2980" s="325"/>
      <c r="DD2980" s="325"/>
      <c r="DE2980" s="325"/>
      <c r="DF2980" s="325"/>
      <c r="DG2980" s="325"/>
      <c r="DH2980" s="325"/>
      <c r="DI2980" s="325"/>
    </row>
    <row r="2981" spans="68:113" x14ac:dyDescent="0.2">
      <c r="BP2981" s="369"/>
      <c r="BQ2981" s="372"/>
      <c r="BR2981" s="372"/>
      <c r="BS2981" s="372"/>
      <c r="BT2981" s="369"/>
      <c r="BU2981" s="369"/>
      <c r="BV2981" s="369"/>
      <c r="BW2981" s="369"/>
      <c r="BX2981" s="369"/>
      <c r="BY2981" s="369"/>
      <c r="BZ2981" s="369"/>
      <c r="CA2981" s="369"/>
      <c r="CB2981" s="369"/>
      <c r="CC2981" s="369"/>
      <c r="CD2981" s="369"/>
      <c r="CE2981" s="369"/>
      <c r="CF2981" s="369"/>
      <c r="CG2981" s="369"/>
      <c r="CH2981" s="369"/>
      <c r="CI2981" s="325"/>
      <c r="CJ2981" s="369"/>
      <c r="CK2981" s="369"/>
      <c r="CL2981" s="369"/>
      <c r="CM2981" s="369"/>
      <c r="CN2981" s="369"/>
      <c r="CO2981" s="369"/>
      <c r="CP2981" s="369"/>
      <c r="CQ2981" s="369"/>
      <c r="CR2981" s="369"/>
      <c r="CS2981" s="369"/>
      <c r="CT2981" s="369"/>
      <c r="CU2981" s="369"/>
      <c r="CV2981" s="369"/>
      <c r="CW2981" s="369"/>
      <c r="CX2981" s="369"/>
      <c r="CY2981" s="325"/>
      <c r="CZ2981" s="325"/>
      <c r="DA2981" s="325"/>
      <c r="DB2981" s="325"/>
      <c r="DC2981" s="325"/>
      <c r="DD2981" s="325"/>
      <c r="DE2981" s="325"/>
      <c r="DF2981" s="325"/>
      <c r="DG2981" s="325"/>
      <c r="DH2981" s="325"/>
      <c r="DI2981" s="325"/>
    </row>
    <row r="2982" spans="68:113" x14ac:dyDescent="0.2">
      <c r="BP2982" s="369"/>
      <c r="BQ2982" s="372"/>
      <c r="BR2982" s="372"/>
      <c r="BS2982" s="372"/>
      <c r="BT2982" s="369"/>
      <c r="BU2982" s="369"/>
      <c r="BV2982" s="369"/>
      <c r="BW2982" s="369"/>
      <c r="BX2982" s="369"/>
      <c r="BY2982" s="369"/>
      <c r="BZ2982" s="369"/>
      <c r="CA2982" s="369"/>
      <c r="CB2982" s="369"/>
      <c r="CC2982" s="369"/>
      <c r="CD2982" s="369"/>
      <c r="CE2982" s="369"/>
      <c r="CF2982" s="369"/>
      <c r="CG2982" s="369"/>
      <c r="CH2982" s="369"/>
      <c r="CI2982" s="325"/>
      <c r="CJ2982" s="369"/>
      <c r="CK2982" s="369"/>
      <c r="CL2982" s="369"/>
      <c r="CM2982" s="369"/>
      <c r="CN2982" s="369"/>
      <c r="CO2982" s="369"/>
      <c r="CP2982" s="369"/>
      <c r="CQ2982" s="369"/>
      <c r="CR2982" s="369"/>
      <c r="CS2982" s="369"/>
      <c r="CT2982" s="369"/>
      <c r="CU2982" s="369"/>
      <c r="CV2982" s="369"/>
      <c r="CW2982" s="369"/>
      <c r="CX2982" s="369"/>
      <c r="CY2982" s="325"/>
      <c r="CZ2982" s="325"/>
      <c r="DA2982" s="325"/>
      <c r="DB2982" s="325"/>
      <c r="DC2982" s="325"/>
      <c r="DD2982" s="325"/>
      <c r="DE2982" s="325"/>
      <c r="DF2982" s="325"/>
      <c r="DG2982" s="325"/>
      <c r="DH2982" s="325"/>
      <c r="DI2982" s="325"/>
    </row>
    <row r="2983" spans="68:113" x14ac:dyDescent="0.2">
      <c r="BP2983" s="369"/>
      <c r="BQ2983" s="372"/>
      <c r="BR2983" s="372"/>
      <c r="BS2983" s="372"/>
      <c r="BT2983" s="369"/>
      <c r="BU2983" s="369"/>
      <c r="BV2983" s="369"/>
      <c r="BW2983" s="369"/>
      <c r="BX2983" s="369"/>
      <c r="BY2983" s="369"/>
      <c r="BZ2983" s="369"/>
      <c r="CA2983" s="369"/>
      <c r="CB2983" s="369"/>
      <c r="CC2983" s="369"/>
      <c r="CD2983" s="369"/>
      <c r="CE2983" s="369"/>
      <c r="CF2983" s="369"/>
      <c r="CG2983" s="369"/>
      <c r="CH2983" s="369"/>
      <c r="CI2983" s="325"/>
      <c r="CJ2983" s="369"/>
      <c r="CK2983" s="369"/>
      <c r="CL2983" s="369"/>
      <c r="CM2983" s="369"/>
      <c r="CN2983" s="369"/>
      <c r="CO2983" s="369"/>
      <c r="CP2983" s="369"/>
      <c r="CQ2983" s="369"/>
      <c r="CR2983" s="369"/>
      <c r="CS2983" s="369"/>
      <c r="CT2983" s="369"/>
      <c r="CU2983" s="369"/>
      <c r="CV2983" s="369"/>
      <c r="CW2983" s="369"/>
      <c r="CX2983" s="369"/>
      <c r="CY2983" s="325"/>
      <c r="CZ2983" s="325"/>
      <c r="DA2983" s="325"/>
      <c r="DB2983" s="325"/>
      <c r="DC2983" s="325"/>
      <c r="DD2983" s="325"/>
      <c r="DE2983" s="325"/>
      <c r="DF2983" s="325"/>
      <c r="DG2983" s="325"/>
      <c r="DH2983" s="325"/>
      <c r="DI2983" s="325"/>
    </row>
    <row r="2984" spans="68:113" x14ac:dyDescent="0.2">
      <c r="BP2984" s="369"/>
      <c r="BQ2984" s="372"/>
      <c r="BR2984" s="372"/>
      <c r="BS2984" s="372"/>
      <c r="BT2984" s="369"/>
      <c r="BU2984" s="369"/>
      <c r="BV2984" s="369"/>
      <c r="BW2984" s="369"/>
      <c r="BX2984" s="369"/>
      <c r="BY2984" s="369"/>
      <c r="BZ2984" s="369"/>
      <c r="CA2984" s="369"/>
      <c r="CB2984" s="369"/>
      <c r="CC2984" s="369"/>
      <c r="CD2984" s="369"/>
      <c r="CE2984" s="369"/>
      <c r="CF2984" s="369"/>
      <c r="CG2984" s="369"/>
      <c r="CH2984" s="369"/>
      <c r="CI2984" s="325"/>
      <c r="CJ2984" s="369"/>
      <c r="CK2984" s="369"/>
      <c r="CL2984" s="369"/>
      <c r="CM2984" s="369"/>
      <c r="CN2984" s="369"/>
      <c r="CO2984" s="369"/>
      <c r="CP2984" s="369"/>
      <c r="CQ2984" s="369"/>
      <c r="CR2984" s="369"/>
      <c r="CS2984" s="369"/>
      <c r="CT2984" s="369"/>
      <c r="CU2984" s="369"/>
      <c r="CV2984" s="369"/>
      <c r="CW2984" s="369"/>
      <c r="CX2984" s="369"/>
      <c r="CY2984" s="325"/>
      <c r="CZ2984" s="325"/>
      <c r="DA2984" s="325"/>
      <c r="DB2984" s="325"/>
      <c r="DC2984" s="325"/>
      <c r="DD2984" s="325"/>
      <c r="DE2984" s="325"/>
      <c r="DF2984" s="325"/>
      <c r="DG2984" s="325"/>
      <c r="DH2984" s="325"/>
      <c r="DI2984" s="325"/>
    </row>
    <row r="2985" spans="68:113" x14ac:dyDescent="0.2">
      <c r="BP2985" s="369"/>
      <c r="BQ2985" s="372"/>
      <c r="BR2985" s="372"/>
      <c r="BS2985" s="372"/>
      <c r="BT2985" s="369"/>
      <c r="BU2985" s="369"/>
      <c r="BV2985" s="369"/>
      <c r="BW2985" s="369"/>
      <c r="BX2985" s="369"/>
      <c r="BY2985" s="369"/>
      <c r="BZ2985" s="369"/>
      <c r="CA2985" s="369"/>
      <c r="CB2985" s="369"/>
      <c r="CC2985" s="369"/>
      <c r="CD2985" s="369"/>
      <c r="CE2985" s="369"/>
      <c r="CF2985" s="369"/>
      <c r="CG2985" s="369"/>
      <c r="CH2985" s="369"/>
      <c r="CI2985" s="325"/>
      <c r="CJ2985" s="369"/>
      <c r="CK2985" s="369"/>
      <c r="CL2985" s="369"/>
      <c r="CM2985" s="369"/>
      <c r="CN2985" s="369"/>
      <c r="CO2985" s="369"/>
      <c r="CP2985" s="369"/>
      <c r="CQ2985" s="369"/>
      <c r="CR2985" s="369"/>
      <c r="CS2985" s="369"/>
      <c r="CT2985" s="369"/>
      <c r="CU2985" s="369"/>
      <c r="CV2985" s="369"/>
      <c r="CW2985" s="369"/>
      <c r="CX2985" s="369"/>
      <c r="CY2985" s="325"/>
      <c r="CZ2985" s="325"/>
      <c r="DA2985" s="325"/>
      <c r="DB2985" s="325"/>
      <c r="DC2985" s="325"/>
      <c r="DD2985" s="325"/>
      <c r="DE2985" s="325"/>
      <c r="DF2985" s="325"/>
      <c r="DG2985" s="325"/>
      <c r="DH2985" s="325"/>
      <c r="DI2985" s="325"/>
    </row>
    <row r="2986" spans="68:113" x14ac:dyDescent="0.2">
      <c r="BP2986" s="369"/>
      <c r="BQ2986" s="372"/>
      <c r="BR2986" s="372"/>
      <c r="BS2986" s="372"/>
      <c r="BT2986" s="369"/>
      <c r="BU2986" s="369"/>
      <c r="BV2986" s="369"/>
      <c r="BW2986" s="369"/>
      <c r="BX2986" s="369"/>
      <c r="BY2986" s="369"/>
      <c r="BZ2986" s="369"/>
      <c r="CA2986" s="369"/>
      <c r="CB2986" s="369"/>
      <c r="CC2986" s="369"/>
      <c r="CD2986" s="369"/>
      <c r="CE2986" s="369"/>
      <c r="CF2986" s="369"/>
      <c r="CG2986" s="369"/>
      <c r="CH2986" s="369"/>
      <c r="CI2986" s="325"/>
      <c r="CJ2986" s="369"/>
      <c r="CK2986" s="369"/>
      <c r="CL2986" s="369"/>
      <c r="CM2986" s="369"/>
      <c r="CN2986" s="369"/>
      <c r="CO2986" s="369"/>
      <c r="CP2986" s="369"/>
      <c r="CQ2986" s="369"/>
      <c r="CR2986" s="369"/>
      <c r="CS2986" s="369"/>
      <c r="CT2986" s="369"/>
      <c r="CU2986" s="369"/>
      <c r="CV2986" s="369"/>
      <c r="CW2986" s="369"/>
      <c r="CX2986" s="369"/>
      <c r="CY2986" s="325"/>
      <c r="CZ2986" s="325"/>
      <c r="DA2986" s="325"/>
      <c r="DB2986" s="325"/>
      <c r="DC2986" s="325"/>
      <c r="DD2986" s="325"/>
      <c r="DE2986" s="325"/>
      <c r="DF2986" s="325"/>
      <c r="DG2986" s="325"/>
      <c r="DH2986" s="325"/>
      <c r="DI2986" s="325"/>
    </row>
    <row r="2987" spans="68:113" x14ac:dyDescent="0.2">
      <c r="BP2987" s="369"/>
      <c r="BQ2987" s="372"/>
      <c r="BR2987" s="372"/>
      <c r="BS2987" s="372"/>
      <c r="BT2987" s="369"/>
      <c r="BU2987" s="369"/>
      <c r="BV2987" s="369"/>
      <c r="BW2987" s="369"/>
      <c r="BX2987" s="369"/>
      <c r="BY2987" s="369"/>
      <c r="BZ2987" s="369"/>
      <c r="CA2987" s="369"/>
      <c r="CB2987" s="369"/>
      <c r="CC2987" s="369"/>
      <c r="CD2987" s="369"/>
      <c r="CE2987" s="369"/>
      <c r="CF2987" s="369"/>
      <c r="CG2987" s="369"/>
      <c r="CH2987" s="369"/>
      <c r="CI2987" s="325"/>
      <c r="CJ2987" s="369"/>
      <c r="CK2987" s="369"/>
      <c r="CL2987" s="369"/>
      <c r="CM2987" s="369"/>
      <c r="CN2987" s="369"/>
      <c r="CO2987" s="369"/>
      <c r="CP2987" s="369"/>
      <c r="CQ2987" s="369"/>
      <c r="CR2987" s="369"/>
      <c r="CS2987" s="369"/>
      <c r="CT2987" s="369"/>
      <c r="CU2987" s="369"/>
      <c r="CV2987" s="369"/>
      <c r="CW2987" s="369"/>
      <c r="CX2987" s="369"/>
      <c r="CY2987" s="325"/>
      <c r="CZ2987" s="325"/>
      <c r="DA2987" s="325"/>
      <c r="DB2987" s="325"/>
      <c r="DC2987" s="325"/>
      <c r="DD2987" s="325"/>
      <c r="DE2987" s="325"/>
      <c r="DF2987" s="325"/>
      <c r="DG2987" s="325"/>
      <c r="DH2987" s="325"/>
      <c r="DI2987" s="325"/>
    </row>
    <row r="2988" spans="68:113" x14ac:dyDescent="0.2">
      <c r="BP2988" s="369"/>
      <c r="BQ2988" s="372"/>
      <c r="BR2988" s="372"/>
      <c r="BS2988" s="372"/>
      <c r="BT2988" s="369"/>
      <c r="BU2988" s="369"/>
      <c r="BV2988" s="369"/>
      <c r="BW2988" s="369"/>
      <c r="BX2988" s="369"/>
      <c r="BY2988" s="369"/>
      <c r="BZ2988" s="369"/>
      <c r="CA2988" s="369"/>
      <c r="CB2988" s="369"/>
      <c r="CC2988" s="369"/>
      <c r="CD2988" s="369"/>
      <c r="CE2988" s="369"/>
      <c r="CF2988" s="369"/>
      <c r="CG2988" s="369"/>
      <c r="CH2988" s="369"/>
      <c r="CI2988" s="325"/>
      <c r="CJ2988" s="369"/>
      <c r="CK2988" s="369"/>
      <c r="CL2988" s="369"/>
      <c r="CM2988" s="369"/>
      <c r="CN2988" s="369"/>
      <c r="CO2988" s="369"/>
      <c r="CP2988" s="369"/>
      <c r="CQ2988" s="369"/>
      <c r="CR2988" s="369"/>
      <c r="CS2988" s="369"/>
      <c r="CT2988" s="369"/>
      <c r="CU2988" s="369"/>
      <c r="CV2988" s="369"/>
      <c r="CW2988" s="369"/>
      <c r="CX2988" s="369"/>
      <c r="CY2988" s="325"/>
      <c r="CZ2988" s="325"/>
      <c r="DA2988" s="325"/>
      <c r="DB2988" s="325"/>
      <c r="DC2988" s="325"/>
      <c r="DD2988" s="325"/>
      <c r="DE2988" s="325"/>
      <c r="DF2988" s="325"/>
      <c r="DG2988" s="325"/>
      <c r="DH2988" s="325"/>
      <c r="DI2988" s="325"/>
    </row>
    <row r="2989" spans="68:113" x14ac:dyDescent="0.2">
      <c r="BP2989" s="369"/>
      <c r="BQ2989" s="372"/>
      <c r="BR2989" s="372"/>
      <c r="BS2989" s="372"/>
      <c r="BT2989" s="369"/>
      <c r="BU2989" s="369"/>
      <c r="BV2989" s="369"/>
      <c r="BW2989" s="369"/>
      <c r="BX2989" s="369"/>
      <c r="BY2989" s="369"/>
      <c r="BZ2989" s="369"/>
      <c r="CA2989" s="369"/>
      <c r="CB2989" s="369"/>
      <c r="CC2989" s="369"/>
      <c r="CD2989" s="369"/>
      <c r="CE2989" s="369"/>
      <c r="CF2989" s="369"/>
      <c r="CG2989" s="369"/>
      <c r="CH2989" s="369"/>
      <c r="CI2989" s="325"/>
      <c r="CJ2989" s="369"/>
      <c r="CK2989" s="369"/>
      <c r="CL2989" s="369"/>
      <c r="CM2989" s="369"/>
      <c r="CN2989" s="369"/>
      <c r="CO2989" s="369"/>
      <c r="CP2989" s="369"/>
      <c r="CQ2989" s="369"/>
      <c r="CR2989" s="369"/>
      <c r="CS2989" s="369"/>
      <c r="CT2989" s="369"/>
      <c r="CU2989" s="369"/>
      <c r="CV2989" s="369"/>
      <c r="CW2989" s="369"/>
      <c r="CX2989" s="369"/>
      <c r="CY2989" s="325"/>
      <c r="CZ2989" s="325"/>
      <c r="DA2989" s="325"/>
      <c r="DB2989" s="325"/>
      <c r="DC2989" s="325"/>
      <c r="DD2989" s="325"/>
      <c r="DE2989" s="325"/>
      <c r="DF2989" s="325"/>
      <c r="DG2989" s="325"/>
      <c r="DH2989" s="325"/>
      <c r="DI2989" s="325"/>
    </row>
    <row r="2990" spans="68:113" x14ac:dyDescent="0.2">
      <c r="BP2990" s="369"/>
      <c r="BQ2990" s="372"/>
      <c r="BR2990" s="372"/>
      <c r="BS2990" s="372"/>
      <c r="BT2990" s="369"/>
      <c r="BU2990" s="369"/>
      <c r="BV2990" s="369"/>
      <c r="BW2990" s="369"/>
      <c r="BX2990" s="369"/>
      <c r="BY2990" s="369"/>
      <c r="BZ2990" s="369"/>
      <c r="CA2990" s="369"/>
      <c r="CB2990" s="369"/>
      <c r="CC2990" s="369"/>
      <c r="CD2990" s="369"/>
      <c r="CE2990" s="369"/>
      <c r="CF2990" s="369"/>
      <c r="CG2990" s="369"/>
      <c r="CH2990" s="369"/>
      <c r="CI2990" s="325"/>
      <c r="CJ2990" s="369"/>
      <c r="CK2990" s="369"/>
      <c r="CL2990" s="369"/>
      <c r="CM2990" s="369"/>
      <c r="CN2990" s="369"/>
      <c r="CO2990" s="369"/>
      <c r="CP2990" s="369"/>
      <c r="CQ2990" s="369"/>
      <c r="CR2990" s="369"/>
      <c r="CS2990" s="369"/>
      <c r="CT2990" s="369"/>
      <c r="CU2990" s="369"/>
      <c r="CV2990" s="369"/>
      <c r="CW2990" s="369"/>
      <c r="CX2990" s="369"/>
      <c r="CY2990" s="325"/>
      <c r="CZ2990" s="325"/>
      <c r="DA2990" s="325"/>
      <c r="DB2990" s="325"/>
      <c r="DC2990" s="325"/>
      <c r="DD2990" s="325"/>
      <c r="DE2990" s="325"/>
      <c r="DF2990" s="325"/>
      <c r="DG2990" s="325"/>
      <c r="DH2990" s="325"/>
      <c r="DI2990" s="325"/>
    </row>
    <row r="2991" spans="68:113" x14ac:dyDescent="0.2">
      <c r="BP2991" s="369"/>
      <c r="BQ2991" s="372"/>
      <c r="BR2991" s="372"/>
      <c r="BS2991" s="372"/>
      <c r="BT2991" s="369"/>
      <c r="BU2991" s="369"/>
      <c r="BV2991" s="369"/>
      <c r="BW2991" s="369"/>
      <c r="BX2991" s="369"/>
      <c r="BY2991" s="369"/>
      <c r="BZ2991" s="369"/>
      <c r="CA2991" s="369"/>
      <c r="CB2991" s="369"/>
      <c r="CC2991" s="369"/>
      <c r="CD2991" s="369"/>
      <c r="CE2991" s="369"/>
      <c r="CF2991" s="369"/>
      <c r="CG2991" s="369"/>
      <c r="CH2991" s="369"/>
      <c r="CI2991" s="325"/>
      <c r="CJ2991" s="369"/>
      <c r="CK2991" s="369"/>
      <c r="CL2991" s="369"/>
      <c r="CM2991" s="369"/>
      <c r="CN2991" s="369"/>
      <c r="CO2991" s="369"/>
      <c r="CP2991" s="369"/>
      <c r="CQ2991" s="369"/>
      <c r="CR2991" s="369"/>
      <c r="CS2991" s="369"/>
      <c r="CT2991" s="369"/>
      <c r="CU2991" s="369"/>
      <c r="CV2991" s="369"/>
      <c r="CW2991" s="369"/>
      <c r="CX2991" s="369"/>
      <c r="CY2991" s="325"/>
      <c r="CZ2991" s="325"/>
      <c r="DA2991" s="325"/>
      <c r="DB2991" s="325"/>
      <c r="DC2991" s="325"/>
      <c r="DD2991" s="325"/>
      <c r="DE2991" s="325"/>
      <c r="DF2991" s="325"/>
      <c r="DG2991" s="325"/>
      <c r="DH2991" s="325"/>
      <c r="DI2991" s="325"/>
    </row>
    <row r="2992" spans="68:113" x14ac:dyDescent="0.2">
      <c r="BP2992" s="369"/>
      <c r="BQ2992" s="372"/>
      <c r="BR2992" s="372"/>
      <c r="BS2992" s="372"/>
      <c r="BT2992" s="369"/>
      <c r="BU2992" s="369"/>
      <c r="BV2992" s="369"/>
      <c r="BW2992" s="369"/>
      <c r="BX2992" s="369"/>
      <c r="BY2992" s="369"/>
      <c r="BZ2992" s="369"/>
      <c r="CA2992" s="369"/>
      <c r="CB2992" s="369"/>
      <c r="CC2992" s="369"/>
      <c r="CD2992" s="369"/>
      <c r="CE2992" s="369"/>
      <c r="CF2992" s="369"/>
      <c r="CG2992" s="369"/>
      <c r="CH2992" s="369"/>
      <c r="CI2992" s="325"/>
      <c r="CJ2992" s="369"/>
      <c r="CK2992" s="369"/>
      <c r="CL2992" s="369"/>
      <c r="CM2992" s="369"/>
      <c r="CN2992" s="369"/>
      <c r="CO2992" s="369"/>
      <c r="CP2992" s="369"/>
      <c r="CQ2992" s="369"/>
      <c r="CR2992" s="369"/>
      <c r="CS2992" s="369"/>
      <c r="CT2992" s="369"/>
      <c r="CU2992" s="369"/>
      <c r="CV2992" s="369"/>
      <c r="CW2992" s="369"/>
      <c r="CX2992" s="369"/>
      <c r="CY2992" s="325"/>
      <c r="CZ2992" s="325"/>
      <c r="DA2992" s="325"/>
      <c r="DB2992" s="325"/>
      <c r="DC2992" s="325"/>
      <c r="DD2992" s="325"/>
      <c r="DE2992" s="325"/>
      <c r="DF2992" s="325"/>
      <c r="DG2992" s="325"/>
      <c r="DH2992" s="325"/>
      <c r="DI2992" s="325"/>
    </row>
    <row r="2993" spans="68:113" x14ac:dyDescent="0.2">
      <c r="BP2993" s="369"/>
      <c r="BQ2993" s="372"/>
      <c r="BR2993" s="372"/>
      <c r="BS2993" s="372"/>
      <c r="BT2993" s="369"/>
      <c r="BU2993" s="369"/>
      <c r="BV2993" s="369"/>
      <c r="BW2993" s="369"/>
      <c r="BX2993" s="369"/>
      <c r="BY2993" s="369"/>
      <c r="BZ2993" s="369"/>
      <c r="CA2993" s="369"/>
      <c r="CB2993" s="369"/>
      <c r="CC2993" s="369"/>
      <c r="CD2993" s="369"/>
      <c r="CE2993" s="369"/>
      <c r="CF2993" s="369"/>
      <c r="CG2993" s="369"/>
      <c r="CH2993" s="369"/>
      <c r="CI2993" s="325"/>
      <c r="CJ2993" s="369"/>
      <c r="CK2993" s="369"/>
      <c r="CL2993" s="369"/>
      <c r="CM2993" s="369"/>
      <c r="CN2993" s="369"/>
      <c r="CO2993" s="369"/>
      <c r="CP2993" s="369"/>
      <c r="CQ2993" s="369"/>
      <c r="CR2993" s="369"/>
      <c r="CS2993" s="369"/>
      <c r="CT2993" s="369"/>
      <c r="CU2993" s="369"/>
      <c r="CV2993" s="369"/>
      <c r="CW2993" s="369"/>
      <c r="CX2993" s="369"/>
      <c r="CY2993" s="325"/>
      <c r="CZ2993" s="325"/>
      <c r="DA2993" s="325"/>
      <c r="DB2993" s="325"/>
      <c r="DC2993" s="325"/>
      <c r="DD2993" s="325"/>
      <c r="DE2993" s="325"/>
      <c r="DF2993" s="325"/>
      <c r="DG2993" s="325"/>
      <c r="DH2993" s="325"/>
      <c r="DI2993" s="325"/>
    </row>
    <row r="2994" spans="68:113" x14ac:dyDescent="0.2">
      <c r="BP2994" s="369"/>
      <c r="BQ2994" s="372"/>
      <c r="BR2994" s="372"/>
      <c r="BS2994" s="372"/>
      <c r="BT2994" s="369"/>
      <c r="BU2994" s="369"/>
      <c r="BV2994" s="369"/>
      <c r="BW2994" s="369"/>
      <c r="BX2994" s="369"/>
      <c r="BY2994" s="369"/>
      <c r="BZ2994" s="369"/>
      <c r="CA2994" s="369"/>
      <c r="CB2994" s="369"/>
      <c r="CC2994" s="369"/>
      <c r="CD2994" s="369"/>
      <c r="CE2994" s="369"/>
      <c r="CF2994" s="369"/>
      <c r="CG2994" s="369"/>
      <c r="CH2994" s="369"/>
      <c r="CI2994" s="325"/>
      <c r="CJ2994" s="369"/>
      <c r="CK2994" s="369"/>
      <c r="CL2994" s="369"/>
      <c r="CM2994" s="369"/>
      <c r="CN2994" s="369"/>
      <c r="CO2994" s="369"/>
      <c r="CP2994" s="369"/>
      <c r="CQ2994" s="369"/>
      <c r="CR2994" s="369"/>
      <c r="CS2994" s="369"/>
      <c r="CT2994" s="369"/>
      <c r="CU2994" s="369"/>
      <c r="CV2994" s="369"/>
      <c r="CW2994" s="369"/>
      <c r="CX2994" s="369"/>
      <c r="CY2994" s="325"/>
      <c r="CZ2994" s="325"/>
      <c r="DA2994" s="325"/>
      <c r="DB2994" s="325"/>
      <c r="DC2994" s="325"/>
      <c r="DD2994" s="325"/>
      <c r="DE2994" s="325"/>
      <c r="DF2994" s="325"/>
      <c r="DG2994" s="325"/>
      <c r="DH2994" s="325"/>
      <c r="DI2994" s="325"/>
    </row>
    <row r="2995" spans="68:113" x14ac:dyDescent="0.2">
      <c r="BP2995" s="369"/>
      <c r="BQ2995" s="372"/>
      <c r="BR2995" s="372"/>
      <c r="BS2995" s="372"/>
      <c r="BT2995" s="369"/>
      <c r="BU2995" s="369"/>
      <c r="BV2995" s="369"/>
      <c r="BW2995" s="369"/>
      <c r="BX2995" s="369"/>
      <c r="BY2995" s="369"/>
      <c r="BZ2995" s="369"/>
      <c r="CA2995" s="369"/>
      <c r="CB2995" s="369"/>
      <c r="CC2995" s="369"/>
      <c r="CD2995" s="369"/>
      <c r="CE2995" s="369"/>
      <c r="CF2995" s="369"/>
      <c r="CG2995" s="369"/>
      <c r="CH2995" s="369"/>
      <c r="CI2995" s="325"/>
      <c r="CJ2995" s="369"/>
      <c r="CK2995" s="369"/>
      <c r="CL2995" s="369"/>
      <c r="CM2995" s="369"/>
      <c r="CN2995" s="369"/>
      <c r="CO2995" s="369"/>
      <c r="CP2995" s="369"/>
      <c r="CQ2995" s="369"/>
      <c r="CR2995" s="369"/>
      <c r="CS2995" s="369"/>
      <c r="CT2995" s="369"/>
      <c r="CU2995" s="369"/>
      <c r="CV2995" s="369"/>
      <c r="CW2995" s="369"/>
      <c r="CX2995" s="369"/>
      <c r="CY2995" s="325"/>
      <c r="CZ2995" s="325"/>
      <c r="DA2995" s="325"/>
      <c r="DB2995" s="325"/>
      <c r="DC2995" s="325"/>
      <c r="DD2995" s="325"/>
      <c r="DE2995" s="325"/>
      <c r="DF2995" s="325"/>
      <c r="DG2995" s="325"/>
      <c r="DH2995" s="325"/>
      <c r="DI2995" s="325"/>
    </row>
    <row r="2996" spans="68:113" x14ac:dyDescent="0.2">
      <c r="BP2996" s="369"/>
      <c r="BQ2996" s="372"/>
      <c r="BR2996" s="372"/>
      <c r="BS2996" s="372"/>
      <c r="BT2996" s="369"/>
      <c r="BU2996" s="369"/>
      <c r="BV2996" s="369"/>
      <c r="BW2996" s="369"/>
      <c r="BX2996" s="369"/>
      <c r="BY2996" s="369"/>
      <c r="BZ2996" s="369"/>
      <c r="CA2996" s="369"/>
      <c r="CB2996" s="369"/>
      <c r="CC2996" s="369"/>
      <c r="CD2996" s="369"/>
      <c r="CE2996" s="369"/>
      <c r="CF2996" s="369"/>
      <c r="CG2996" s="369"/>
      <c r="CH2996" s="369"/>
      <c r="CI2996" s="325"/>
      <c r="CJ2996" s="369"/>
      <c r="CK2996" s="369"/>
      <c r="CL2996" s="369"/>
      <c r="CM2996" s="369"/>
      <c r="CN2996" s="369"/>
      <c r="CO2996" s="369"/>
      <c r="CP2996" s="369"/>
      <c r="CQ2996" s="369"/>
      <c r="CR2996" s="369"/>
      <c r="CS2996" s="369"/>
      <c r="CT2996" s="369"/>
      <c r="CU2996" s="369"/>
      <c r="CV2996" s="369"/>
      <c r="CW2996" s="369"/>
      <c r="CX2996" s="369"/>
      <c r="CY2996" s="325"/>
      <c r="CZ2996" s="325"/>
      <c r="DA2996" s="325"/>
      <c r="DB2996" s="325"/>
      <c r="DC2996" s="325"/>
      <c r="DD2996" s="325"/>
      <c r="DE2996" s="325"/>
      <c r="DF2996" s="325"/>
      <c r="DG2996" s="325"/>
      <c r="DH2996" s="325"/>
      <c r="DI2996" s="325"/>
    </row>
    <row r="2997" spans="68:113" x14ac:dyDescent="0.2">
      <c r="BP2997" s="369"/>
      <c r="BQ2997" s="372"/>
      <c r="BR2997" s="372"/>
      <c r="BS2997" s="372"/>
      <c r="BT2997" s="369"/>
      <c r="BU2997" s="369"/>
      <c r="BV2997" s="369"/>
      <c r="BW2997" s="369"/>
      <c r="BX2997" s="369"/>
      <c r="BY2997" s="369"/>
      <c r="BZ2997" s="369"/>
      <c r="CA2997" s="369"/>
      <c r="CB2997" s="369"/>
      <c r="CC2997" s="369"/>
      <c r="CD2997" s="369"/>
      <c r="CE2997" s="369"/>
      <c r="CF2997" s="369"/>
      <c r="CG2997" s="369"/>
      <c r="CH2997" s="369"/>
      <c r="CI2997" s="325"/>
      <c r="CJ2997" s="369"/>
      <c r="CK2997" s="369"/>
      <c r="CL2997" s="369"/>
      <c r="CM2997" s="369"/>
      <c r="CN2997" s="369"/>
      <c r="CO2997" s="369"/>
      <c r="CP2997" s="369"/>
      <c r="CQ2997" s="369"/>
      <c r="CR2997" s="369"/>
      <c r="CS2997" s="369"/>
      <c r="CT2997" s="369"/>
      <c r="CU2997" s="369"/>
      <c r="CV2997" s="369"/>
      <c r="CW2997" s="369"/>
      <c r="CX2997" s="369"/>
      <c r="CY2997" s="325"/>
      <c r="CZ2997" s="325"/>
      <c r="DA2997" s="325"/>
      <c r="DB2997" s="325"/>
      <c r="DC2997" s="325"/>
      <c r="DD2997" s="325"/>
      <c r="DE2997" s="325"/>
      <c r="DF2997" s="325"/>
      <c r="DG2997" s="325"/>
      <c r="DH2997" s="325"/>
      <c r="DI2997" s="325"/>
    </row>
    <row r="2998" spans="68:113" x14ac:dyDescent="0.2">
      <c r="BP2998" s="369"/>
      <c r="BQ2998" s="372"/>
      <c r="BR2998" s="372"/>
      <c r="BS2998" s="372"/>
      <c r="BT2998" s="369"/>
      <c r="BU2998" s="369"/>
      <c r="BV2998" s="369"/>
      <c r="BW2998" s="369"/>
      <c r="BX2998" s="369"/>
      <c r="BY2998" s="369"/>
      <c r="BZ2998" s="369"/>
      <c r="CA2998" s="369"/>
      <c r="CB2998" s="369"/>
      <c r="CC2998" s="369"/>
      <c r="CD2998" s="369"/>
      <c r="CE2998" s="369"/>
      <c r="CF2998" s="369"/>
      <c r="CG2998" s="369"/>
      <c r="CH2998" s="369"/>
      <c r="CI2998" s="325"/>
      <c r="CJ2998" s="369"/>
      <c r="CK2998" s="369"/>
      <c r="CL2998" s="369"/>
      <c r="CM2998" s="369"/>
      <c r="CN2998" s="369"/>
      <c r="CO2998" s="369"/>
      <c r="CP2998" s="369"/>
      <c r="CQ2998" s="369"/>
      <c r="CR2998" s="369"/>
      <c r="CS2998" s="369"/>
      <c r="CT2998" s="369"/>
      <c r="CU2998" s="369"/>
      <c r="CV2998" s="369"/>
      <c r="CW2998" s="369"/>
      <c r="CX2998" s="369"/>
      <c r="CY2998" s="325"/>
      <c r="CZ2998" s="325"/>
      <c r="DA2998" s="325"/>
      <c r="DB2998" s="325"/>
      <c r="DC2998" s="325"/>
      <c r="DD2998" s="325"/>
      <c r="DE2998" s="325"/>
      <c r="DF2998" s="325"/>
      <c r="DG2998" s="325"/>
      <c r="DH2998" s="325"/>
      <c r="DI2998" s="325"/>
    </row>
    <row r="2999" spans="68:113" x14ac:dyDescent="0.2">
      <c r="BP2999" s="369"/>
      <c r="BQ2999" s="372"/>
      <c r="BR2999" s="372"/>
      <c r="BS2999" s="372"/>
      <c r="BT2999" s="369"/>
      <c r="BU2999" s="369"/>
      <c r="BV2999" s="369"/>
      <c r="BW2999" s="369"/>
      <c r="BX2999" s="369"/>
      <c r="BY2999" s="369"/>
      <c r="BZ2999" s="369"/>
      <c r="CA2999" s="369"/>
      <c r="CB2999" s="369"/>
      <c r="CC2999" s="369"/>
      <c r="CD2999" s="369"/>
      <c r="CE2999" s="369"/>
      <c r="CF2999" s="369"/>
      <c r="CG2999" s="369"/>
      <c r="CH2999" s="369"/>
      <c r="CI2999" s="325"/>
      <c r="CJ2999" s="369"/>
      <c r="CK2999" s="369"/>
      <c r="CL2999" s="369"/>
      <c r="CM2999" s="369"/>
      <c r="CN2999" s="369"/>
      <c r="CO2999" s="369"/>
      <c r="CP2999" s="369"/>
      <c r="CQ2999" s="369"/>
      <c r="CR2999" s="369"/>
      <c r="CS2999" s="369"/>
      <c r="CT2999" s="369"/>
      <c r="CU2999" s="369"/>
      <c r="CV2999" s="369"/>
      <c r="CW2999" s="369"/>
      <c r="CX2999" s="369"/>
      <c r="CY2999" s="325"/>
      <c r="CZ2999" s="325"/>
      <c r="DA2999" s="325"/>
      <c r="DB2999" s="325"/>
      <c r="DC2999" s="325"/>
      <c r="DD2999" s="325"/>
      <c r="DE2999" s="325"/>
      <c r="DF2999" s="325"/>
      <c r="DG2999" s="325"/>
      <c r="DH2999" s="325"/>
      <c r="DI2999" s="325"/>
    </row>
    <row r="3000" spans="68:113" x14ac:dyDescent="0.2">
      <c r="BP3000" s="369"/>
      <c r="BQ3000" s="372"/>
      <c r="BR3000" s="372"/>
      <c r="BS3000" s="372"/>
      <c r="BT3000" s="369"/>
      <c r="BU3000" s="369"/>
      <c r="BV3000" s="369"/>
      <c r="BW3000" s="369"/>
      <c r="BX3000" s="369"/>
      <c r="BY3000" s="369"/>
      <c r="BZ3000" s="369"/>
      <c r="CA3000" s="369"/>
      <c r="CB3000" s="369"/>
      <c r="CC3000" s="369"/>
      <c r="CD3000" s="369"/>
      <c r="CE3000" s="369"/>
      <c r="CF3000" s="369"/>
      <c r="CG3000" s="369"/>
      <c r="CH3000" s="369"/>
      <c r="CI3000" s="325"/>
      <c r="CJ3000" s="369"/>
      <c r="CK3000" s="369"/>
      <c r="CL3000" s="369"/>
      <c r="CM3000" s="369"/>
      <c r="CN3000" s="369"/>
      <c r="CO3000" s="369"/>
      <c r="CP3000" s="369"/>
      <c r="CQ3000" s="369"/>
      <c r="CR3000" s="369"/>
      <c r="CS3000" s="369"/>
      <c r="CT3000" s="369"/>
      <c r="CU3000" s="369"/>
      <c r="CV3000" s="369"/>
      <c r="CW3000" s="369"/>
      <c r="CX3000" s="369"/>
      <c r="CY3000" s="325"/>
      <c r="CZ3000" s="325"/>
      <c r="DA3000" s="325"/>
      <c r="DB3000" s="325"/>
      <c r="DC3000" s="325"/>
      <c r="DD3000" s="325"/>
      <c r="DE3000" s="325"/>
      <c r="DF3000" s="325"/>
      <c r="DG3000" s="325"/>
      <c r="DH3000" s="325"/>
      <c r="DI3000" s="325"/>
    </row>
    <row r="3001" spans="68:113" x14ac:dyDescent="0.2">
      <c r="BP3001" s="369"/>
      <c r="BQ3001" s="372"/>
      <c r="BR3001" s="372"/>
      <c r="BS3001" s="372"/>
      <c r="BT3001" s="369"/>
      <c r="BU3001" s="369"/>
      <c r="BV3001" s="369"/>
      <c r="BW3001" s="369"/>
      <c r="BX3001" s="369"/>
      <c r="BY3001" s="369"/>
      <c r="BZ3001" s="369"/>
      <c r="CA3001" s="369"/>
      <c r="CB3001" s="369"/>
      <c r="CC3001" s="369"/>
      <c r="CD3001" s="369"/>
      <c r="CE3001" s="369"/>
      <c r="CF3001" s="369"/>
      <c r="CG3001" s="369"/>
      <c r="CH3001" s="369"/>
      <c r="CI3001" s="325"/>
      <c r="CJ3001" s="369"/>
      <c r="CK3001" s="369"/>
      <c r="CL3001" s="369"/>
      <c r="CM3001" s="369"/>
      <c r="CN3001" s="369"/>
      <c r="CO3001" s="369"/>
      <c r="CP3001" s="369"/>
      <c r="CQ3001" s="369"/>
      <c r="CR3001" s="369"/>
      <c r="CS3001" s="369"/>
      <c r="CT3001" s="369"/>
      <c r="CU3001" s="369"/>
      <c r="CV3001" s="369"/>
      <c r="CW3001" s="369"/>
      <c r="CX3001" s="369"/>
      <c r="CY3001" s="325"/>
      <c r="CZ3001" s="325"/>
      <c r="DA3001" s="325"/>
      <c r="DB3001" s="325"/>
      <c r="DC3001" s="325"/>
      <c r="DD3001" s="325"/>
      <c r="DE3001" s="325"/>
      <c r="DF3001" s="325"/>
      <c r="DG3001" s="325"/>
      <c r="DH3001" s="325"/>
      <c r="DI3001" s="325"/>
    </row>
    <row r="3002" spans="68:113" x14ac:dyDescent="0.2">
      <c r="BP3002" s="369"/>
      <c r="BQ3002" s="372"/>
      <c r="BR3002" s="372"/>
      <c r="BS3002" s="372"/>
      <c r="BT3002" s="369"/>
      <c r="BU3002" s="369"/>
      <c r="BV3002" s="369"/>
      <c r="BW3002" s="369"/>
      <c r="BX3002" s="369"/>
      <c r="BY3002" s="369"/>
      <c r="BZ3002" s="369"/>
      <c r="CA3002" s="369"/>
      <c r="CB3002" s="369"/>
      <c r="CC3002" s="369"/>
      <c r="CD3002" s="369"/>
      <c r="CE3002" s="369"/>
      <c r="CF3002" s="369"/>
      <c r="CG3002" s="369"/>
      <c r="CH3002" s="369"/>
      <c r="CI3002" s="325"/>
      <c r="CJ3002" s="369"/>
      <c r="CK3002" s="369"/>
      <c r="CL3002" s="369"/>
      <c r="CM3002" s="369"/>
      <c r="CN3002" s="369"/>
      <c r="CO3002" s="369"/>
      <c r="CP3002" s="369"/>
      <c r="CQ3002" s="369"/>
      <c r="CR3002" s="369"/>
      <c r="CS3002" s="369"/>
      <c r="CT3002" s="369"/>
      <c r="CU3002" s="369"/>
      <c r="CV3002" s="369"/>
      <c r="CW3002" s="369"/>
      <c r="CX3002" s="369"/>
      <c r="CY3002" s="325"/>
      <c r="CZ3002" s="325"/>
      <c r="DA3002" s="325"/>
      <c r="DB3002" s="325"/>
      <c r="DC3002" s="325"/>
      <c r="DD3002" s="325"/>
      <c r="DE3002" s="325"/>
      <c r="DF3002" s="325"/>
      <c r="DG3002" s="325"/>
      <c r="DH3002" s="325"/>
      <c r="DI3002" s="325"/>
    </row>
    <row r="3003" spans="68:113" x14ac:dyDescent="0.2">
      <c r="BP3003" s="369"/>
      <c r="BQ3003" s="372"/>
      <c r="BR3003" s="372"/>
      <c r="BS3003" s="372"/>
      <c r="BT3003" s="369"/>
      <c r="BU3003" s="369"/>
      <c r="BV3003" s="369"/>
      <c r="BW3003" s="369"/>
      <c r="BX3003" s="369"/>
      <c r="BY3003" s="369"/>
      <c r="BZ3003" s="369"/>
      <c r="CA3003" s="369"/>
      <c r="CB3003" s="369"/>
      <c r="CC3003" s="369"/>
      <c r="CD3003" s="369"/>
      <c r="CE3003" s="369"/>
      <c r="CF3003" s="369"/>
      <c r="CG3003" s="369"/>
      <c r="CH3003" s="369"/>
      <c r="CI3003" s="325"/>
      <c r="CJ3003" s="369"/>
      <c r="CK3003" s="369"/>
      <c r="CL3003" s="369"/>
      <c r="CM3003" s="369"/>
      <c r="CN3003" s="369"/>
      <c r="CO3003" s="369"/>
      <c r="CP3003" s="369"/>
      <c r="CQ3003" s="369"/>
      <c r="CR3003" s="369"/>
      <c r="CS3003" s="369"/>
      <c r="CT3003" s="369"/>
      <c r="CU3003" s="369"/>
      <c r="CV3003" s="369"/>
      <c r="CW3003" s="369"/>
      <c r="CX3003" s="369"/>
      <c r="CY3003" s="325"/>
      <c r="CZ3003" s="325"/>
      <c r="DA3003" s="325"/>
      <c r="DB3003" s="325"/>
      <c r="DC3003" s="325"/>
      <c r="DD3003" s="325"/>
      <c r="DE3003" s="325"/>
      <c r="DF3003" s="325"/>
      <c r="DG3003" s="325"/>
      <c r="DH3003" s="325"/>
      <c r="DI3003" s="325"/>
    </row>
    <row r="3004" spans="68:113" x14ac:dyDescent="0.2">
      <c r="BP3004" s="369"/>
      <c r="BQ3004" s="372"/>
      <c r="BR3004" s="372"/>
      <c r="BS3004" s="372"/>
      <c r="BT3004" s="369"/>
      <c r="BU3004" s="369"/>
      <c r="BV3004" s="369"/>
      <c r="BW3004" s="369"/>
      <c r="BX3004" s="369"/>
      <c r="BY3004" s="369"/>
      <c r="BZ3004" s="369"/>
      <c r="CA3004" s="369"/>
      <c r="CB3004" s="369"/>
      <c r="CC3004" s="369"/>
      <c r="CD3004" s="369"/>
      <c r="CE3004" s="369"/>
      <c r="CF3004" s="369"/>
      <c r="CG3004" s="369"/>
      <c r="CH3004" s="369"/>
      <c r="CI3004" s="325"/>
      <c r="CJ3004" s="369"/>
      <c r="CK3004" s="369"/>
      <c r="CL3004" s="369"/>
      <c r="CM3004" s="369"/>
      <c r="CN3004" s="369"/>
      <c r="CO3004" s="369"/>
      <c r="CP3004" s="369"/>
      <c r="CQ3004" s="369"/>
      <c r="CR3004" s="369"/>
      <c r="CS3004" s="369"/>
      <c r="CT3004" s="369"/>
      <c r="CU3004" s="369"/>
      <c r="CV3004" s="369"/>
      <c r="CW3004" s="369"/>
      <c r="CX3004" s="369"/>
      <c r="CY3004" s="325"/>
      <c r="CZ3004" s="325"/>
      <c r="DA3004" s="325"/>
      <c r="DB3004" s="325"/>
      <c r="DC3004" s="325"/>
      <c r="DD3004" s="325"/>
      <c r="DE3004" s="325"/>
      <c r="DF3004" s="325"/>
      <c r="DG3004" s="325"/>
      <c r="DH3004" s="325"/>
      <c r="DI3004" s="325"/>
    </row>
    <row r="3005" spans="68:113" x14ac:dyDescent="0.2">
      <c r="BP3005" s="369"/>
      <c r="BQ3005" s="372"/>
      <c r="BR3005" s="372"/>
      <c r="BS3005" s="372"/>
      <c r="BT3005" s="369"/>
      <c r="BU3005" s="369"/>
      <c r="BV3005" s="369"/>
      <c r="BW3005" s="369"/>
      <c r="BX3005" s="369"/>
      <c r="BY3005" s="369"/>
      <c r="BZ3005" s="369"/>
      <c r="CA3005" s="369"/>
      <c r="CB3005" s="369"/>
      <c r="CC3005" s="369"/>
      <c r="CD3005" s="369"/>
      <c r="CE3005" s="369"/>
      <c r="CF3005" s="369"/>
      <c r="CG3005" s="369"/>
      <c r="CH3005" s="369"/>
      <c r="CI3005" s="325"/>
      <c r="CJ3005" s="369"/>
      <c r="CK3005" s="369"/>
      <c r="CL3005" s="369"/>
      <c r="CM3005" s="369"/>
      <c r="CN3005" s="369"/>
      <c r="CO3005" s="369"/>
      <c r="CP3005" s="369"/>
      <c r="CQ3005" s="369"/>
      <c r="CR3005" s="369"/>
      <c r="CS3005" s="369"/>
      <c r="CT3005" s="369"/>
      <c r="CU3005" s="369"/>
      <c r="CV3005" s="369"/>
      <c r="CW3005" s="369"/>
      <c r="CX3005" s="369"/>
      <c r="CY3005" s="325"/>
      <c r="CZ3005" s="325"/>
      <c r="DA3005" s="325"/>
      <c r="DB3005" s="325"/>
      <c r="DC3005" s="325"/>
      <c r="DD3005" s="325"/>
      <c r="DE3005" s="325"/>
      <c r="DF3005" s="325"/>
      <c r="DG3005" s="325"/>
      <c r="DH3005" s="325"/>
      <c r="DI3005" s="325"/>
    </row>
    <row r="3006" spans="68:113" x14ac:dyDescent="0.2">
      <c r="BP3006" s="369"/>
      <c r="BQ3006" s="372"/>
      <c r="BR3006" s="372"/>
      <c r="BS3006" s="372"/>
      <c r="BT3006" s="369"/>
      <c r="BU3006" s="369"/>
      <c r="BV3006" s="369"/>
      <c r="BW3006" s="369"/>
      <c r="BX3006" s="369"/>
      <c r="BY3006" s="369"/>
      <c r="BZ3006" s="369"/>
      <c r="CA3006" s="369"/>
      <c r="CB3006" s="369"/>
      <c r="CC3006" s="369"/>
      <c r="CD3006" s="369"/>
      <c r="CE3006" s="369"/>
      <c r="CF3006" s="369"/>
      <c r="CG3006" s="369"/>
      <c r="CH3006" s="369"/>
      <c r="CI3006" s="325"/>
      <c r="CJ3006" s="369"/>
      <c r="CK3006" s="369"/>
      <c r="CL3006" s="369"/>
      <c r="CM3006" s="369"/>
      <c r="CN3006" s="369"/>
      <c r="CO3006" s="369"/>
      <c r="CP3006" s="369"/>
      <c r="CQ3006" s="369"/>
      <c r="CR3006" s="369"/>
      <c r="CS3006" s="369"/>
      <c r="CT3006" s="369"/>
      <c r="CU3006" s="369"/>
      <c r="CV3006" s="369"/>
      <c r="CW3006" s="369"/>
      <c r="CX3006" s="369"/>
      <c r="CY3006" s="325"/>
      <c r="CZ3006" s="325"/>
      <c r="DA3006" s="325"/>
      <c r="DB3006" s="325"/>
      <c r="DC3006" s="325"/>
      <c r="DD3006" s="325"/>
      <c r="DE3006" s="325"/>
      <c r="DF3006" s="325"/>
      <c r="DG3006" s="325"/>
      <c r="DH3006" s="325"/>
      <c r="DI3006" s="325"/>
    </row>
    <row r="3007" spans="68:113" x14ac:dyDescent="0.2">
      <c r="BP3007" s="369"/>
      <c r="BQ3007" s="372"/>
      <c r="BR3007" s="372"/>
      <c r="BS3007" s="372"/>
      <c r="BT3007" s="369"/>
      <c r="BU3007" s="369"/>
      <c r="BV3007" s="369"/>
      <c r="BW3007" s="369"/>
      <c r="BX3007" s="369"/>
      <c r="BY3007" s="369"/>
      <c r="BZ3007" s="369"/>
      <c r="CA3007" s="369"/>
      <c r="CB3007" s="369"/>
      <c r="CC3007" s="369"/>
      <c r="CD3007" s="369"/>
      <c r="CE3007" s="369"/>
      <c r="CF3007" s="369"/>
      <c r="CG3007" s="369"/>
      <c r="CH3007" s="369"/>
      <c r="CI3007" s="325"/>
      <c r="CJ3007" s="369"/>
      <c r="CK3007" s="369"/>
      <c r="CL3007" s="369"/>
      <c r="CM3007" s="369"/>
      <c r="CN3007" s="369"/>
      <c r="CO3007" s="369"/>
      <c r="CP3007" s="369"/>
      <c r="CQ3007" s="369"/>
      <c r="CR3007" s="369"/>
      <c r="CS3007" s="369"/>
      <c r="CT3007" s="369"/>
      <c r="CU3007" s="369"/>
      <c r="CV3007" s="369"/>
      <c r="CW3007" s="369"/>
      <c r="CX3007" s="369"/>
      <c r="CY3007" s="325"/>
      <c r="CZ3007" s="325"/>
      <c r="DA3007" s="325"/>
      <c r="DB3007" s="325"/>
      <c r="DC3007" s="325"/>
      <c r="DD3007" s="325"/>
      <c r="DE3007" s="325"/>
      <c r="DF3007" s="325"/>
      <c r="DG3007" s="325"/>
      <c r="DH3007" s="325"/>
      <c r="DI3007" s="325"/>
    </row>
    <row r="3008" spans="68:113" x14ac:dyDescent="0.2">
      <c r="BP3008" s="369"/>
      <c r="BQ3008" s="372"/>
      <c r="BR3008" s="372"/>
      <c r="BS3008" s="372"/>
      <c r="BT3008" s="369"/>
      <c r="BU3008" s="369"/>
      <c r="BV3008" s="369"/>
      <c r="BW3008" s="369"/>
      <c r="BX3008" s="369"/>
      <c r="BY3008" s="369"/>
      <c r="BZ3008" s="369"/>
      <c r="CA3008" s="369"/>
      <c r="CB3008" s="369"/>
      <c r="CC3008" s="369"/>
      <c r="CD3008" s="369"/>
      <c r="CE3008" s="369"/>
      <c r="CF3008" s="369"/>
      <c r="CG3008" s="369"/>
      <c r="CH3008" s="369"/>
      <c r="CI3008" s="325"/>
      <c r="CJ3008" s="369"/>
      <c r="CK3008" s="369"/>
      <c r="CL3008" s="369"/>
      <c r="CM3008" s="369"/>
      <c r="CN3008" s="369"/>
      <c r="CO3008" s="369"/>
      <c r="CP3008" s="369"/>
      <c r="CQ3008" s="369"/>
      <c r="CR3008" s="369"/>
      <c r="CS3008" s="369"/>
      <c r="CT3008" s="369"/>
      <c r="CU3008" s="369"/>
      <c r="CV3008" s="369"/>
      <c r="CW3008" s="369"/>
      <c r="CX3008" s="369"/>
      <c r="CY3008" s="325"/>
      <c r="CZ3008" s="325"/>
      <c r="DA3008" s="325"/>
      <c r="DB3008" s="325"/>
      <c r="DC3008" s="325"/>
      <c r="DD3008" s="325"/>
      <c r="DE3008" s="325"/>
      <c r="DF3008" s="325"/>
      <c r="DG3008" s="325"/>
      <c r="DH3008" s="325"/>
      <c r="DI3008" s="325"/>
    </row>
    <row r="3009" spans="68:113" x14ac:dyDescent="0.2">
      <c r="BP3009" s="369"/>
      <c r="BQ3009" s="372"/>
      <c r="BR3009" s="372"/>
      <c r="BS3009" s="372"/>
      <c r="BT3009" s="369"/>
      <c r="BU3009" s="369"/>
      <c r="BV3009" s="369"/>
      <c r="BW3009" s="369"/>
      <c r="BX3009" s="369"/>
      <c r="BY3009" s="369"/>
      <c r="BZ3009" s="369"/>
      <c r="CA3009" s="369"/>
      <c r="CB3009" s="369"/>
      <c r="CC3009" s="369"/>
      <c r="CD3009" s="369"/>
      <c r="CE3009" s="369"/>
      <c r="CF3009" s="369"/>
      <c r="CG3009" s="369"/>
      <c r="CH3009" s="369"/>
      <c r="CI3009" s="325"/>
      <c r="CJ3009" s="369"/>
      <c r="CK3009" s="369"/>
      <c r="CL3009" s="369"/>
      <c r="CM3009" s="369"/>
      <c r="CN3009" s="369"/>
      <c r="CO3009" s="369"/>
      <c r="CP3009" s="369"/>
      <c r="CQ3009" s="369"/>
      <c r="CR3009" s="369"/>
      <c r="CS3009" s="369"/>
      <c r="CT3009" s="369"/>
      <c r="CU3009" s="369"/>
      <c r="CV3009" s="369"/>
      <c r="CW3009" s="369"/>
      <c r="CX3009" s="369"/>
      <c r="CY3009" s="325"/>
      <c r="CZ3009" s="325"/>
      <c r="DA3009" s="325"/>
      <c r="DB3009" s="325"/>
      <c r="DC3009" s="325"/>
      <c r="DD3009" s="325"/>
      <c r="DE3009" s="325"/>
      <c r="DF3009" s="325"/>
      <c r="DG3009" s="325"/>
      <c r="DH3009" s="325"/>
      <c r="DI3009" s="325"/>
    </row>
    <row r="3010" spans="68:113" x14ac:dyDescent="0.2">
      <c r="BP3010" s="369"/>
      <c r="BQ3010" s="372"/>
      <c r="BR3010" s="372"/>
      <c r="BS3010" s="372"/>
      <c r="BT3010" s="369"/>
      <c r="BU3010" s="369"/>
      <c r="BV3010" s="369"/>
      <c r="BW3010" s="369"/>
      <c r="BX3010" s="369"/>
      <c r="BY3010" s="369"/>
      <c r="BZ3010" s="369"/>
      <c r="CA3010" s="369"/>
      <c r="CB3010" s="369"/>
      <c r="CC3010" s="369"/>
      <c r="CD3010" s="369"/>
      <c r="CE3010" s="369"/>
      <c r="CF3010" s="369"/>
      <c r="CG3010" s="369"/>
      <c r="CH3010" s="369"/>
      <c r="CI3010" s="325"/>
      <c r="CJ3010" s="369"/>
      <c r="CK3010" s="369"/>
      <c r="CL3010" s="369"/>
      <c r="CM3010" s="369"/>
      <c r="CN3010" s="369"/>
      <c r="CO3010" s="369"/>
      <c r="CP3010" s="369"/>
      <c r="CQ3010" s="369"/>
      <c r="CR3010" s="369"/>
      <c r="CS3010" s="369"/>
      <c r="CT3010" s="369"/>
      <c r="CU3010" s="369"/>
      <c r="CV3010" s="369"/>
      <c r="CW3010" s="369"/>
      <c r="CX3010" s="369"/>
      <c r="CY3010" s="325"/>
      <c r="CZ3010" s="325"/>
      <c r="DA3010" s="325"/>
      <c r="DB3010" s="325"/>
      <c r="DC3010" s="325"/>
      <c r="DD3010" s="325"/>
      <c r="DE3010" s="325"/>
      <c r="DF3010" s="325"/>
      <c r="DG3010" s="325"/>
      <c r="DH3010" s="325"/>
      <c r="DI3010" s="325"/>
    </row>
    <row r="3011" spans="68:113" x14ac:dyDescent="0.2">
      <c r="BP3011" s="369"/>
      <c r="BQ3011" s="372"/>
      <c r="BR3011" s="372"/>
      <c r="BS3011" s="372"/>
      <c r="BT3011" s="369"/>
      <c r="BU3011" s="369"/>
      <c r="BV3011" s="369"/>
      <c r="BW3011" s="369"/>
      <c r="BX3011" s="369"/>
      <c r="BY3011" s="369"/>
      <c r="BZ3011" s="369"/>
      <c r="CA3011" s="369"/>
      <c r="CB3011" s="369"/>
      <c r="CC3011" s="369"/>
      <c r="CD3011" s="369"/>
      <c r="CE3011" s="369"/>
      <c r="CF3011" s="369"/>
      <c r="CG3011" s="369"/>
      <c r="CH3011" s="369"/>
      <c r="CI3011" s="325"/>
      <c r="CJ3011" s="369"/>
      <c r="CK3011" s="369"/>
      <c r="CL3011" s="369"/>
      <c r="CM3011" s="369"/>
      <c r="CN3011" s="369"/>
      <c r="CO3011" s="369"/>
      <c r="CP3011" s="369"/>
      <c r="CQ3011" s="369"/>
      <c r="CR3011" s="369"/>
      <c r="CS3011" s="369"/>
      <c r="CT3011" s="369"/>
      <c r="CU3011" s="369"/>
      <c r="CV3011" s="369"/>
      <c r="CW3011" s="369"/>
      <c r="CX3011" s="369"/>
      <c r="CY3011" s="325"/>
      <c r="CZ3011" s="325"/>
      <c r="DA3011" s="325"/>
      <c r="DB3011" s="325"/>
      <c r="DC3011" s="325"/>
      <c r="DD3011" s="325"/>
      <c r="DE3011" s="325"/>
      <c r="DF3011" s="325"/>
      <c r="DG3011" s="325"/>
      <c r="DH3011" s="325"/>
      <c r="DI3011" s="325"/>
    </row>
    <row r="3012" spans="68:113" x14ac:dyDescent="0.2">
      <c r="BP3012" s="369"/>
      <c r="BQ3012" s="372"/>
      <c r="BR3012" s="372"/>
      <c r="BS3012" s="372"/>
      <c r="BT3012" s="369"/>
      <c r="BU3012" s="369"/>
      <c r="BV3012" s="369"/>
      <c r="BW3012" s="369"/>
      <c r="BX3012" s="369"/>
      <c r="BY3012" s="369"/>
      <c r="BZ3012" s="369"/>
      <c r="CA3012" s="369"/>
      <c r="CB3012" s="369"/>
      <c r="CC3012" s="369"/>
      <c r="CD3012" s="369"/>
      <c r="CE3012" s="369"/>
      <c r="CF3012" s="369"/>
      <c r="CG3012" s="369"/>
      <c r="CH3012" s="369"/>
      <c r="CI3012" s="325"/>
      <c r="CJ3012" s="369"/>
      <c r="CK3012" s="369"/>
      <c r="CL3012" s="369"/>
      <c r="CM3012" s="369"/>
      <c r="CN3012" s="369"/>
      <c r="CO3012" s="369"/>
      <c r="CP3012" s="369"/>
      <c r="CQ3012" s="369"/>
      <c r="CR3012" s="369"/>
      <c r="CS3012" s="369"/>
      <c r="CT3012" s="369"/>
      <c r="CU3012" s="369"/>
      <c r="CV3012" s="369"/>
      <c r="CW3012" s="369"/>
      <c r="CX3012" s="369"/>
      <c r="CY3012" s="325"/>
      <c r="CZ3012" s="325"/>
      <c r="DA3012" s="325"/>
      <c r="DB3012" s="325"/>
      <c r="DC3012" s="325"/>
      <c r="DD3012" s="325"/>
      <c r="DE3012" s="325"/>
      <c r="DF3012" s="325"/>
      <c r="DG3012" s="325"/>
      <c r="DH3012" s="325"/>
      <c r="DI3012" s="325"/>
    </row>
    <row r="3013" spans="68:113" x14ac:dyDescent="0.2">
      <c r="BP3013" s="369"/>
      <c r="BQ3013" s="372"/>
      <c r="BR3013" s="372"/>
      <c r="BS3013" s="372"/>
      <c r="BT3013" s="369"/>
      <c r="BU3013" s="369"/>
      <c r="BV3013" s="369"/>
      <c r="BW3013" s="369"/>
      <c r="BX3013" s="369"/>
      <c r="BY3013" s="369"/>
      <c r="BZ3013" s="369"/>
      <c r="CA3013" s="369"/>
      <c r="CB3013" s="369"/>
      <c r="CC3013" s="369"/>
      <c r="CD3013" s="369"/>
      <c r="CE3013" s="369"/>
      <c r="CF3013" s="369"/>
      <c r="CG3013" s="369"/>
      <c r="CH3013" s="369"/>
      <c r="CI3013" s="325"/>
      <c r="CJ3013" s="369"/>
      <c r="CK3013" s="369"/>
      <c r="CL3013" s="369"/>
      <c r="CM3013" s="369"/>
      <c r="CN3013" s="369"/>
      <c r="CO3013" s="369"/>
      <c r="CP3013" s="369"/>
      <c r="CQ3013" s="369"/>
      <c r="CR3013" s="369"/>
      <c r="CS3013" s="369"/>
      <c r="CT3013" s="369"/>
      <c r="CU3013" s="369"/>
      <c r="CV3013" s="369"/>
      <c r="CW3013" s="369"/>
      <c r="CX3013" s="369"/>
      <c r="CY3013" s="325"/>
      <c r="CZ3013" s="325"/>
      <c r="DA3013" s="325"/>
      <c r="DB3013" s="325"/>
      <c r="DC3013" s="325"/>
      <c r="DD3013" s="325"/>
      <c r="DE3013" s="325"/>
      <c r="DF3013" s="325"/>
      <c r="DG3013" s="325"/>
      <c r="DH3013" s="325"/>
      <c r="DI3013" s="325"/>
    </row>
    <row r="3014" spans="68:113" x14ac:dyDescent="0.2">
      <c r="BP3014" s="369"/>
      <c r="BQ3014" s="372"/>
      <c r="BR3014" s="372"/>
      <c r="BS3014" s="372"/>
      <c r="BT3014" s="369"/>
      <c r="BU3014" s="369"/>
      <c r="BV3014" s="369"/>
      <c r="BW3014" s="369"/>
      <c r="BX3014" s="369"/>
      <c r="BY3014" s="369"/>
      <c r="BZ3014" s="369"/>
      <c r="CA3014" s="369"/>
      <c r="CB3014" s="369"/>
      <c r="CC3014" s="369"/>
      <c r="CD3014" s="369"/>
      <c r="CE3014" s="369"/>
      <c r="CF3014" s="369"/>
      <c r="CG3014" s="369"/>
      <c r="CH3014" s="369"/>
      <c r="CI3014" s="325"/>
      <c r="CJ3014" s="369"/>
      <c r="CK3014" s="369"/>
      <c r="CL3014" s="369"/>
      <c r="CM3014" s="369"/>
      <c r="CN3014" s="369"/>
      <c r="CO3014" s="369"/>
      <c r="CP3014" s="369"/>
      <c r="CQ3014" s="369"/>
      <c r="CR3014" s="369"/>
      <c r="CS3014" s="369"/>
      <c r="CT3014" s="369"/>
      <c r="CU3014" s="369"/>
      <c r="CV3014" s="369"/>
      <c r="CW3014" s="369"/>
      <c r="CX3014" s="369"/>
      <c r="CY3014" s="325"/>
      <c r="CZ3014" s="325"/>
      <c r="DA3014" s="325"/>
      <c r="DB3014" s="325"/>
      <c r="DC3014" s="325"/>
      <c r="DD3014" s="325"/>
      <c r="DE3014" s="325"/>
      <c r="DF3014" s="325"/>
      <c r="DG3014" s="325"/>
      <c r="DH3014" s="325"/>
      <c r="DI3014" s="325"/>
    </row>
    <row r="3015" spans="68:113" x14ac:dyDescent="0.2">
      <c r="BP3015" s="369"/>
      <c r="BQ3015" s="372"/>
      <c r="BR3015" s="372"/>
      <c r="BS3015" s="372"/>
      <c r="BT3015" s="369"/>
      <c r="BU3015" s="369"/>
      <c r="BV3015" s="369"/>
      <c r="BW3015" s="369"/>
      <c r="BX3015" s="369"/>
      <c r="BY3015" s="369"/>
      <c r="BZ3015" s="369"/>
      <c r="CA3015" s="369"/>
      <c r="CB3015" s="369"/>
      <c r="CC3015" s="369"/>
      <c r="CD3015" s="369"/>
      <c r="CE3015" s="369"/>
      <c r="CF3015" s="369"/>
      <c r="CG3015" s="369"/>
      <c r="CH3015" s="369"/>
      <c r="CI3015" s="325"/>
      <c r="CJ3015" s="369"/>
      <c r="CK3015" s="369"/>
      <c r="CL3015" s="369"/>
      <c r="CM3015" s="369"/>
      <c r="CN3015" s="369"/>
      <c r="CO3015" s="369"/>
      <c r="CP3015" s="369"/>
      <c r="CQ3015" s="369"/>
      <c r="CR3015" s="369"/>
      <c r="CS3015" s="369"/>
      <c r="CT3015" s="369"/>
      <c r="CU3015" s="369"/>
      <c r="CV3015" s="369"/>
      <c r="CW3015" s="369"/>
      <c r="CX3015" s="369"/>
      <c r="CY3015" s="325"/>
      <c r="CZ3015" s="325"/>
      <c r="DA3015" s="325"/>
      <c r="DB3015" s="325"/>
      <c r="DC3015" s="325"/>
      <c r="DD3015" s="325"/>
      <c r="DE3015" s="325"/>
      <c r="DF3015" s="325"/>
      <c r="DG3015" s="325"/>
      <c r="DH3015" s="325"/>
      <c r="DI3015" s="325"/>
    </row>
    <row r="3016" spans="68:113" x14ac:dyDescent="0.2">
      <c r="BP3016" s="369"/>
      <c r="BQ3016" s="372"/>
      <c r="BR3016" s="372"/>
      <c r="BS3016" s="372"/>
      <c r="BT3016" s="369"/>
      <c r="BU3016" s="369"/>
      <c r="BV3016" s="369"/>
      <c r="BW3016" s="369"/>
      <c r="BX3016" s="369"/>
      <c r="BY3016" s="369"/>
      <c r="BZ3016" s="369"/>
      <c r="CA3016" s="369"/>
      <c r="CB3016" s="369"/>
      <c r="CC3016" s="369"/>
      <c r="CD3016" s="369"/>
      <c r="CE3016" s="369"/>
      <c r="CF3016" s="369"/>
      <c r="CG3016" s="369"/>
      <c r="CH3016" s="369"/>
      <c r="CI3016" s="325"/>
      <c r="CJ3016" s="369"/>
      <c r="CK3016" s="369"/>
      <c r="CL3016" s="369"/>
      <c r="CM3016" s="369"/>
      <c r="CN3016" s="369"/>
      <c r="CO3016" s="369"/>
      <c r="CP3016" s="369"/>
      <c r="CQ3016" s="369"/>
      <c r="CR3016" s="369"/>
      <c r="CS3016" s="369"/>
      <c r="CT3016" s="369"/>
      <c r="CU3016" s="369"/>
      <c r="CV3016" s="369"/>
      <c r="CW3016" s="369"/>
      <c r="CX3016" s="369"/>
      <c r="CY3016" s="325"/>
      <c r="CZ3016" s="325"/>
      <c r="DA3016" s="325"/>
      <c r="DB3016" s="325"/>
      <c r="DC3016" s="325"/>
      <c r="DD3016" s="325"/>
      <c r="DE3016" s="325"/>
      <c r="DF3016" s="325"/>
      <c r="DG3016" s="325"/>
      <c r="DH3016" s="325"/>
      <c r="DI3016" s="325"/>
    </row>
    <row r="3017" spans="68:113" x14ac:dyDescent="0.2">
      <c r="BP3017" s="369"/>
      <c r="BQ3017" s="372"/>
      <c r="BR3017" s="372"/>
      <c r="BS3017" s="372"/>
      <c r="BT3017" s="369"/>
      <c r="BU3017" s="369"/>
      <c r="BV3017" s="369"/>
      <c r="BW3017" s="369"/>
      <c r="BX3017" s="369"/>
      <c r="BY3017" s="369"/>
      <c r="BZ3017" s="369"/>
      <c r="CA3017" s="369"/>
      <c r="CB3017" s="369"/>
      <c r="CC3017" s="369"/>
      <c r="CD3017" s="369"/>
      <c r="CE3017" s="369"/>
      <c r="CF3017" s="369"/>
      <c r="CG3017" s="369"/>
      <c r="CH3017" s="369"/>
      <c r="CI3017" s="325"/>
      <c r="CJ3017" s="369"/>
      <c r="CK3017" s="369"/>
      <c r="CL3017" s="369"/>
      <c r="CM3017" s="369"/>
      <c r="CN3017" s="369"/>
      <c r="CO3017" s="369"/>
      <c r="CP3017" s="369"/>
      <c r="CQ3017" s="369"/>
      <c r="CR3017" s="369"/>
      <c r="CS3017" s="369"/>
      <c r="CT3017" s="369"/>
      <c r="CU3017" s="369"/>
      <c r="CV3017" s="369"/>
      <c r="CW3017" s="369"/>
      <c r="CX3017" s="369"/>
      <c r="CY3017" s="325"/>
      <c r="CZ3017" s="325"/>
      <c r="DA3017" s="325"/>
      <c r="DB3017" s="325"/>
      <c r="DC3017" s="325"/>
      <c r="DD3017" s="325"/>
      <c r="DE3017" s="325"/>
      <c r="DF3017" s="325"/>
      <c r="DG3017" s="325"/>
      <c r="DH3017" s="325"/>
      <c r="DI3017" s="325"/>
    </row>
    <row r="3018" spans="68:113" x14ac:dyDescent="0.2">
      <c r="BP3018" s="369"/>
      <c r="BQ3018" s="372"/>
      <c r="BR3018" s="372"/>
      <c r="BS3018" s="372"/>
      <c r="BT3018" s="369"/>
      <c r="BU3018" s="369"/>
      <c r="BV3018" s="369"/>
      <c r="BW3018" s="369"/>
      <c r="BX3018" s="369"/>
      <c r="BY3018" s="369"/>
      <c r="BZ3018" s="369"/>
      <c r="CA3018" s="369"/>
      <c r="CB3018" s="369"/>
      <c r="CC3018" s="369"/>
      <c r="CD3018" s="369"/>
      <c r="CE3018" s="369"/>
      <c r="CF3018" s="369"/>
      <c r="CG3018" s="369"/>
      <c r="CH3018" s="369"/>
      <c r="CI3018" s="325"/>
      <c r="CJ3018" s="369"/>
      <c r="CK3018" s="369"/>
      <c r="CL3018" s="369"/>
      <c r="CM3018" s="369"/>
      <c r="CN3018" s="369"/>
      <c r="CO3018" s="369"/>
      <c r="CP3018" s="369"/>
      <c r="CQ3018" s="369"/>
      <c r="CR3018" s="369"/>
      <c r="CS3018" s="369"/>
      <c r="CT3018" s="369"/>
      <c r="CU3018" s="369"/>
      <c r="CV3018" s="369"/>
      <c r="CW3018" s="369"/>
      <c r="CX3018" s="369"/>
      <c r="CY3018" s="325"/>
      <c r="CZ3018" s="325"/>
      <c r="DA3018" s="325"/>
      <c r="DB3018" s="325"/>
      <c r="DC3018" s="325"/>
      <c r="DD3018" s="325"/>
      <c r="DE3018" s="325"/>
      <c r="DF3018" s="325"/>
      <c r="DG3018" s="325"/>
      <c r="DH3018" s="325"/>
      <c r="DI3018" s="325"/>
    </row>
    <row r="3019" spans="68:113" x14ac:dyDescent="0.2">
      <c r="BP3019" s="369"/>
      <c r="BQ3019" s="372"/>
      <c r="BR3019" s="372"/>
      <c r="BS3019" s="372"/>
      <c r="BT3019" s="369"/>
      <c r="BU3019" s="369"/>
      <c r="BV3019" s="369"/>
      <c r="BW3019" s="369"/>
      <c r="BX3019" s="369"/>
      <c r="BY3019" s="369"/>
      <c r="BZ3019" s="369"/>
      <c r="CA3019" s="369"/>
      <c r="CB3019" s="369"/>
      <c r="CC3019" s="369"/>
      <c r="CD3019" s="369"/>
      <c r="CE3019" s="369"/>
      <c r="CF3019" s="369"/>
      <c r="CG3019" s="369"/>
      <c r="CH3019" s="369"/>
      <c r="CI3019" s="325"/>
      <c r="CJ3019" s="369"/>
      <c r="CK3019" s="369"/>
      <c r="CL3019" s="369"/>
      <c r="CM3019" s="369"/>
      <c r="CN3019" s="369"/>
      <c r="CO3019" s="369"/>
      <c r="CP3019" s="369"/>
      <c r="CQ3019" s="369"/>
      <c r="CR3019" s="369"/>
      <c r="CS3019" s="369"/>
      <c r="CT3019" s="369"/>
      <c r="CU3019" s="369"/>
      <c r="CV3019" s="369"/>
      <c r="CW3019" s="369"/>
      <c r="CX3019" s="369"/>
      <c r="CY3019" s="325"/>
      <c r="CZ3019" s="325"/>
      <c r="DA3019" s="325"/>
      <c r="DB3019" s="325"/>
      <c r="DC3019" s="325"/>
      <c r="DD3019" s="325"/>
      <c r="DE3019" s="325"/>
      <c r="DF3019" s="325"/>
      <c r="DG3019" s="325"/>
      <c r="DH3019" s="325"/>
      <c r="DI3019" s="325"/>
    </row>
    <row r="3020" spans="68:113" x14ac:dyDescent="0.2">
      <c r="BP3020" s="369"/>
      <c r="BQ3020" s="372"/>
      <c r="BR3020" s="372"/>
      <c r="BS3020" s="372"/>
      <c r="BT3020" s="369"/>
      <c r="BU3020" s="369"/>
      <c r="BV3020" s="369"/>
      <c r="BW3020" s="369"/>
      <c r="BX3020" s="369"/>
      <c r="BY3020" s="369"/>
      <c r="BZ3020" s="369"/>
      <c r="CA3020" s="369"/>
      <c r="CB3020" s="369"/>
      <c r="CC3020" s="369"/>
      <c r="CD3020" s="369"/>
      <c r="CE3020" s="369"/>
      <c r="CF3020" s="369"/>
      <c r="CG3020" s="369"/>
      <c r="CH3020" s="369"/>
      <c r="CI3020" s="325"/>
      <c r="CJ3020" s="369"/>
      <c r="CK3020" s="369"/>
      <c r="CL3020" s="369"/>
      <c r="CM3020" s="369"/>
      <c r="CN3020" s="369"/>
      <c r="CO3020" s="369"/>
      <c r="CP3020" s="369"/>
      <c r="CQ3020" s="369"/>
      <c r="CR3020" s="369"/>
      <c r="CS3020" s="369"/>
      <c r="CT3020" s="369"/>
      <c r="CU3020" s="369"/>
      <c r="CV3020" s="369"/>
      <c r="CW3020" s="369"/>
      <c r="CX3020" s="369"/>
      <c r="CY3020" s="325"/>
      <c r="CZ3020" s="325"/>
      <c r="DA3020" s="325"/>
      <c r="DB3020" s="325"/>
      <c r="DC3020" s="325"/>
      <c r="DD3020" s="325"/>
      <c r="DE3020" s="325"/>
      <c r="DF3020" s="325"/>
      <c r="DG3020" s="325"/>
      <c r="DH3020" s="325"/>
      <c r="DI3020" s="325"/>
    </row>
    <row r="3021" spans="68:113" x14ac:dyDescent="0.2">
      <c r="BP3021" s="369"/>
      <c r="BQ3021" s="372"/>
      <c r="BR3021" s="372"/>
      <c r="BS3021" s="372"/>
      <c r="BT3021" s="369"/>
      <c r="BU3021" s="369"/>
      <c r="BV3021" s="369"/>
      <c r="BW3021" s="369"/>
      <c r="BX3021" s="369"/>
      <c r="BY3021" s="369"/>
      <c r="BZ3021" s="369"/>
      <c r="CA3021" s="369"/>
      <c r="CB3021" s="369"/>
      <c r="CC3021" s="369"/>
      <c r="CD3021" s="369"/>
      <c r="CE3021" s="369"/>
      <c r="CF3021" s="369"/>
      <c r="CG3021" s="369"/>
      <c r="CH3021" s="369"/>
      <c r="CI3021" s="325"/>
      <c r="CJ3021" s="369"/>
      <c r="CK3021" s="369"/>
      <c r="CL3021" s="369"/>
      <c r="CM3021" s="369"/>
      <c r="CN3021" s="369"/>
      <c r="CO3021" s="369"/>
      <c r="CP3021" s="369"/>
      <c r="CQ3021" s="369"/>
      <c r="CR3021" s="369"/>
      <c r="CS3021" s="369"/>
      <c r="CT3021" s="369"/>
      <c r="CU3021" s="369"/>
      <c r="CV3021" s="369"/>
      <c r="CW3021" s="369"/>
      <c r="CX3021" s="369"/>
      <c r="CY3021" s="325"/>
      <c r="CZ3021" s="325"/>
      <c r="DA3021" s="325"/>
      <c r="DB3021" s="325"/>
      <c r="DC3021" s="325"/>
      <c r="DD3021" s="325"/>
      <c r="DE3021" s="325"/>
      <c r="DF3021" s="325"/>
      <c r="DG3021" s="325"/>
      <c r="DH3021" s="325"/>
      <c r="DI3021" s="325"/>
    </row>
    <row r="3022" spans="68:113" x14ac:dyDescent="0.2">
      <c r="BP3022" s="369"/>
      <c r="BQ3022" s="372"/>
      <c r="BR3022" s="372"/>
      <c r="BS3022" s="372"/>
      <c r="BT3022" s="369"/>
      <c r="BU3022" s="369"/>
      <c r="BV3022" s="369"/>
      <c r="BW3022" s="369"/>
      <c r="BX3022" s="369"/>
      <c r="BY3022" s="369"/>
      <c r="BZ3022" s="369"/>
      <c r="CA3022" s="369"/>
      <c r="CB3022" s="369"/>
      <c r="CC3022" s="369"/>
      <c r="CD3022" s="369"/>
      <c r="CE3022" s="369"/>
      <c r="CF3022" s="369"/>
      <c r="CG3022" s="369"/>
      <c r="CH3022" s="369"/>
      <c r="CI3022" s="325"/>
      <c r="CJ3022" s="369"/>
      <c r="CK3022" s="369"/>
      <c r="CL3022" s="369"/>
      <c r="CM3022" s="369"/>
      <c r="CN3022" s="369"/>
      <c r="CO3022" s="369"/>
      <c r="CP3022" s="369"/>
      <c r="CQ3022" s="369"/>
      <c r="CR3022" s="369"/>
      <c r="CS3022" s="369"/>
      <c r="CT3022" s="369"/>
      <c r="CU3022" s="369"/>
      <c r="CV3022" s="369"/>
      <c r="CW3022" s="369"/>
      <c r="CX3022" s="369"/>
      <c r="CY3022" s="325"/>
      <c r="CZ3022" s="325"/>
      <c r="DA3022" s="325"/>
      <c r="DB3022" s="325"/>
      <c r="DC3022" s="325"/>
      <c r="DD3022" s="325"/>
      <c r="DE3022" s="325"/>
      <c r="DF3022" s="325"/>
      <c r="DG3022" s="325"/>
      <c r="DH3022" s="325"/>
      <c r="DI3022" s="325"/>
    </row>
    <row r="3023" spans="68:113" x14ac:dyDescent="0.2">
      <c r="BP3023" s="369"/>
      <c r="BQ3023" s="372"/>
      <c r="BR3023" s="372"/>
      <c r="BS3023" s="372"/>
      <c r="BT3023" s="369"/>
      <c r="BU3023" s="369"/>
      <c r="BV3023" s="369"/>
      <c r="BW3023" s="369"/>
      <c r="BX3023" s="369"/>
      <c r="BY3023" s="369"/>
      <c r="BZ3023" s="369"/>
      <c r="CA3023" s="369"/>
      <c r="CB3023" s="369"/>
      <c r="CC3023" s="369"/>
      <c r="CD3023" s="369"/>
      <c r="CE3023" s="369"/>
      <c r="CF3023" s="369"/>
      <c r="CG3023" s="369"/>
      <c r="CH3023" s="369"/>
      <c r="CI3023" s="325"/>
      <c r="CJ3023" s="369"/>
      <c r="CK3023" s="369"/>
      <c r="CL3023" s="369"/>
      <c r="CM3023" s="369"/>
      <c r="CN3023" s="369"/>
      <c r="CO3023" s="369"/>
      <c r="CP3023" s="369"/>
      <c r="CQ3023" s="369"/>
      <c r="CR3023" s="369"/>
      <c r="CS3023" s="369"/>
      <c r="CT3023" s="369"/>
      <c r="CU3023" s="369"/>
      <c r="CV3023" s="369"/>
      <c r="CW3023" s="369"/>
      <c r="CX3023" s="369"/>
      <c r="CY3023" s="325"/>
      <c r="CZ3023" s="325"/>
      <c r="DA3023" s="325"/>
      <c r="DB3023" s="325"/>
      <c r="DC3023" s="325"/>
      <c r="DD3023" s="325"/>
      <c r="DE3023" s="325"/>
      <c r="DF3023" s="325"/>
      <c r="DG3023" s="325"/>
      <c r="DH3023" s="325"/>
      <c r="DI3023" s="325"/>
    </row>
    <row r="3024" spans="68:113" x14ac:dyDescent="0.2">
      <c r="BP3024" s="369"/>
      <c r="BQ3024" s="372"/>
      <c r="BR3024" s="372"/>
      <c r="BS3024" s="372"/>
      <c r="BT3024" s="369"/>
      <c r="BU3024" s="369"/>
      <c r="BV3024" s="369"/>
      <c r="BW3024" s="369"/>
      <c r="BX3024" s="369"/>
      <c r="BY3024" s="369"/>
      <c r="BZ3024" s="369"/>
      <c r="CA3024" s="369"/>
      <c r="CB3024" s="369"/>
      <c r="CC3024" s="369"/>
      <c r="CD3024" s="369"/>
      <c r="CE3024" s="369"/>
      <c r="CF3024" s="369"/>
      <c r="CG3024" s="369"/>
      <c r="CH3024" s="369"/>
      <c r="CI3024" s="325"/>
      <c r="CJ3024" s="369"/>
      <c r="CK3024" s="369"/>
      <c r="CL3024" s="369"/>
      <c r="CM3024" s="369"/>
      <c r="CN3024" s="369"/>
      <c r="CO3024" s="369"/>
      <c r="CP3024" s="369"/>
      <c r="CQ3024" s="369"/>
      <c r="CR3024" s="369"/>
      <c r="CS3024" s="369"/>
      <c r="CT3024" s="369"/>
      <c r="CU3024" s="369"/>
      <c r="CV3024" s="369"/>
      <c r="CW3024" s="369"/>
      <c r="CX3024" s="369"/>
      <c r="CY3024" s="325"/>
      <c r="CZ3024" s="325"/>
      <c r="DA3024" s="325"/>
      <c r="DB3024" s="325"/>
      <c r="DC3024" s="325"/>
      <c r="DD3024" s="325"/>
      <c r="DE3024" s="325"/>
      <c r="DF3024" s="325"/>
      <c r="DG3024" s="325"/>
      <c r="DH3024" s="325"/>
      <c r="DI3024" s="325"/>
    </row>
    <row r="3025" spans="68:113" x14ac:dyDescent="0.2">
      <c r="BP3025" s="369"/>
      <c r="BQ3025" s="372"/>
      <c r="BR3025" s="372"/>
      <c r="BS3025" s="372"/>
      <c r="BT3025" s="369"/>
      <c r="BU3025" s="369"/>
      <c r="BV3025" s="369"/>
      <c r="BW3025" s="369"/>
      <c r="BX3025" s="369"/>
      <c r="BY3025" s="369"/>
      <c r="BZ3025" s="369"/>
      <c r="CA3025" s="369"/>
      <c r="CB3025" s="369"/>
      <c r="CC3025" s="369"/>
      <c r="CD3025" s="369"/>
      <c r="CE3025" s="369"/>
      <c r="CF3025" s="369"/>
      <c r="CG3025" s="369"/>
      <c r="CH3025" s="369"/>
      <c r="CI3025" s="325"/>
      <c r="CJ3025" s="369"/>
      <c r="CK3025" s="369"/>
      <c r="CL3025" s="369"/>
      <c r="CM3025" s="369"/>
      <c r="CN3025" s="369"/>
      <c r="CO3025" s="369"/>
      <c r="CP3025" s="369"/>
      <c r="CQ3025" s="369"/>
      <c r="CR3025" s="369"/>
      <c r="CS3025" s="369"/>
      <c r="CT3025" s="369"/>
      <c r="CU3025" s="369"/>
      <c r="CV3025" s="369"/>
      <c r="CW3025" s="369"/>
      <c r="CX3025" s="369"/>
      <c r="CY3025" s="325"/>
      <c r="CZ3025" s="325"/>
      <c r="DA3025" s="325"/>
      <c r="DB3025" s="325"/>
      <c r="DC3025" s="325"/>
      <c r="DD3025" s="325"/>
      <c r="DE3025" s="325"/>
      <c r="DF3025" s="325"/>
      <c r="DG3025" s="325"/>
      <c r="DH3025" s="325"/>
      <c r="DI3025" s="325"/>
    </row>
    <row r="3026" spans="68:113" x14ac:dyDescent="0.2">
      <c r="BP3026" s="369"/>
      <c r="BQ3026" s="372"/>
      <c r="BR3026" s="372"/>
      <c r="BS3026" s="372"/>
      <c r="BT3026" s="369"/>
      <c r="BU3026" s="369"/>
      <c r="BV3026" s="369"/>
      <c r="BW3026" s="369"/>
      <c r="BX3026" s="369"/>
      <c r="BY3026" s="369"/>
      <c r="BZ3026" s="369"/>
      <c r="CA3026" s="369"/>
      <c r="CB3026" s="369"/>
      <c r="CC3026" s="369"/>
      <c r="CD3026" s="369"/>
      <c r="CE3026" s="369"/>
      <c r="CF3026" s="369"/>
      <c r="CG3026" s="369"/>
      <c r="CH3026" s="369"/>
      <c r="CI3026" s="325"/>
      <c r="CJ3026" s="369"/>
      <c r="CK3026" s="369"/>
      <c r="CL3026" s="369"/>
      <c r="CM3026" s="369"/>
      <c r="CN3026" s="369"/>
      <c r="CO3026" s="369"/>
      <c r="CP3026" s="369"/>
      <c r="CQ3026" s="369"/>
      <c r="CR3026" s="369"/>
      <c r="CS3026" s="369"/>
      <c r="CT3026" s="369"/>
      <c r="CU3026" s="369"/>
      <c r="CV3026" s="369"/>
      <c r="CW3026" s="369"/>
      <c r="CX3026" s="369"/>
      <c r="CY3026" s="325"/>
      <c r="CZ3026" s="325"/>
      <c r="DA3026" s="325"/>
      <c r="DB3026" s="325"/>
      <c r="DC3026" s="325"/>
      <c r="DD3026" s="325"/>
      <c r="DE3026" s="325"/>
      <c r="DF3026" s="325"/>
      <c r="DG3026" s="325"/>
      <c r="DH3026" s="325"/>
      <c r="DI3026" s="325"/>
    </row>
    <row r="3027" spans="68:113" x14ac:dyDescent="0.2">
      <c r="BP3027" s="369"/>
      <c r="BQ3027" s="372"/>
      <c r="BR3027" s="372"/>
      <c r="BS3027" s="372"/>
      <c r="BT3027" s="369"/>
      <c r="BU3027" s="369"/>
      <c r="BV3027" s="369"/>
      <c r="BW3027" s="369"/>
      <c r="BX3027" s="369"/>
      <c r="BY3027" s="369"/>
      <c r="BZ3027" s="369"/>
      <c r="CA3027" s="369"/>
      <c r="CB3027" s="369"/>
      <c r="CC3027" s="369"/>
      <c r="CD3027" s="369"/>
      <c r="CE3027" s="369"/>
      <c r="CF3027" s="369"/>
      <c r="CG3027" s="369"/>
      <c r="CH3027" s="369"/>
      <c r="CI3027" s="325"/>
      <c r="CJ3027" s="369"/>
      <c r="CK3027" s="369"/>
      <c r="CL3027" s="369"/>
      <c r="CM3027" s="369"/>
      <c r="CN3027" s="369"/>
      <c r="CO3027" s="369"/>
      <c r="CP3027" s="369"/>
      <c r="CQ3027" s="369"/>
      <c r="CR3027" s="369"/>
      <c r="CS3027" s="369"/>
      <c r="CT3027" s="369"/>
      <c r="CU3027" s="369"/>
      <c r="CV3027" s="369"/>
      <c r="CW3027" s="369"/>
      <c r="CX3027" s="369"/>
      <c r="CY3027" s="325"/>
      <c r="CZ3027" s="325"/>
      <c r="DA3027" s="325"/>
      <c r="DB3027" s="325"/>
      <c r="DC3027" s="325"/>
      <c r="DD3027" s="325"/>
      <c r="DE3027" s="325"/>
      <c r="DF3027" s="325"/>
      <c r="DG3027" s="325"/>
      <c r="DH3027" s="325"/>
      <c r="DI3027" s="325"/>
    </row>
    <row r="3028" spans="68:113" x14ac:dyDescent="0.2">
      <c r="BP3028" s="369"/>
      <c r="BQ3028" s="372"/>
      <c r="BR3028" s="372"/>
      <c r="BS3028" s="372"/>
      <c r="BT3028" s="369"/>
      <c r="BU3028" s="369"/>
      <c r="BV3028" s="369"/>
      <c r="BW3028" s="369"/>
      <c r="BX3028" s="369"/>
      <c r="BY3028" s="369"/>
      <c r="BZ3028" s="369"/>
      <c r="CA3028" s="369"/>
      <c r="CB3028" s="369"/>
      <c r="CC3028" s="369"/>
      <c r="CD3028" s="369"/>
      <c r="CE3028" s="369"/>
      <c r="CF3028" s="369"/>
      <c r="CG3028" s="369"/>
      <c r="CH3028" s="369"/>
      <c r="CI3028" s="325"/>
      <c r="CJ3028" s="369"/>
      <c r="CK3028" s="369"/>
      <c r="CL3028" s="369"/>
      <c r="CM3028" s="369"/>
      <c r="CN3028" s="369"/>
      <c r="CO3028" s="369"/>
      <c r="CP3028" s="369"/>
      <c r="CQ3028" s="369"/>
      <c r="CR3028" s="369"/>
      <c r="CS3028" s="369"/>
      <c r="CT3028" s="369"/>
      <c r="CU3028" s="369"/>
      <c r="CV3028" s="369"/>
      <c r="CW3028" s="369"/>
      <c r="CX3028" s="369"/>
      <c r="CY3028" s="325"/>
      <c r="CZ3028" s="325"/>
      <c r="DA3028" s="325"/>
      <c r="DB3028" s="325"/>
      <c r="DC3028" s="325"/>
      <c r="DD3028" s="325"/>
      <c r="DE3028" s="325"/>
      <c r="DF3028" s="325"/>
      <c r="DG3028" s="325"/>
      <c r="DH3028" s="325"/>
      <c r="DI3028" s="325"/>
    </row>
    <row r="3029" spans="68:113" x14ac:dyDescent="0.2">
      <c r="BP3029" s="369"/>
      <c r="BQ3029" s="372"/>
      <c r="BR3029" s="372"/>
      <c r="BS3029" s="372"/>
      <c r="BT3029" s="369"/>
      <c r="BU3029" s="369"/>
      <c r="BV3029" s="369"/>
      <c r="BW3029" s="369"/>
      <c r="BX3029" s="369"/>
      <c r="BY3029" s="369"/>
      <c r="BZ3029" s="369"/>
      <c r="CA3029" s="369"/>
      <c r="CB3029" s="369"/>
      <c r="CC3029" s="369"/>
      <c r="CD3029" s="369"/>
      <c r="CE3029" s="369"/>
      <c r="CF3029" s="369"/>
      <c r="CG3029" s="369"/>
      <c r="CH3029" s="369"/>
      <c r="CI3029" s="325"/>
      <c r="CJ3029" s="369"/>
      <c r="CK3029" s="369"/>
      <c r="CL3029" s="369"/>
      <c r="CM3029" s="369"/>
      <c r="CN3029" s="369"/>
      <c r="CO3029" s="369"/>
      <c r="CP3029" s="369"/>
      <c r="CQ3029" s="369"/>
      <c r="CR3029" s="369"/>
      <c r="CS3029" s="369"/>
      <c r="CT3029" s="369"/>
      <c r="CU3029" s="369"/>
      <c r="CV3029" s="369"/>
      <c r="CW3029" s="369"/>
      <c r="CX3029" s="369"/>
      <c r="CY3029" s="325"/>
      <c r="CZ3029" s="325"/>
      <c r="DA3029" s="325"/>
      <c r="DB3029" s="325"/>
      <c r="DC3029" s="325"/>
      <c r="DD3029" s="325"/>
      <c r="DE3029" s="325"/>
      <c r="DF3029" s="325"/>
      <c r="DG3029" s="325"/>
      <c r="DH3029" s="325"/>
      <c r="DI3029" s="325"/>
    </row>
    <row r="3030" spans="68:113" x14ac:dyDescent="0.2">
      <c r="BP3030" s="369"/>
      <c r="BQ3030" s="372"/>
      <c r="BR3030" s="372"/>
      <c r="BS3030" s="372"/>
      <c r="BT3030" s="369"/>
      <c r="BU3030" s="369"/>
      <c r="BV3030" s="369"/>
      <c r="BW3030" s="369"/>
      <c r="BX3030" s="369"/>
      <c r="BY3030" s="369"/>
      <c r="BZ3030" s="369"/>
      <c r="CA3030" s="369"/>
      <c r="CB3030" s="369"/>
      <c r="CC3030" s="369"/>
      <c r="CD3030" s="369"/>
      <c r="CE3030" s="369"/>
      <c r="CF3030" s="369"/>
      <c r="CG3030" s="369"/>
      <c r="CH3030" s="369"/>
      <c r="CI3030" s="325"/>
      <c r="CJ3030" s="369"/>
      <c r="CK3030" s="369"/>
      <c r="CL3030" s="369"/>
      <c r="CM3030" s="369"/>
      <c r="CN3030" s="369"/>
      <c r="CO3030" s="369"/>
      <c r="CP3030" s="369"/>
      <c r="CQ3030" s="369"/>
      <c r="CR3030" s="369"/>
      <c r="CS3030" s="369"/>
      <c r="CT3030" s="369"/>
      <c r="CU3030" s="369"/>
      <c r="CV3030" s="369"/>
      <c r="CW3030" s="369"/>
      <c r="CX3030" s="369"/>
      <c r="CY3030" s="325"/>
      <c r="CZ3030" s="325"/>
      <c r="DA3030" s="325"/>
      <c r="DB3030" s="325"/>
      <c r="DC3030" s="325"/>
      <c r="DD3030" s="325"/>
      <c r="DE3030" s="325"/>
      <c r="DF3030" s="325"/>
      <c r="DG3030" s="325"/>
      <c r="DH3030" s="325"/>
      <c r="DI3030" s="325"/>
    </row>
    <row r="3031" spans="68:113" x14ac:dyDescent="0.2">
      <c r="BP3031" s="369"/>
      <c r="BQ3031" s="372"/>
      <c r="BR3031" s="372"/>
      <c r="BS3031" s="372"/>
      <c r="BT3031" s="369"/>
      <c r="BU3031" s="369"/>
      <c r="BV3031" s="369"/>
      <c r="BW3031" s="369"/>
      <c r="BX3031" s="369"/>
      <c r="BY3031" s="369"/>
      <c r="BZ3031" s="369"/>
      <c r="CA3031" s="369"/>
      <c r="CB3031" s="369"/>
      <c r="CC3031" s="369"/>
      <c r="CD3031" s="369"/>
      <c r="CE3031" s="369"/>
      <c r="CF3031" s="369"/>
      <c r="CG3031" s="369"/>
      <c r="CH3031" s="369"/>
      <c r="CI3031" s="325"/>
      <c r="CJ3031" s="369"/>
      <c r="CK3031" s="369"/>
      <c r="CL3031" s="369"/>
      <c r="CM3031" s="369"/>
      <c r="CN3031" s="369"/>
      <c r="CO3031" s="369"/>
      <c r="CP3031" s="369"/>
      <c r="CQ3031" s="369"/>
      <c r="CR3031" s="369"/>
      <c r="CS3031" s="369"/>
      <c r="CT3031" s="369"/>
      <c r="CU3031" s="369"/>
      <c r="CV3031" s="369"/>
      <c r="CW3031" s="369"/>
      <c r="CX3031" s="369"/>
      <c r="CY3031" s="325"/>
      <c r="CZ3031" s="325"/>
      <c r="DA3031" s="325"/>
      <c r="DB3031" s="325"/>
      <c r="DC3031" s="325"/>
      <c r="DD3031" s="325"/>
      <c r="DE3031" s="325"/>
      <c r="DF3031" s="325"/>
      <c r="DG3031" s="325"/>
      <c r="DH3031" s="325"/>
      <c r="DI3031" s="325"/>
    </row>
    <row r="3032" spans="68:113" x14ac:dyDescent="0.2">
      <c r="BP3032" s="369"/>
      <c r="BQ3032" s="372"/>
      <c r="BR3032" s="372"/>
      <c r="BS3032" s="372"/>
      <c r="BT3032" s="369"/>
      <c r="BU3032" s="369"/>
      <c r="BV3032" s="369"/>
      <c r="BW3032" s="369"/>
      <c r="BX3032" s="369"/>
      <c r="BY3032" s="369"/>
      <c r="BZ3032" s="369"/>
      <c r="CA3032" s="369"/>
      <c r="CB3032" s="369"/>
      <c r="CC3032" s="369"/>
      <c r="CD3032" s="369"/>
      <c r="CE3032" s="369"/>
      <c r="CF3032" s="369"/>
      <c r="CG3032" s="369"/>
      <c r="CH3032" s="369"/>
      <c r="CI3032" s="325"/>
      <c r="CJ3032" s="369"/>
      <c r="CK3032" s="369"/>
      <c r="CL3032" s="369"/>
      <c r="CM3032" s="369"/>
      <c r="CN3032" s="369"/>
      <c r="CO3032" s="369"/>
      <c r="CP3032" s="369"/>
      <c r="CQ3032" s="369"/>
      <c r="CR3032" s="369"/>
      <c r="CS3032" s="369"/>
      <c r="CT3032" s="369"/>
      <c r="CU3032" s="369"/>
      <c r="CV3032" s="369"/>
      <c r="CW3032" s="369"/>
      <c r="CX3032" s="369"/>
      <c r="CY3032" s="325"/>
      <c r="CZ3032" s="325"/>
      <c r="DA3032" s="325"/>
      <c r="DB3032" s="325"/>
      <c r="DC3032" s="325"/>
      <c r="DD3032" s="325"/>
      <c r="DE3032" s="325"/>
      <c r="DF3032" s="325"/>
      <c r="DG3032" s="325"/>
      <c r="DH3032" s="325"/>
      <c r="DI3032" s="325"/>
    </row>
    <row r="3033" spans="68:113" x14ac:dyDescent="0.2">
      <c r="BP3033" s="369"/>
      <c r="BQ3033" s="372"/>
      <c r="BR3033" s="372"/>
      <c r="BS3033" s="372"/>
      <c r="BT3033" s="369"/>
      <c r="BU3033" s="369"/>
      <c r="BV3033" s="369"/>
      <c r="BW3033" s="369"/>
      <c r="BX3033" s="369"/>
      <c r="BY3033" s="369"/>
      <c r="BZ3033" s="369"/>
      <c r="CA3033" s="369"/>
      <c r="CB3033" s="369"/>
      <c r="CC3033" s="369"/>
      <c r="CD3033" s="369"/>
      <c r="CE3033" s="369"/>
      <c r="CF3033" s="369"/>
      <c r="CG3033" s="369"/>
      <c r="CH3033" s="369"/>
      <c r="CI3033" s="325"/>
      <c r="CJ3033" s="369"/>
      <c r="CK3033" s="369"/>
      <c r="CL3033" s="369"/>
      <c r="CM3033" s="369"/>
      <c r="CN3033" s="369"/>
      <c r="CO3033" s="369"/>
      <c r="CP3033" s="369"/>
      <c r="CQ3033" s="369"/>
      <c r="CR3033" s="369"/>
      <c r="CS3033" s="369"/>
      <c r="CT3033" s="369"/>
      <c r="CU3033" s="369"/>
      <c r="CV3033" s="369"/>
      <c r="CW3033" s="369"/>
      <c r="CX3033" s="369"/>
      <c r="CY3033" s="325"/>
      <c r="CZ3033" s="325"/>
      <c r="DA3033" s="325"/>
      <c r="DB3033" s="325"/>
      <c r="DC3033" s="325"/>
      <c r="DD3033" s="325"/>
      <c r="DE3033" s="325"/>
      <c r="DF3033" s="325"/>
      <c r="DG3033" s="325"/>
      <c r="DH3033" s="325"/>
      <c r="DI3033" s="325"/>
    </row>
    <row r="3034" spans="68:113" x14ac:dyDescent="0.2">
      <c r="BP3034" s="369"/>
      <c r="BQ3034" s="372"/>
      <c r="BR3034" s="372"/>
      <c r="BS3034" s="372"/>
      <c r="BT3034" s="369"/>
      <c r="BU3034" s="369"/>
      <c r="BV3034" s="369"/>
      <c r="BW3034" s="369"/>
      <c r="BX3034" s="369"/>
      <c r="BY3034" s="369"/>
      <c r="BZ3034" s="369"/>
      <c r="CA3034" s="369"/>
      <c r="CB3034" s="369"/>
      <c r="CC3034" s="369"/>
      <c r="CD3034" s="369"/>
      <c r="CE3034" s="369"/>
      <c r="CF3034" s="369"/>
      <c r="CG3034" s="369"/>
      <c r="CH3034" s="369"/>
      <c r="CI3034" s="325"/>
      <c r="CJ3034" s="369"/>
      <c r="CK3034" s="369"/>
      <c r="CL3034" s="369"/>
      <c r="CM3034" s="369"/>
      <c r="CN3034" s="369"/>
      <c r="CO3034" s="369"/>
      <c r="CP3034" s="369"/>
      <c r="CQ3034" s="369"/>
      <c r="CR3034" s="369"/>
      <c r="CS3034" s="369"/>
      <c r="CT3034" s="369"/>
      <c r="CU3034" s="369"/>
      <c r="CV3034" s="369"/>
      <c r="CW3034" s="369"/>
      <c r="CX3034" s="369"/>
      <c r="CY3034" s="325"/>
      <c r="CZ3034" s="325"/>
      <c r="DA3034" s="325"/>
      <c r="DB3034" s="325"/>
      <c r="DC3034" s="325"/>
      <c r="DD3034" s="325"/>
      <c r="DE3034" s="325"/>
      <c r="DF3034" s="325"/>
      <c r="DG3034" s="325"/>
      <c r="DH3034" s="325"/>
      <c r="DI3034" s="325"/>
    </row>
    <row r="3035" spans="68:113" x14ac:dyDescent="0.2">
      <c r="BP3035" s="369"/>
      <c r="BQ3035" s="372"/>
      <c r="BR3035" s="372"/>
      <c r="BS3035" s="372"/>
      <c r="BT3035" s="369"/>
      <c r="BU3035" s="369"/>
      <c r="BV3035" s="369"/>
      <c r="BW3035" s="369"/>
      <c r="BX3035" s="369"/>
      <c r="BY3035" s="369"/>
      <c r="BZ3035" s="369"/>
      <c r="CA3035" s="369"/>
      <c r="CB3035" s="369"/>
      <c r="CC3035" s="369"/>
      <c r="CD3035" s="369"/>
      <c r="CE3035" s="369"/>
      <c r="CF3035" s="369"/>
      <c r="CG3035" s="369"/>
      <c r="CH3035" s="369"/>
      <c r="CI3035" s="325"/>
      <c r="CJ3035" s="369"/>
      <c r="CK3035" s="369"/>
      <c r="CL3035" s="369"/>
      <c r="CM3035" s="369"/>
      <c r="CN3035" s="369"/>
      <c r="CO3035" s="369"/>
      <c r="CP3035" s="369"/>
      <c r="CQ3035" s="369"/>
      <c r="CR3035" s="369"/>
      <c r="CS3035" s="369"/>
      <c r="CT3035" s="369"/>
      <c r="CU3035" s="369"/>
      <c r="CV3035" s="369"/>
      <c r="CW3035" s="369"/>
      <c r="CX3035" s="369"/>
      <c r="CY3035" s="325"/>
      <c r="CZ3035" s="325"/>
      <c r="DA3035" s="325"/>
      <c r="DB3035" s="325"/>
      <c r="DC3035" s="325"/>
      <c r="DD3035" s="325"/>
      <c r="DE3035" s="325"/>
      <c r="DF3035" s="325"/>
      <c r="DG3035" s="325"/>
      <c r="DH3035" s="325"/>
      <c r="DI3035" s="325"/>
    </row>
    <row r="3036" spans="68:113" x14ac:dyDescent="0.2">
      <c r="BP3036" s="369"/>
      <c r="BQ3036" s="372"/>
      <c r="BR3036" s="372"/>
      <c r="BS3036" s="372"/>
      <c r="BT3036" s="369"/>
      <c r="BU3036" s="369"/>
      <c r="BV3036" s="369"/>
      <c r="BW3036" s="369"/>
      <c r="BX3036" s="369"/>
      <c r="BY3036" s="369"/>
      <c r="BZ3036" s="369"/>
      <c r="CA3036" s="369"/>
      <c r="CB3036" s="369"/>
      <c r="CC3036" s="369"/>
      <c r="CD3036" s="369"/>
      <c r="CE3036" s="369"/>
      <c r="CF3036" s="369"/>
      <c r="CG3036" s="369"/>
      <c r="CH3036" s="369"/>
      <c r="CI3036" s="325"/>
      <c r="CJ3036" s="369"/>
      <c r="CK3036" s="369"/>
      <c r="CL3036" s="369"/>
      <c r="CM3036" s="369"/>
      <c r="CN3036" s="369"/>
      <c r="CO3036" s="369"/>
      <c r="CP3036" s="369"/>
      <c r="CQ3036" s="369"/>
      <c r="CR3036" s="369"/>
      <c r="CS3036" s="369"/>
      <c r="CT3036" s="369"/>
      <c r="CU3036" s="369"/>
      <c r="CV3036" s="369"/>
      <c r="CW3036" s="369"/>
      <c r="CX3036" s="369"/>
      <c r="CY3036" s="325"/>
      <c r="CZ3036" s="325"/>
      <c r="DA3036" s="325"/>
      <c r="DB3036" s="325"/>
      <c r="DC3036" s="325"/>
      <c r="DD3036" s="325"/>
      <c r="DE3036" s="325"/>
      <c r="DF3036" s="325"/>
      <c r="DG3036" s="325"/>
      <c r="DH3036" s="325"/>
      <c r="DI3036" s="325"/>
    </row>
    <row r="3037" spans="68:113" x14ac:dyDescent="0.2">
      <c r="BP3037" s="369"/>
      <c r="BQ3037" s="372"/>
      <c r="BR3037" s="372"/>
      <c r="BS3037" s="372"/>
      <c r="BT3037" s="369"/>
      <c r="BU3037" s="369"/>
      <c r="BV3037" s="369"/>
      <c r="BW3037" s="369"/>
      <c r="BX3037" s="369"/>
      <c r="BY3037" s="369"/>
      <c r="BZ3037" s="369"/>
      <c r="CA3037" s="369"/>
      <c r="CB3037" s="369"/>
      <c r="CC3037" s="369"/>
      <c r="CD3037" s="369"/>
      <c r="CE3037" s="369"/>
      <c r="CF3037" s="369"/>
      <c r="CG3037" s="369"/>
      <c r="CH3037" s="369"/>
      <c r="CI3037" s="325"/>
      <c r="CJ3037" s="369"/>
      <c r="CK3037" s="369"/>
      <c r="CL3037" s="369"/>
      <c r="CM3037" s="369"/>
      <c r="CN3037" s="369"/>
      <c r="CO3037" s="369"/>
      <c r="CP3037" s="369"/>
      <c r="CQ3037" s="369"/>
      <c r="CR3037" s="369"/>
      <c r="CS3037" s="369"/>
      <c r="CT3037" s="369"/>
      <c r="CU3037" s="369"/>
      <c r="CV3037" s="369"/>
      <c r="CW3037" s="369"/>
      <c r="CX3037" s="369"/>
      <c r="CY3037" s="325"/>
      <c r="CZ3037" s="325"/>
      <c r="DA3037" s="325"/>
      <c r="DB3037" s="325"/>
      <c r="DC3037" s="325"/>
      <c r="DD3037" s="325"/>
      <c r="DE3037" s="325"/>
      <c r="DF3037" s="325"/>
      <c r="DG3037" s="325"/>
      <c r="DH3037" s="325"/>
      <c r="DI3037" s="325"/>
    </row>
    <row r="3038" spans="68:113" x14ac:dyDescent="0.2">
      <c r="BP3038" s="369"/>
      <c r="BQ3038" s="372"/>
      <c r="BR3038" s="372"/>
      <c r="BS3038" s="372"/>
      <c r="BT3038" s="369"/>
      <c r="BU3038" s="369"/>
      <c r="BV3038" s="369"/>
      <c r="BW3038" s="369"/>
      <c r="BX3038" s="369"/>
      <c r="BY3038" s="369"/>
      <c r="BZ3038" s="369"/>
      <c r="CA3038" s="369"/>
      <c r="CB3038" s="369"/>
      <c r="CC3038" s="369"/>
      <c r="CD3038" s="369"/>
      <c r="CE3038" s="369"/>
      <c r="CF3038" s="369"/>
      <c r="CG3038" s="369"/>
      <c r="CH3038" s="369"/>
      <c r="CI3038" s="325"/>
      <c r="CJ3038" s="369"/>
      <c r="CK3038" s="369"/>
      <c r="CL3038" s="369"/>
      <c r="CM3038" s="369"/>
      <c r="CN3038" s="369"/>
      <c r="CO3038" s="369"/>
      <c r="CP3038" s="369"/>
      <c r="CQ3038" s="369"/>
      <c r="CR3038" s="369"/>
      <c r="CS3038" s="369"/>
      <c r="CT3038" s="369"/>
      <c r="CU3038" s="369"/>
      <c r="CV3038" s="369"/>
      <c r="CW3038" s="369"/>
      <c r="CX3038" s="369"/>
      <c r="CY3038" s="325"/>
      <c r="CZ3038" s="325"/>
      <c r="DA3038" s="325"/>
      <c r="DB3038" s="325"/>
      <c r="DC3038" s="325"/>
      <c r="DD3038" s="325"/>
      <c r="DE3038" s="325"/>
      <c r="DF3038" s="325"/>
      <c r="DG3038" s="325"/>
      <c r="DH3038" s="325"/>
      <c r="DI3038" s="325"/>
    </row>
    <row r="3039" spans="68:113" x14ac:dyDescent="0.2">
      <c r="BP3039" s="369"/>
      <c r="BQ3039" s="372"/>
      <c r="BR3039" s="372"/>
      <c r="BS3039" s="372"/>
      <c r="BT3039" s="369"/>
      <c r="BU3039" s="369"/>
      <c r="BV3039" s="369"/>
      <c r="BW3039" s="369"/>
      <c r="BX3039" s="369"/>
      <c r="BY3039" s="369"/>
      <c r="BZ3039" s="369"/>
      <c r="CA3039" s="369"/>
      <c r="CB3039" s="369"/>
      <c r="CC3039" s="369"/>
      <c r="CD3039" s="369"/>
      <c r="CE3039" s="369"/>
      <c r="CF3039" s="369"/>
      <c r="CG3039" s="369"/>
      <c r="CH3039" s="369"/>
      <c r="CI3039" s="325"/>
      <c r="CJ3039" s="369"/>
      <c r="CK3039" s="369"/>
      <c r="CL3039" s="369"/>
      <c r="CM3039" s="369"/>
      <c r="CN3039" s="369"/>
      <c r="CO3039" s="369"/>
      <c r="CP3039" s="369"/>
      <c r="CQ3039" s="369"/>
      <c r="CR3039" s="369"/>
      <c r="CS3039" s="369"/>
      <c r="CT3039" s="369"/>
      <c r="CU3039" s="369"/>
      <c r="CV3039" s="369"/>
      <c r="CW3039" s="369"/>
      <c r="CX3039" s="369"/>
      <c r="CY3039" s="325"/>
      <c r="CZ3039" s="325"/>
      <c r="DA3039" s="325"/>
      <c r="DB3039" s="325"/>
      <c r="DC3039" s="325"/>
      <c r="DD3039" s="325"/>
      <c r="DE3039" s="325"/>
      <c r="DF3039" s="325"/>
      <c r="DG3039" s="325"/>
      <c r="DH3039" s="325"/>
      <c r="DI3039" s="325"/>
    </row>
    <row r="3040" spans="68:113" x14ac:dyDescent="0.2">
      <c r="BP3040" s="369"/>
      <c r="BQ3040" s="372"/>
      <c r="BR3040" s="372"/>
      <c r="BS3040" s="372"/>
      <c r="BT3040" s="369"/>
      <c r="BU3040" s="369"/>
      <c r="BV3040" s="369"/>
      <c r="BW3040" s="369"/>
      <c r="BX3040" s="369"/>
      <c r="BY3040" s="369"/>
      <c r="BZ3040" s="369"/>
      <c r="CA3040" s="369"/>
      <c r="CB3040" s="369"/>
      <c r="CC3040" s="369"/>
      <c r="CD3040" s="369"/>
      <c r="CE3040" s="369"/>
      <c r="CF3040" s="369"/>
      <c r="CG3040" s="369"/>
      <c r="CH3040" s="369"/>
      <c r="CI3040" s="325"/>
      <c r="CJ3040" s="369"/>
      <c r="CK3040" s="369"/>
      <c r="CL3040" s="369"/>
      <c r="CM3040" s="369"/>
      <c r="CN3040" s="369"/>
      <c r="CO3040" s="369"/>
      <c r="CP3040" s="369"/>
      <c r="CQ3040" s="369"/>
      <c r="CR3040" s="369"/>
      <c r="CS3040" s="369"/>
      <c r="CT3040" s="369"/>
      <c r="CU3040" s="369"/>
      <c r="CV3040" s="369"/>
      <c r="CW3040" s="369"/>
      <c r="CX3040" s="369"/>
      <c r="CY3040" s="325"/>
      <c r="CZ3040" s="325"/>
      <c r="DA3040" s="325"/>
      <c r="DB3040" s="325"/>
      <c r="DC3040" s="325"/>
      <c r="DD3040" s="325"/>
      <c r="DE3040" s="325"/>
      <c r="DF3040" s="325"/>
      <c r="DG3040" s="325"/>
      <c r="DH3040" s="325"/>
      <c r="DI3040" s="325"/>
    </row>
    <row r="3041" spans="68:113" x14ac:dyDescent="0.2">
      <c r="BP3041" s="369"/>
      <c r="BQ3041" s="372"/>
      <c r="BR3041" s="372"/>
      <c r="BS3041" s="372"/>
      <c r="BT3041" s="369"/>
      <c r="BU3041" s="369"/>
      <c r="BV3041" s="369"/>
      <c r="BW3041" s="369"/>
      <c r="BX3041" s="369"/>
      <c r="BY3041" s="369"/>
      <c r="BZ3041" s="369"/>
      <c r="CA3041" s="369"/>
      <c r="CB3041" s="369"/>
      <c r="CC3041" s="369"/>
      <c r="CD3041" s="369"/>
      <c r="CE3041" s="369"/>
      <c r="CF3041" s="369"/>
      <c r="CG3041" s="369"/>
      <c r="CH3041" s="369"/>
      <c r="CI3041" s="325"/>
      <c r="CJ3041" s="369"/>
      <c r="CK3041" s="369"/>
      <c r="CL3041" s="369"/>
      <c r="CM3041" s="369"/>
      <c r="CN3041" s="369"/>
      <c r="CO3041" s="369"/>
      <c r="CP3041" s="369"/>
      <c r="CQ3041" s="369"/>
      <c r="CR3041" s="369"/>
      <c r="CS3041" s="369"/>
      <c r="CT3041" s="369"/>
      <c r="CU3041" s="369"/>
      <c r="CV3041" s="369"/>
      <c r="CW3041" s="369"/>
      <c r="CX3041" s="369"/>
      <c r="CY3041" s="325"/>
      <c r="CZ3041" s="325"/>
      <c r="DA3041" s="325"/>
      <c r="DB3041" s="325"/>
      <c r="DC3041" s="325"/>
      <c r="DD3041" s="325"/>
      <c r="DE3041" s="325"/>
      <c r="DF3041" s="325"/>
      <c r="DG3041" s="325"/>
      <c r="DH3041" s="325"/>
      <c r="DI3041" s="325"/>
    </row>
    <row r="3042" spans="68:113" x14ac:dyDescent="0.2">
      <c r="BP3042" s="369"/>
      <c r="BQ3042" s="372"/>
      <c r="BR3042" s="372"/>
      <c r="BS3042" s="372"/>
      <c r="BT3042" s="369"/>
      <c r="BU3042" s="369"/>
      <c r="BV3042" s="369"/>
      <c r="BW3042" s="369"/>
      <c r="BX3042" s="369"/>
      <c r="BY3042" s="369"/>
      <c r="BZ3042" s="369"/>
      <c r="CA3042" s="369"/>
      <c r="CB3042" s="369"/>
      <c r="CC3042" s="369"/>
      <c r="CD3042" s="369"/>
      <c r="CE3042" s="369"/>
      <c r="CF3042" s="369"/>
      <c r="CG3042" s="369"/>
      <c r="CH3042" s="369"/>
      <c r="CI3042" s="325"/>
      <c r="CJ3042" s="369"/>
      <c r="CK3042" s="369"/>
      <c r="CL3042" s="369"/>
      <c r="CM3042" s="369"/>
      <c r="CN3042" s="369"/>
      <c r="CO3042" s="369"/>
      <c r="CP3042" s="369"/>
      <c r="CQ3042" s="369"/>
      <c r="CR3042" s="369"/>
      <c r="CS3042" s="369"/>
      <c r="CT3042" s="369"/>
      <c r="CU3042" s="369"/>
      <c r="CV3042" s="369"/>
      <c r="CW3042" s="369"/>
      <c r="CX3042" s="369"/>
      <c r="CY3042" s="325"/>
      <c r="CZ3042" s="325"/>
      <c r="DA3042" s="325"/>
      <c r="DB3042" s="325"/>
      <c r="DC3042" s="325"/>
      <c r="DD3042" s="325"/>
      <c r="DE3042" s="325"/>
      <c r="DF3042" s="325"/>
      <c r="DG3042" s="325"/>
      <c r="DH3042" s="325"/>
      <c r="DI3042" s="325"/>
    </row>
    <row r="3043" spans="68:113" x14ac:dyDescent="0.2">
      <c r="BP3043" s="369"/>
      <c r="BQ3043" s="372"/>
      <c r="BR3043" s="372"/>
      <c r="BS3043" s="372"/>
      <c r="BT3043" s="369"/>
      <c r="BU3043" s="369"/>
      <c r="BV3043" s="369"/>
      <c r="BW3043" s="369"/>
      <c r="BX3043" s="369"/>
      <c r="BY3043" s="369"/>
      <c r="BZ3043" s="369"/>
      <c r="CA3043" s="369"/>
      <c r="CB3043" s="369"/>
      <c r="CC3043" s="369"/>
      <c r="CD3043" s="369"/>
      <c r="CE3043" s="369"/>
      <c r="CF3043" s="369"/>
      <c r="CG3043" s="369"/>
      <c r="CH3043" s="369"/>
      <c r="CI3043" s="325"/>
      <c r="CJ3043" s="369"/>
      <c r="CK3043" s="369"/>
      <c r="CL3043" s="369"/>
      <c r="CM3043" s="369"/>
      <c r="CN3043" s="369"/>
      <c r="CO3043" s="369"/>
      <c r="CP3043" s="369"/>
      <c r="CQ3043" s="369"/>
      <c r="CR3043" s="369"/>
      <c r="CS3043" s="369"/>
      <c r="CT3043" s="369"/>
      <c r="CU3043" s="369"/>
      <c r="CV3043" s="369"/>
      <c r="CW3043" s="369"/>
      <c r="CX3043" s="369"/>
      <c r="CY3043" s="325"/>
      <c r="CZ3043" s="325"/>
      <c r="DA3043" s="325"/>
      <c r="DB3043" s="325"/>
      <c r="DC3043" s="325"/>
      <c r="DD3043" s="325"/>
      <c r="DE3043" s="325"/>
      <c r="DF3043" s="325"/>
      <c r="DG3043" s="325"/>
      <c r="DH3043" s="325"/>
      <c r="DI3043" s="325"/>
    </row>
    <row r="3044" spans="68:113" x14ac:dyDescent="0.2">
      <c r="BP3044" s="369"/>
      <c r="BQ3044" s="372"/>
      <c r="BR3044" s="372"/>
      <c r="BS3044" s="372"/>
      <c r="BT3044" s="369"/>
      <c r="BU3044" s="369"/>
      <c r="BV3044" s="369"/>
      <c r="BW3044" s="369"/>
      <c r="BX3044" s="369"/>
      <c r="BY3044" s="369"/>
      <c r="BZ3044" s="369"/>
      <c r="CA3044" s="369"/>
      <c r="CB3044" s="369"/>
      <c r="CC3044" s="369"/>
      <c r="CD3044" s="369"/>
      <c r="CE3044" s="369"/>
      <c r="CF3044" s="369"/>
      <c r="CG3044" s="369"/>
      <c r="CH3044" s="369"/>
      <c r="CI3044" s="325"/>
      <c r="CJ3044" s="369"/>
      <c r="CK3044" s="369"/>
      <c r="CL3044" s="369"/>
      <c r="CM3044" s="369"/>
      <c r="CN3044" s="369"/>
      <c r="CO3044" s="369"/>
      <c r="CP3044" s="369"/>
      <c r="CQ3044" s="369"/>
      <c r="CR3044" s="369"/>
      <c r="CS3044" s="369"/>
      <c r="CT3044" s="369"/>
      <c r="CU3044" s="369"/>
      <c r="CV3044" s="369"/>
      <c r="CW3044" s="369"/>
      <c r="CX3044" s="369"/>
      <c r="CY3044" s="325"/>
      <c r="CZ3044" s="325"/>
      <c r="DA3044" s="325"/>
      <c r="DB3044" s="325"/>
      <c r="DC3044" s="325"/>
      <c r="DD3044" s="325"/>
      <c r="DE3044" s="325"/>
      <c r="DF3044" s="325"/>
      <c r="DG3044" s="325"/>
      <c r="DH3044" s="325"/>
      <c r="DI3044" s="325"/>
    </row>
    <row r="3045" spans="68:113" x14ac:dyDescent="0.2">
      <c r="BP3045" s="369"/>
      <c r="BQ3045" s="372"/>
      <c r="BR3045" s="372"/>
      <c r="BS3045" s="372"/>
      <c r="BT3045" s="369"/>
      <c r="BU3045" s="369"/>
      <c r="BV3045" s="369"/>
      <c r="BW3045" s="369"/>
      <c r="BX3045" s="369"/>
      <c r="BY3045" s="369"/>
      <c r="BZ3045" s="369"/>
      <c r="CA3045" s="369"/>
      <c r="CB3045" s="369"/>
      <c r="CC3045" s="369"/>
      <c r="CD3045" s="369"/>
      <c r="CE3045" s="369"/>
      <c r="CF3045" s="369"/>
      <c r="CG3045" s="369"/>
      <c r="CH3045" s="369"/>
      <c r="CI3045" s="325"/>
      <c r="CJ3045" s="369"/>
      <c r="CK3045" s="369"/>
      <c r="CL3045" s="369"/>
      <c r="CM3045" s="369"/>
      <c r="CN3045" s="369"/>
      <c r="CO3045" s="369"/>
      <c r="CP3045" s="369"/>
      <c r="CQ3045" s="369"/>
      <c r="CR3045" s="369"/>
      <c r="CS3045" s="369"/>
      <c r="CT3045" s="369"/>
      <c r="CU3045" s="369"/>
      <c r="CV3045" s="369"/>
      <c r="CW3045" s="369"/>
      <c r="CX3045" s="369"/>
      <c r="CY3045" s="325"/>
      <c r="CZ3045" s="325"/>
      <c r="DA3045" s="325"/>
      <c r="DB3045" s="325"/>
      <c r="DC3045" s="325"/>
      <c r="DD3045" s="325"/>
      <c r="DE3045" s="325"/>
      <c r="DF3045" s="325"/>
      <c r="DG3045" s="325"/>
      <c r="DH3045" s="325"/>
      <c r="DI3045" s="325"/>
    </row>
    <row r="3046" spans="68:113" x14ac:dyDescent="0.2">
      <c r="BP3046" s="369"/>
      <c r="BQ3046" s="372"/>
      <c r="BR3046" s="372"/>
      <c r="BS3046" s="372"/>
      <c r="BT3046" s="369"/>
      <c r="BU3046" s="369"/>
      <c r="BV3046" s="369"/>
      <c r="BW3046" s="369"/>
      <c r="BX3046" s="369"/>
      <c r="BY3046" s="369"/>
      <c r="BZ3046" s="369"/>
      <c r="CA3046" s="369"/>
      <c r="CB3046" s="369"/>
      <c r="CC3046" s="369"/>
      <c r="CD3046" s="369"/>
      <c r="CE3046" s="369"/>
      <c r="CF3046" s="369"/>
      <c r="CG3046" s="369"/>
      <c r="CH3046" s="369"/>
      <c r="CI3046" s="325"/>
      <c r="CJ3046" s="369"/>
      <c r="CK3046" s="369"/>
      <c r="CL3046" s="369"/>
      <c r="CM3046" s="369"/>
      <c r="CN3046" s="369"/>
      <c r="CO3046" s="369"/>
      <c r="CP3046" s="369"/>
      <c r="CQ3046" s="369"/>
      <c r="CR3046" s="369"/>
      <c r="CS3046" s="369"/>
      <c r="CT3046" s="369"/>
      <c r="CU3046" s="369"/>
      <c r="CV3046" s="369"/>
      <c r="CW3046" s="369"/>
      <c r="CX3046" s="369"/>
      <c r="CY3046" s="325"/>
      <c r="CZ3046" s="325"/>
      <c r="DA3046" s="325"/>
      <c r="DB3046" s="325"/>
      <c r="DC3046" s="325"/>
      <c r="DD3046" s="325"/>
      <c r="DE3046" s="325"/>
      <c r="DF3046" s="325"/>
      <c r="DG3046" s="325"/>
      <c r="DH3046" s="325"/>
      <c r="DI3046" s="325"/>
    </row>
    <row r="3047" spans="68:113" x14ac:dyDescent="0.2">
      <c r="BP3047" s="369"/>
      <c r="BQ3047" s="372"/>
      <c r="BR3047" s="372"/>
      <c r="BS3047" s="372"/>
      <c r="BT3047" s="369"/>
      <c r="BU3047" s="369"/>
      <c r="BV3047" s="369"/>
      <c r="BW3047" s="369"/>
      <c r="BX3047" s="369"/>
      <c r="BY3047" s="369"/>
      <c r="BZ3047" s="369"/>
      <c r="CA3047" s="369"/>
      <c r="CB3047" s="369"/>
      <c r="CC3047" s="369"/>
      <c r="CD3047" s="369"/>
      <c r="CE3047" s="369"/>
      <c r="CF3047" s="369"/>
      <c r="CG3047" s="369"/>
      <c r="CH3047" s="369"/>
      <c r="CI3047" s="325"/>
      <c r="CJ3047" s="369"/>
      <c r="CK3047" s="369"/>
      <c r="CL3047" s="369"/>
      <c r="CM3047" s="369"/>
      <c r="CN3047" s="369"/>
      <c r="CO3047" s="369"/>
      <c r="CP3047" s="369"/>
      <c r="CQ3047" s="369"/>
      <c r="CR3047" s="369"/>
      <c r="CS3047" s="369"/>
      <c r="CT3047" s="369"/>
      <c r="CU3047" s="369"/>
      <c r="CV3047" s="369"/>
      <c r="CW3047" s="369"/>
      <c r="CX3047" s="369"/>
      <c r="CY3047" s="325"/>
      <c r="CZ3047" s="325"/>
      <c r="DA3047" s="325"/>
      <c r="DB3047" s="325"/>
      <c r="DC3047" s="325"/>
      <c r="DD3047" s="325"/>
      <c r="DE3047" s="325"/>
      <c r="DF3047" s="325"/>
      <c r="DG3047" s="325"/>
      <c r="DH3047" s="325"/>
      <c r="DI3047" s="325"/>
    </row>
    <row r="3048" spans="68:113" x14ac:dyDescent="0.2">
      <c r="BP3048" s="369"/>
      <c r="BQ3048" s="372"/>
      <c r="BR3048" s="372"/>
      <c r="BS3048" s="372"/>
      <c r="BT3048" s="369"/>
      <c r="BU3048" s="369"/>
      <c r="BV3048" s="369"/>
      <c r="BW3048" s="369"/>
      <c r="BX3048" s="369"/>
      <c r="BY3048" s="369"/>
      <c r="BZ3048" s="369"/>
      <c r="CA3048" s="369"/>
      <c r="CB3048" s="369"/>
      <c r="CC3048" s="369"/>
      <c r="CD3048" s="369"/>
      <c r="CE3048" s="369"/>
      <c r="CF3048" s="369"/>
      <c r="CG3048" s="369"/>
      <c r="CH3048" s="369"/>
      <c r="CI3048" s="325"/>
      <c r="CJ3048" s="369"/>
      <c r="CK3048" s="369"/>
      <c r="CL3048" s="369"/>
      <c r="CM3048" s="369"/>
      <c r="CN3048" s="369"/>
      <c r="CO3048" s="369"/>
      <c r="CP3048" s="369"/>
      <c r="CQ3048" s="369"/>
      <c r="CR3048" s="369"/>
      <c r="CS3048" s="369"/>
      <c r="CT3048" s="369"/>
      <c r="CU3048" s="369"/>
      <c r="CV3048" s="369"/>
      <c r="CW3048" s="369"/>
      <c r="CX3048" s="369"/>
      <c r="CY3048" s="325"/>
      <c r="CZ3048" s="325"/>
      <c r="DA3048" s="325"/>
      <c r="DB3048" s="325"/>
      <c r="DC3048" s="325"/>
      <c r="DD3048" s="325"/>
      <c r="DE3048" s="325"/>
      <c r="DF3048" s="325"/>
      <c r="DG3048" s="325"/>
      <c r="DH3048" s="325"/>
      <c r="DI3048" s="325"/>
    </row>
    <row r="3049" spans="68:113" x14ac:dyDescent="0.2">
      <c r="BP3049" s="369"/>
      <c r="BQ3049" s="372"/>
      <c r="BR3049" s="372"/>
      <c r="BS3049" s="372"/>
      <c r="BT3049" s="369"/>
      <c r="BU3049" s="369"/>
      <c r="BV3049" s="369"/>
      <c r="BW3049" s="369"/>
      <c r="BX3049" s="369"/>
      <c r="BY3049" s="369"/>
      <c r="BZ3049" s="369"/>
      <c r="CA3049" s="369"/>
      <c r="CB3049" s="369"/>
      <c r="CC3049" s="369"/>
      <c r="CD3049" s="369"/>
      <c r="CE3049" s="369"/>
      <c r="CF3049" s="369"/>
      <c r="CG3049" s="369"/>
      <c r="CH3049" s="369"/>
      <c r="CI3049" s="325"/>
      <c r="CJ3049" s="369"/>
      <c r="CK3049" s="369"/>
      <c r="CL3049" s="369"/>
      <c r="CM3049" s="369"/>
      <c r="CN3049" s="369"/>
      <c r="CO3049" s="369"/>
      <c r="CP3049" s="369"/>
      <c r="CQ3049" s="369"/>
      <c r="CR3049" s="369"/>
      <c r="CS3049" s="369"/>
      <c r="CT3049" s="369"/>
      <c r="CU3049" s="369"/>
      <c r="CV3049" s="369"/>
      <c r="CW3049" s="369"/>
      <c r="CX3049" s="369"/>
      <c r="CY3049" s="325"/>
      <c r="CZ3049" s="325"/>
      <c r="DA3049" s="325"/>
      <c r="DB3049" s="325"/>
      <c r="DC3049" s="325"/>
      <c r="DD3049" s="325"/>
      <c r="DE3049" s="325"/>
      <c r="DF3049" s="325"/>
      <c r="DG3049" s="325"/>
      <c r="DH3049" s="325"/>
      <c r="DI3049" s="325"/>
    </row>
    <row r="3050" spans="68:113" x14ac:dyDescent="0.2">
      <c r="BP3050" s="369"/>
      <c r="BQ3050" s="372"/>
      <c r="BR3050" s="372"/>
      <c r="BS3050" s="372"/>
      <c r="BT3050" s="369"/>
      <c r="BU3050" s="369"/>
      <c r="BV3050" s="369"/>
      <c r="BW3050" s="369"/>
      <c r="BX3050" s="369"/>
      <c r="BY3050" s="369"/>
      <c r="BZ3050" s="369"/>
      <c r="CA3050" s="369"/>
      <c r="CB3050" s="369"/>
      <c r="CC3050" s="369"/>
      <c r="CD3050" s="369"/>
      <c r="CE3050" s="369"/>
      <c r="CF3050" s="369"/>
      <c r="CG3050" s="369"/>
      <c r="CH3050" s="369"/>
      <c r="CI3050" s="325"/>
      <c r="CJ3050" s="369"/>
      <c r="CK3050" s="369"/>
      <c r="CL3050" s="369"/>
      <c r="CM3050" s="369"/>
      <c r="CN3050" s="369"/>
      <c r="CO3050" s="369"/>
      <c r="CP3050" s="369"/>
      <c r="CQ3050" s="369"/>
      <c r="CR3050" s="369"/>
      <c r="CS3050" s="369"/>
      <c r="CT3050" s="369"/>
      <c r="CU3050" s="369"/>
      <c r="CV3050" s="369"/>
      <c r="CW3050" s="369"/>
      <c r="CX3050" s="369"/>
      <c r="CY3050" s="325"/>
      <c r="CZ3050" s="325"/>
      <c r="DA3050" s="325"/>
      <c r="DB3050" s="325"/>
      <c r="DC3050" s="325"/>
      <c r="DD3050" s="325"/>
      <c r="DE3050" s="325"/>
      <c r="DF3050" s="325"/>
      <c r="DG3050" s="325"/>
      <c r="DH3050" s="325"/>
      <c r="DI3050" s="325"/>
    </row>
    <row r="3051" spans="68:113" x14ac:dyDescent="0.2">
      <c r="BP3051" s="369"/>
      <c r="BQ3051" s="372"/>
      <c r="BR3051" s="372"/>
      <c r="BS3051" s="372"/>
      <c r="BT3051" s="369"/>
      <c r="BU3051" s="369"/>
      <c r="BV3051" s="369"/>
      <c r="BW3051" s="369"/>
      <c r="BX3051" s="369"/>
      <c r="BY3051" s="369"/>
      <c r="BZ3051" s="369"/>
      <c r="CA3051" s="369"/>
      <c r="CB3051" s="369"/>
      <c r="CC3051" s="369"/>
      <c r="CD3051" s="369"/>
      <c r="CE3051" s="369"/>
      <c r="CF3051" s="369"/>
      <c r="CG3051" s="369"/>
      <c r="CH3051" s="369"/>
      <c r="CI3051" s="325"/>
      <c r="CJ3051" s="369"/>
      <c r="CK3051" s="369"/>
      <c r="CL3051" s="369"/>
      <c r="CM3051" s="369"/>
      <c r="CN3051" s="369"/>
      <c r="CO3051" s="369"/>
      <c r="CP3051" s="369"/>
      <c r="CQ3051" s="369"/>
      <c r="CR3051" s="369"/>
      <c r="CS3051" s="369"/>
      <c r="CT3051" s="369"/>
      <c r="CU3051" s="369"/>
      <c r="CV3051" s="369"/>
      <c r="CW3051" s="369"/>
      <c r="CX3051" s="369"/>
      <c r="CY3051" s="325"/>
      <c r="CZ3051" s="325"/>
      <c r="DA3051" s="325"/>
      <c r="DB3051" s="325"/>
      <c r="DC3051" s="325"/>
      <c r="DD3051" s="325"/>
      <c r="DE3051" s="325"/>
      <c r="DF3051" s="325"/>
      <c r="DG3051" s="325"/>
      <c r="DH3051" s="325"/>
      <c r="DI3051" s="325"/>
    </row>
    <row r="3052" spans="68:113" x14ac:dyDescent="0.2">
      <c r="BP3052" s="369"/>
      <c r="BQ3052" s="372"/>
      <c r="BR3052" s="372"/>
      <c r="BS3052" s="372"/>
      <c r="BT3052" s="369"/>
      <c r="BU3052" s="369"/>
      <c r="BV3052" s="369"/>
      <c r="BW3052" s="369"/>
      <c r="BX3052" s="369"/>
      <c r="BY3052" s="369"/>
      <c r="BZ3052" s="369"/>
      <c r="CA3052" s="369"/>
      <c r="CB3052" s="369"/>
      <c r="CC3052" s="369"/>
      <c r="CD3052" s="369"/>
      <c r="CE3052" s="369"/>
      <c r="CF3052" s="369"/>
      <c r="CG3052" s="369"/>
      <c r="CH3052" s="369"/>
      <c r="CI3052" s="325"/>
      <c r="CJ3052" s="369"/>
      <c r="CK3052" s="369"/>
      <c r="CL3052" s="369"/>
      <c r="CM3052" s="369"/>
      <c r="CN3052" s="369"/>
      <c r="CO3052" s="369"/>
      <c r="CP3052" s="369"/>
      <c r="CQ3052" s="369"/>
      <c r="CR3052" s="369"/>
      <c r="CS3052" s="369"/>
      <c r="CT3052" s="369"/>
      <c r="CU3052" s="369"/>
      <c r="CV3052" s="369"/>
      <c r="CW3052" s="369"/>
      <c r="CX3052" s="369"/>
      <c r="CY3052" s="325"/>
      <c r="CZ3052" s="325"/>
      <c r="DA3052" s="325"/>
      <c r="DB3052" s="325"/>
      <c r="DC3052" s="325"/>
      <c r="DD3052" s="325"/>
      <c r="DE3052" s="325"/>
      <c r="DF3052" s="325"/>
      <c r="DG3052" s="325"/>
      <c r="DH3052" s="325"/>
      <c r="DI3052" s="325"/>
    </row>
    <row r="3053" spans="68:113" x14ac:dyDescent="0.2">
      <c r="BP3053" s="369"/>
      <c r="BQ3053" s="372"/>
      <c r="BR3053" s="372"/>
      <c r="BS3053" s="372"/>
      <c r="BT3053" s="369"/>
      <c r="BU3053" s="369"/>
      <c r="BV3053" s="369"/>
      <c r="BW3053" s="369"/>
      <c r="BX3053" s="369"/>
      <c r="BY3053" s="369"/>
      <c r="BZ3053" s="369"/>
      <c r="CA3053" s="369"/>
      <c r="CB3053" s="369"/>
      <c r="CC3053" s="369"/>
      <c r="CD3053" s="369"/>
      <c r="CE3053" s="369"/>
      <c r="CF3053" s="369"/>
      <c r="CG3053" s="369"/>
      <c r="CH3053" s="369"/>
      <c r="CI3053" s="325"/>
      <c r="CJ3053" s="369"/>
      <c r="CK3053" s="369"/>
      <c r="CL3053" s="369"/>
      <c r="CM3053" s="369"/>
      <c r="CN3053" s="369"/>
      <c r="CO3053" s="369"/>
      <c r="CP3053" s="369"/>
      <c r="CQ3053" s="369"/>
      <c r="CR3053" s="369"/>
      <c r="CS3053" s="369"/>
      <c r="CT3053" s="369"/>
      <c r="CU3053" s="369"/>
      <c r="CV3053" s="369"/>
      <c r="CW3053" s="369"/>
      <c r="CX3053" s="369"/>
      <c r="CY3053" s="325"/>
      <c r="CZ3053" s="325"/>
      <c r="DA3053" s="325"/>
      <c r="DB3053" s="325"/>
      <c r="DC3053" s="325"/>
      <c r="DD3053" s="325"/>
      <c r="DE3053" s="325"/>
      <c r="DF3053" s="325"/>
      <c r="DG3053" s="325"/>
      <c r="DH3053" s="325"/>
      <c r="DI3053" s="325"/>
    </row>
    <row r="3054" spans="68:113" x14ac:dyDescent="0.2">
      <c r="BP3054" s="369"/>
      <c r="BQ3054" s="372"/>
      <c r="BR3054" s="372"/>
      <c r="BS3054" s="372"/>
      <c r="BT3054" s="369"/>
      <c r="BU3054" s="369"/>
      <c r="BV3054" s="369"/>
      <c r="BW3054" s="369"/>
      <c r="BX3054" s="369"/>
      <c r="BY3054" s="369"/>
      <c r="BZ3054" s="369"/>
      <c r="CA3054" s="369"/>
      <c r="CB3054" s="369"/>
      <c r="CC3054" s="369"/>
      <c r="CD3054" s="369"/>
      <c r="CE3054" s="369"/>
      <c r="CF3054" s="369"/>
      <c r="CG3054" s="369"/>
      <c r="CH3054" s="369"/>
      <c r="CI3054" s="325"/>
      <c r="CJ3054" s="369"/>
      <c r="CK3054" s="369"/>
      <c r="CL3054" s="369"/>
      <c r="CM3054" s="369"/>
      <c r="CN3054" s="369"/>
      <c r="CO3054" s="369"/>
      <c r="CP3054" s="369"/>
      <c r="CQ3054" s="369"/>
      <c r="CR3054" s="369"/>
      <c r="CS3054" s="369"/>
      <c r="CT3054" s="369"/>
      <c r="CU3054" s="369"/>
      <c r="CV3054" s="369"/>
      <c r="CW3054" s="369"/>
      <c r="CX3054" s="369"/>
      <c r="CY3054" s="325"/>
      <c r="CZ3054" s="325"/>
      <c r="DA3054" s="325"/>
      <c r="DB3054" s="325"/>
      <c r="DC3054" s="325"/>
      <c r="DD3054" s="325"/>
      <c r="DE3054" s="325"/>
      <c r="DF3054" s="325"/>
      <c r="DG3054" s="325"/>
      <c r="DH3054" s="325"/>
      <c r="DI3054" s="325"/>
    </row>
    <row r="3055" spans="68:113" x14ac:dyDescent="0.2">
      <c r="BP3055" s="369"/>
      <c r="BQ3055" s="372"/>
      <c r="BR3055" s="372"/>
      <c r="BS3055" s="372"/>
      <c r="BT3055" s="369"/>
      <c r="BU3055" s="369"/>
      <c r="BV3055" s="369"/>
      <c r="BW3055" s="369"/>
      <c r="BX3055" s="369"/>
      <c r="BY3055" s="369"/>
      <c r="BZ3055" s="369"/>
      <c r="CA3055" s="369"/>
      <c r="CB3055" s="369"/>
      <c r="CC3055" s="369"/>
      <c r="CD3055" s="369"/>
      <c r="CE3055" s="369"/>
      <c r="CF3055" s="369"/>
      <c r="CG3055" s="369"/>
      <c r="CH3055" s="369"/>
      <c r="CI3055" s="325"/>
      <c r="CJ3055" s="369"/>
      <c r="CK3055" s="369"/>
      <c r="CL3055" s="369"/>
      <c r="CM3055" s="369"/>
      <c r="CN3055" s="369"/>
      <c r="CO3055" s="369"/>
      <c r="CP3055" s="369"/>
      <c r="CQ3055" s="369"/>
      <c r="CR3055" s="369"/>
      <c r="CS3055" s="369"/>
      <c r="CT3055" s="369"/>
      <c r="CU3055" s="369"/>
      <c r="CV3055" s="369"/>
      <c r="CW3055" s="369"/>
      <c r="CX3055" s="369"/>
      <c r="CY3055" s="325"/>
      <c r="CZ3055" s="325"/>
      <c r="DA3055" s="325"/>
      <c r="DB3055" s="325"/>
      <c r="DC3055" s="325"/>
      <c r="DD3055" s="325"/>
      <c r="DE3055" s="325"/>
      <c r="DF3055" s="325"/>
      <c r="DG3055" s="325"/>
      <c r="DH3055" s="325"/>
      <c r="DI3055" s="325"/>
    </row>
    <row r="3056" spans="68:113" x14ac:dyDescent="0.2">
      <c r="BP3056" s="369"/>
      <c r="BQ3056" s="372"/>
      <c r="BR3056" s="372"/>
      <c r="BS3056" s="372"/>
      <c r="BT3056" s="369"/>
      <c r="BU3056" s="369"/>
      <c r="BV3056" s="369"/>
      <c r="BW3056" s="369"/>
      <c r="BX3056" s="369"/>
      <c r="BY3056" s="369"/>
      <c r="BZ3056" s="369"/>
      <c r="CA3056" s="369"/>
      <c r="CB3056" s="369"/>
      <c r="CC3056" s="369"/>
      <c r="CD3056" s="369"/>
      <c r="CE3056" s="369"/>
      <c r="CF3056" s="369"/>
      <c r="CG3056" s="369"/>
      <c r="CH3056" s="369"/>
      <c r="CI3056" s="325"/>
      <c r="CJ3056" s="369"/>
      <c r="CK3056" s="369"/>
      <c r="CL3056" s="369"/>
      <c r="CM3056" s="369"/>
      <c r="CN3056" s="369"/>
      <c r="CO3056" s="369"/>
      <c r="CP3056" s="369"/>
      <c r="CQ3056" s="369"/>
      <c r="CR3056" s="369"/>
      <c r="CS3056" s="369"/>
      <c r="CT3056" s="369"/>
      <c r="CU3056" s="369"/>
      <c r="CV3056" s="369"/>
      <c r="CW3056" s="369"/>
      <c r="CX3056" s="369"/>
      <c r="CY3056" s="325"/>
      <c r="CZ3056" s="325"/>
      <c r="DA3056" s="325"/>
      <c r="DB3056" s="325"/>
      <c r="DC3056" s="325"/>
      <c r="DD3056" s="325"/>
      <c r="DE3056" s="325"/>
      <c r="DF3056" s="325"/>
      <c r="DG3056" s="325"/>
      <c r="DH3056" s="325"/>
      <c r="DI3056" s="325"/>
    </row>
    <row r="3057" spans="68:113" x14ac:dyDescent="0.2">
      <c r="BP3057" s="369"/>
      <c r="BQ3057" s="372"/>
      <c r="BR3057" s="372"/>
      <c r="BS3057" s="372"/>
      <c r="BT3057" s="369"/>
      <c r="BU3057" s="369"/>
      <c r="BV3057" s="369"/>
      <c r="BW3057" s="369"/>
      <c r="BX3057" s="369"/>
      <c r="BY3057" s="369"/>
      <c r="BZ3057" s="369"/>
      <c r="CA3057" s="369"/>
      <c r="CB3057" s="369"/>
      <c r="CC3057" s="369"/>
      <c r="CD3057" s="369"/>
      <c r="CE3057" s="369"/>
      <c r="CF3057" s="369"/>
      <c r="CG3057" s="369"/>
      <c r="CH3057" s="369"/>
      <c r="CI3057" s="325"/>
      <c r="CJ3057" s="369"/>
      <c r="CK3057" s="369"/>
      <c r="CL3057" s="369"/>
      <c r="CM3057" s="369"/>
      <c r="CN3057" s="369"/>
      <c r="CO3057" s="369"/>
      <c r="CP3057" s="369"/>
      <c r="CQ3057" s="369"/>
      <c r="CR3057" s="369"/>
      <c r="CS3057" s="369"/>
      <c r="CT3057" s="369"/>
      <c r="CU3057" s="369"/>
      <c r="CV3057" s="369"/>
      <c r="CW3057" s="369"/>
      <c r="CX3057" s="369"/>
      <c r="CY3057" s="325"/>
      <c r="CZ3057" s="325"/>
      <c r="DA3057" s="325"/>
      <c r="DB3057" s="325"/>
      <c r="DC3057" s="325"/>
      <c r="DD3057" s="325"/>
      <c r="DE3057" s="325"/>
      <c r="DF3057" s="325"/>
      <c r="DG3057" s="325"/>
      <c r="DH3057" s="325"/>
      <c r="DI3057" s="325"/>
    </row>
    <row r="3058" spans="68:113" x14ac:dyDescent="0.2">
      <c r="BP3058" s="369"/>
      <c r="BQ3058" s="372"/>
      <c r="BR3058" s="372"/>
      <c r="BS3058" s="372"/>
      <c r="BT3058" s="369"/>
      <c r="BU3058" s="369"/>
      <c r="BV3058" s="369"/>
      <c r="BW3058" s="369"/>
      <c r="BX3058" s="369"/>
      <c r="BY3058" s="369"/>
      <c r="BZ3058" s="369"/>
      <c r="CA3058" s="369"/>
      <c r="CB3058" s="369"/>
      <c r="CC3058" s="369"/>
      <c r="CD3058" s="369"/>
      <c r="CE3058" s="369"/>
      <c r="CF3058" s="369"/>
      <c r="CG3058" s="369"/>
      <c r="CH3058" s="369"/>
      <c r="CI3058" s="325"/>
      <c r="CJ3058" s="369"/>
      <c r="CK3058" s="369"/>
      <c r="CL3058" s="369"/>
      <c r="CM3058" s="369"/>
      <c r="CN3058" s="369"/>
      <c r="CO3058" s="369"/>
      <c r="CP3058" s="369"/>
      <c r="CQ3058" s="369"/>
      <c r="CR3058" s="369"/>
      <c r="CS3058" s="369"/>
      <c r="CT3058" s="369"/>
      <c r="CU3058" s="369"/>
      <c r="CV3058" s="369"/>
      <c r="CW3058" s="369"/>
      <c r="CX3058" s="369"/>
      <c r="CY3058" s="325"/>
      <c r="CZ3058" s="325"/>
      <c r="DA3058" s="325"/>
      <c r="DB3058" s="325"/>
      <c r="DC3058" s="325"/>
      <c r="DD3058" s="325"/>
      <c r="DE3058" s="325"/>
      <c r="DF3058" s="325"/>
      <c r="DG3058" s="325"/>
      <c r="DH3058" s="325"/>
      <c r="DI3058" s="325"/>
    </row>
    <row r="3059" spans="68:113" x14ac:dyDescent="0.2">
      <c r="BP3059" s="369"/>
      <c r="BQ3059" s="372"/>
      <c r="BR3059" s="372"/>
      <c r="BS3059" s="372"/>
      <c r="BT3059" s="369"/>
      <c r="BU3059" s="369"/>
      <c r="BV3059" s="369"/>
      <c r="BW3059" s="369"/>
      <c r="BX3059" s="369"/>
      <c r="BY3059" s="369"/>
      <c r="BZ3059" s="369"/>
      <c r="CA3059" s="369"/>
      <c r="CB3059" s="369"/>
      <c r="CC3059" s="369"/>
      <c r="CD3059" s="369"/>
      <c r="CE3059" s="369"/>
      <c r="CF3059" s="369"/>
      <c r="CG3059" s="369"/>
      <c r="CH3059" s="369"/>
      <c r="CI3059" s="325"/>
      <c r="CJ3059" s="369"/>
      <c r="CK3059" s="369"/>
      <c r="CL3059" s="369"/>
      <c r="CM3059" s="369"/>
      <c r="CN3059" s="369"/>
      <c r="CO3059" s="369"/>
      <c r="CP3059" s="369"/>
      <c r="CQ3059" s="369"/>
      <c r="CR3059" s="369"/>
      <c r="CS3059" s="369"/>
      <c r="CT3059" s="369"/>
      <c r="CU3059" s="369"/>
      <c r="CV3059" s="369"/>
      <c r="CW3059" s="369"/>
      <c r="CX3059" s="369"/>
      <c r="CY3059" s="325"/>
      <c r="CZ3059" s="325"/>
      <c r="DA3059" s="325"/>
      <c r="DB3059" s="325"/>
      <c r="DC3059" s="325"/>
      <c r="DD3059" s="325"/>
      <c r="DE3059" s="325"/>
      <c r="DF3059" s="325"/>
      <c r="DG3059" s="325"/>
      <c r="DH3059" s="325"/>
      <c r="DI3059" s="325"/>
    </row>
    <row r="3060" spans="68:113" x14ac:dyDescent="0.2">
      <c r="BP3060" s="369"/>
      <c r="BQ3060" s="372"/>
      <c r="BR3060" s="372"/>
      <c r="BS3060" s="372"/>
      <c r="BT3060" s="369"/>
      <c r="BU3060" s="369"/>
      <c r="BV3060" s="369"/>
      <c r="BW3060" s="369"/>
      <c r="BX3060" s="369"/>
      <c r="BY3060" s="369"/>
      <c r="BZ3060" s="369"/>
      <c r="CA3060" s="369"/>
      <c r="CB3060" s="369"/>
      <c r="CC3060" s="369"/>
      <c r="CD3060" s="369"/>
      <c r="CE3060" s="369"/>
      <c r="CF3060" s="369"/>
      <c r="CG3060" s="369"/>
      <c r="CH3060" s="369"/>
      <c r="CI3060" s="325"/>
      <c r="CJ3060" s="369"/>
      <c r="CK3060" s="369"/>
      <c r="CL3060" s="369"/>
      <c r="CM3060" s="369"/>
      <c r="CN3060" s="369"/>
      <c r="CO3060" s="369"/>
      <c r="CP3060" s="369"/>
      <c r="CQ3060" s="369"/>
      <c r="CR3060" s="369"/>
      <c r="CS3060" s="369"/>
      <c r="CT3060" s="369"/>
      <c r="CU3060" s="369"/>
      <c r="CV3060" s="369"/>
      <c r="CW3060" s="369"/>
      <c r="CX3060" s="369"/>
      <c r="CY3060" s="325"/>
      <c r="CZ3060" s="325"/>
      <c r="DA3060" s="325"/>
      <c r="DB3060" s="325"/>
      <c r="DC3060" s="325"/>
      <c r="DD3060" s="325"/>
      <c r="DE3060" s="325"/>
      <c r="DF3060" s="325"/>
      <c r="DG3060" s="325"/>
      <c r="DH3060" s="325"/>
      <c r="DI3060" s="325"/>
    </row>
    <row r="3061" spans="68:113" x14ac:dyDescent="0.2">
      <c r="BP3061" s="369"/>
      <c r="BQ3061" s="372"/>
      <c r="BR3061" s="372"/>
      <c r="BS3061" s="372"/>
      <c r="BT3061" s="369"/>
      <c r="BU3061" s="369"/>
      <c r="BV3061" s="369"/>
      <c r="BW3061" s="369"/>
      <c r="BX3061" s="369"/>
      <c r="BY3061" s="369"/>
      <c r="BZ3061" s="369"/>
      <c r="CA3061" s="369"/>
      <c r="CB3061" s="369"/>
      <c r="CC3061" s="369"/>
      <c r="CD3061" s="369"/>
      <c r="CE3061" s="369"/>
      <c r="CF3061" s="369"/>
      <c r="CG3061" s="369"/>
      <c r="CH3061" s="369"/>
      <c r="CI3061" s="325"/>
      <c r="CJ3061" s="369"/>
      <c r="CK3061" s="369"/>
      <c r="CL3061" s="369"/>
      <c r="CM3061" s="369"/>
      <c r="CN3061" s="369"/>
      <c r="CO3061" s="369"/>
      <c r="CP3061" s="369"/>
      <c r="CQ3061" s="369"/>
      <c r="CR3061" s="369"/>
      <c r="CS3061" s="369"/>
      <c r="CT3061" s="369"/>
      <c r="CU3061" s="369"/>
      <c r="CV3061" s="369"/>
      <c r="CW3061" s="369"/>
      <c r="CX3061" s="369"/>
      <c r="CY3061" s="325"/>
      <c r="CZ3061" s="325"/>
      <c r="DA3061" s="325"/>
      <c r="DB3061" s="325"/>
      <c r="DC3061" s="325"/>
      <c r="DD3061" s="325"/>
      <c r="DE3061" s="325"/>
      <c r="DF3061" s="325"/>
      <c r="DG3061" s="325"/>
      <c r="DH3061" s="325"/>
      <c r="DI3061" s="325"/>
    </row>
    <row r="3062" spans="68:113" x14ac:dyDescent="0.2">
      <c r="BP3062" s="369"/>
      <c r="BQ3062" s="372"/>
      <c r="BR3062" s="372"/>
      <c r="BS3062" s="372"/>
      <c r="BT3062" s="369"/>
      <c r="BU3062" s="369"/>
      <c r="BV3062" s="369"/>
      <c r="BW3062" s="369"/>
      <c r="BX3062" s="369"/>
      <c r="BY3062" s="369"/>
      <c r="BZ3062" s="369"/>
      <c r="CA3062" s="369"/>
      <c r="CB3062" s="369"/>
      <c r="CC3062" s="369"/>
      <c r="CD3062" s="369"/>
      <c r="CE3062" s="369"/>
      <c r="CF3062" s="369"/>
      <c r="CG3062" s="369"/>
      <c r="CH3062" s="369"/>
      <c r="CI3062" s="325"/>
      <c r="CJ3062" s="369"/>
      <c r="CK3062" s="369"/>
      <c r="CL3062" s="369"/>
      <c r="CM3062" s="369"/>
      <c r="CN3062" s="369"/>
      <c r="CO3062" s="369"/>
      <c r="CP3062" s="369"/>
      <c r="CQ3062" s="369"/>
      <c r="CR3062" s="369"/>
      <c r="CS3062" s="369"/>
      <c r="CT3062" s="369"/>
      <c r="CU3062" s="369"/>
      <c r="CV3062" s="369"/>
      <c r="CW3062" s="369"/>
      <c r="CX3062" s="369"/>
      <c r="CY3062" s="325"/>
      <c r="CZ3062" s="325"/>
      <c r="DA3062" s="325"/>
      <c r="DB3062" s="325"/>
      <c r="DC3062" s="325"/>
      <c r="DD3062" s="325"/>
      <c r="DE3062" s="325"/>
      <c r="DF3062" s="325"/>
      <c r="DG3062" s="325"/>
      <c r="DH3062" s="325"/>
      <c r="DI3062" s="325"/>
    </row>
    <row r="3063" spans="68:113" x14ac:dyDescent="0.2">
      <c r="BP3063" s="369"/>
      <c r="BQ3063" s="372"/>
      <c r="BR3063" s="372"/>
      <c r="BS3063" s="372"/>
      <c r="BT3063" s="369"/>
      <c r="BU3063" s="369"/>
      <c r="BV3063" s="369"/>
      <c r="BW3063" s="369"/>
      <c r="BX3063" s="369"/>
      <c r="BY3063" s="369"/>
      <c r="BZ3063" s="369"/>
      <c r="CA3063" s="369"/>
      <c r="CB3063" s="369"/>
      <c r="CC3063" s="369"/>
      <c r="CD3063" s="369"/>
      <c r="CE3063" s="369"/>
      <c r="CF3063" s="369"/>
      <c r="CG3063" s="369"/>
      <c r="CH3063" s="369"/>
      <c r="CI3063" s="325"/>
      <c r="CJ3063" s="369"/>
      <c r="CK3063" s="369"/>
      <c r="CL3063" s="369"/>
      <c r="CM3063" s="369"/>
      <c r="CN3063" s="369"/>
      <c r="CO3063" s="369"/>
      <c r="CP3063" s="369"/>
      <c r="CQ3063" s="369"/>
      <c r="CR3063" s="369"/>
      <c r="CS3063" s="369"/>
      <c r="CT3063" s="369"/>
      <c r="CU3063" s="369"/>
      <c r="CV3063" s="369"/>
      <c r="CW3063" s="369"/>
      <c r="CX3063" s="369"/>
      <c r="CY3063" s="325"/>
      <c r="CZ3063" s="325"/>
      <c r="DA3063" s="325"/>
      <c r="DB3063" s="325"/>
      <c r="DC3063" s="325"/>
      <c r="DD3063" s="325"/>
      <c r="DE3063" s="325"/>
      <c r="DF3063" s="325"/>
      <c r="DG3063" s="325"/>
      <c r="DH3063" s="325"/>
      <c r="DI3063" s="325"/>
    </row>
    <row r="3064" spans="68:113" x14ac:dyDescent="0.2">
      <c r="BP3064" s="369"/>
      <c r="BQ3064" s="372"/>
      <c r="BR3064" s="372"/>
      <c r="BS3064" s="372"/>
      <c r="BT3064" s="369"/>
      <c r="BU3064" s="369"/>
      <c r="BV3064" s="369"/>
      <c r="BW3064" s="369"/>
      <c r="BX3064" s="369"/>
      <c r="BY3064" s="369"/>
      <c r="BZ3064" s="369"/>
      <c r="CA3064" s="369"/>
      <c r="CB3064" s="369"/>
      <c r="CC3064" s="369"/>
      <c r="CD3064" s="369"/>
      <c r="CE3064" s="369"/>
      <c r="CF3064" s="369"/>
      <c r="CG3064" s="369"/>
      <c r="CH3064" s="369"/>
      <c r="CI3064" s="325"/>
      <c r="CJ3064" s="369"/>
      <c r="CK3064" s="369"/>
      <c r="CL3064" s="369"/>
      <c r="CM3064" s="369"/>
      <c r="CN3064" s="369"/>
      <c r="CO3064" s="369"/>
      <c r="CP3064" s="369"/>
      <c r="CQ3064" s="369"/>
      <c r="CR3064" s="369"/>
      <c r="CS3064" s="369"/>
      <c r="CT3064" s="369"/>
      <c r="CU3064" s="369"/>
      <c r="CV3064" s="369"/>
      <c r="CW3064" s="369"/>
      <c r="CX3064" s="369"/>
      <c r="CY3064" s="325"/>
      <c r="CZ3064" s="325"/>
      <c r="DA3064" s="325"/>
      <c r="DB3064" s="325"/>
      <c r="DC3064" s="325"/>
      <c r="DD3064" s="325"/>
      <c r="DE3064" s="325"/>
      <c r="DF3064" s="325"/>
      <c r="DG3064" s="325"/>
      <c r="DH3064" s="325"/>
      <c r="DI3064" s="325"/>
    </row>
    <row r="3065" spans="68:113" x14ac:dyDescent="0.2">
      <c r="BP3065" s="369"/>
      <c r="BQ3065" s="372"/>
      <c r="BR3065" s="372"/>
      <c r="BS3065" s="372"/>
      <c r="BT3065" s="369"/>
      <c r="BU3065" s="369"/>
      <c r="BV3065" s="369"/>
      <c r="BW3065" s="369"/>
      <c r="BX3065" s="369"/>
      <c r="BY3065" s="369"/>
      <c r="BZ3065" s="369"/>
      <c r="CA3065" s="369"/>
      <c r="CB3065" s="369"/>
      <c r="CC3065" s="369"/>
      <c r="CD3065" s="369"/>
      <c r="CE3065" s="369"/>
      <c r="CF3065" s="369"/>
      <c r="CG3065" s="369"/>
      <c r="CH3065" s="369"/>
      <c r="CI3065" s="325"/>
      <c r="CJ3065" s="369"/>
      <c r="CK3065" s="369"/>
      <c r="CL3065" s="369"/>
      <c r="CM3065" s="369"/>
      <c r="CN3065" s="369"/>
      <c r="CO3065" s="369"/>
      <c r="CP3065" s="369"/>
      <c r="CQ3065" s="369"/>
      <c r="CR3065" s="369"/>
      <c r="CS3065" s="369"/>
      <c r="CT3065" s="369"/>
      <c r="CU3065" s="369"/>
      <c r="CV3065" s="369"/>
      <c r="CW3065" s="369"/>
      <c r="CX3065" s="369"/>
      <c r="CY3065" s="325"/>
      <c r="CZ3065" s="325"/>
      <c r="DA3065" s="325"/>
      <c r="DB3065" s="325"/>
      <c r="DC3065" s="325"/>
      <c r="DD3065" s="325"/>
      <c r="DE3065" s="325"/>
      <c r="DF3065" s="325"/>
      <c r="DG3065" s="325"/>
      <c r="DH3065" s="325"/>
      <c r="DI3065" s="325"/>
    </row>
    <row r="3066" spans="68:113" x14ac:dyDescent="0.2">
      <c r="BP3066" s="369"/>
      <c r="BQ3066" s="372"/>
      <c r="BR3066" s="372"/>
      <c r="BS3066" s="372"/>
      <c r="BT3066" s="369"/>
      <c r="BU3066" s="369"/>
      <c r="BV3066" s="369"/>
      <c r="BW3066" s="369"/>
      <c r="BX3066" s="369"/>
      <c r="BY3066" s="369"/>
      <c r="BZ3066" s="369"/>
      <c r="CA3066" s="369"/>
      <c r="CB3066" s="369"/>
      <c r="CC3066" s="369"/>
      <c r="CD3066" s="369"/>
      <c r="CE3066" s="369"/>
      <c r="CF3066" s="369"/>
      <c r="CG3066" s="369"/>
      <c r="CH3066" s="369"/>
      <c r="CI3066" s="325"/>
      <c r="CJ3066" s="369"/>
      <c r="CK3066" s="369"/>
      <c r="CL3066" s="369"/>
      <c r="CM3066" s="369"/>
      <c r="CN3066" s="369"/>
      <c r="CO3066" s="369"/>
      <c r="CP3066" s="369"/>
      <c r="CQ3066" s="369"/>
      <c r="CR3066" s="369"/>
      <c r="CS3066" s="369"/>
      <c r="CT3066" s="369"/>
      <c r="CU3066" s="369"/>
      <c r="CV3066" s="369"/>
      <c r="CW3066" s="369"/>
      <c r="CX3066" s="369"/>
      <c r="CY3066" s="325"/>
      <c r="CZ3066" s="325"/>
      <c r="DA3066" s="325"/>
      <c r="DB3066" s="325"/>
      <c r="DC3066" s="325"/>
      <c r="DD3066" s="325"/>
      <c r="DE3066" s="325"/>
      <c r="DF3066" s="325"/>
      <c r="DG3066" s="325"/>
      <c r="DH3066" s="325"/>
      <c r="DI3066" s="325"/>
    </row>
    <row r="3067" spans="68:113" x14ac:dyDescent="0.2">
      <c r="BP3067" s="369"/>
      <c r="BQ3067" s="372"/>
      <c r="BR3067" s="372"/>
      <c r="BS3067" s="372"/>
      <c r="BT3067" s="369"/>
      <c r="BU3067" s="369"/>
      <c r="BV3067" s="369"/>
      <c r="BW3067" s="369"/>
      <c r="BX3067" s="369"/>
      <c r="BY3067" s="369"/>
      <c r="BZ3067" s="369"/>
      <c r="CA3067" s="369"/>
      <c r="CB3067" s="369"/>
      <c r="CC3067" s="369"/>
      <c r="CD3067" s="369"/>
      <c r="CE3067" s="369"/>
      <c r="CF3067" s="369"/>
      <c r="CG3067" s="369"/>
      <c r="CH3067" s="369"/>
      <c r="CI3067" s="325"/>
      <c r="CJ3067" s="369"/>
      <c r="CK3067" s="369"/>
      <c r="CL3067" s="369"/>
      <c r="CM3067" s="369"/>
      <c r="CN3067" s="369"/>
      <c r="CO3067" s="369"/>
      <c r="CP3067" s="369"/>
      <c r="CQ3067" s="369"/>
      <c r="CR3067" s="369"/>
      <c r="CS3067" s="369"/>
      <c r="CT3067" s="369"/>
      <c r="CU3067" s="369"/>
      <c r="CV3067" s="369"/>
      <c r="CW3067" s="369"/>
      <c r="CX3067" s="369"/>
      <c r="CY3067" s="325"/>
      <c r="CZ3067" s="325"/>
      <c r="DA3067" s="325"/>
      <c r="DB3067" s="325"/>
      <c r="DC3067" s="325"/>
      <c r="DD3067" s="325"/>
      <c r="DE3067" s="325"/>
      <c r="DF3067" s="325"/>
      <c r="DG3067" s="325"/>
      <c r="DH3067" s="325"/>
      <c r="DI3067" s="325"/>
    </row>
    <row r="3068" spans="68:113" x14ac:dyDescent="0.2">
      <c r="BP3068" s="369"/>
      <c r="BQ3068" s="372"/>
      <c r="BR3068" s="372"/>
      <c r="BS3068" s="372"/>
      <c r="BT3068" s="369"/>
      <c r="BU3068" s="369"/>
      <c r="BV3068" s="369"/>
      <c r="BW3068" s="369"/>
      <c r="BX3068" s="369"/>
      <c r="BY3068" s="369"/>
      <c r="BZ3068" s="369"/>
      <c r="CA3068" s="369"/>
      <c r="CB3068" s="369"/>
      <c r="CC3068" s="369"/>
      <c r="CD3068" s="369"/>
      <c r="CE3068" s="369"/>
      <c r="CF3068" s="369"/>
      <c r="CG3068" s="369"/>
      <c r="CH3068" s="369"/>
      <c r="CI3068" s="325"/>
      <c r="CJ3068" s="369"/>
      <c r="CK3068" s="369"/>
      <c r="CL3068" s="369"/>
      <c r="CM3068" s="369"/>
      <c r="CN3068" s="369"/>
      <c r="CO3068" s="369"/>
      <c r="CP3068" s="369"/>
      <c r="CQ3068" s="369"/>
      <c r="CR3068" s="369"/>
      <c r="CS3068" s="369"/>
      <c r="CT3068" s="369"/>
      <c r="CU3068" s="369"/>
      <c r="CV3068" s="369"/>
      <c r="CW3068" s="369"/>
      <c r="CX3068" s="369"/>
      <c r="CY3068" s="325"/>
      <c r="CZ3068" s="325"/>
      <c r="DA3068" s="325"/>
      <c r="DB3068" s="325"/>
      <c r="DC3068" s="325"/>
      <c r="DD3068" s="325"/>
      <c r="DE3068" s="325"/>
      <c r="DF3068" s="325"/>
      <c r="DG3068" s="325"/>
      <c r="DH3068" s="325"/>
      <c r="DI3068" s="325"/>
    </row>
    <row r="3069" spans="68:113" x14ac:dyDescent="0.2">
      <c r="BP3069" s="369"/>
      <c r="BQ3069" s="372"/>
      <c r="BR3069" s="372"/>
      <c r="BS3069" s="372"/>
      <c r="BT3069" s="369"/>
      <c r="BU3069" s="369"/>
      <c r="BV3069" s="369"/>
      <c r="BW3069" s="369"/>
      <c r="BX3069" s="369"/>
      <c r="BY3069" s="369"/>
      <c r="BZ3069" s="369"/>
      <c r="CA3069" s="369"/>
      <c r="CB3069" s="369"/>
      <c r="CC3069" s="369"/>
      <c r="CD3069" s="369"/>
      <c r="CE3069" s="369"/>
      <c r="CF3069" s="369"/>
      <c r="CG3069" s="369"/>
      <c r="CH3069" s="369"/>
      <c r="CI3069" s="325"/>
      <c r="CJ3069" s="369"/>
      <c r="CK3069" s="369"/>
      <c r="CL3069" s="369"/>
      <c r="CM3069" s="369"/>
      <c r="CN3069" s="369"/>
      <c r="CO3069" s="369"/>
      <c r="CP3069" s="369"/>
      <c r="CQ3069" s="369"/>
      <c r="CR3069" s="369"/>
      <c r="CS3069" s="369"/>
      <c r="CT3069" s="369"/>
      <c r="CU3069" s="369"/>
      <c r="CV3069" s="369"/>
      <c r="CW3069" s="369"/>
      <c r="CX3069" s="369"/>
      <c r="CY3069" s="325"/>
      <c r="CZ3069" s="325"/>
      <c r="DA3069" s="325"/>
      <c r="DB3069" s="325"/>
      <c r="DC3069" s="325"/>
      <c r="DD3069" s="325"/>
      <c r="DE3069" s="325"/>
      <c r="DF3069" s="325"/>
      <c r="DG3069" s="325"/>
      <c r="DH3069" s="325"/>
      <c r="DI3069" s="325"/>
    </row>
    <row r="3070" spans="68:113" x14ac:dyDescent="0.2">
      <c r="BP3070" s="369"/>
      <c r="BQ3070" s="372"/>
      <c r="BR3070" s="372"/>
      <c r="BS3070" s="372"/>
      <c r="BT3070" s="369"/>
      <c r="BU3070" s="369"/>
      <c r="BV3070" s="369"/>
      <c r="BW3070" s="369"/>
      <c r="BX3070" s="369"/>
      <c r="BY3070" s="369"/>
      <c r="BZ3070" s="369"/>
      <c r="CA3070" s="369"/>
      <c r="CB3070" s="369"/>
      <c r="CC3070" s="369"/>
      <c r="CD3070" s="369"/>
      <c r="CE3070" s="369"/>
      <c r="CF3070" s="369"/>
      <c r="CG3070" s="369"/>
      <c r="CH3070" s="369"/>
      <c r="CI3070" s="325"/>
      <c r="CJ3070" s="369"/>
      <c r="CK3070" s="369"/>
      <c r="CL3070" s="369"/>
      <c r="CM3070" s="369"/>
      <c r="CN3070" s="369"/>
      <c r="CO3070" s="369"/>
      <c r="CP3070" s="369"/>
      <c r="CQ3070" s="369"/>
      <c r="CR3070" s="369"/>
      <c r="CS3070" s="369"/>
      <c r="CT3070" s="369"/>
      <c r="CU3070" s="369"/>
      <c r="CV3070" s="369"/>
      <c r="CW3070" s="369"/>
      <c r="CX3070" s="369"/>
      <c r="CY3070" s="325"/>
      <c r="CZ3070" s="325"/>
      <c r="DA3070" s="325"/>
      <c r="DB3070" s="325"/>
      <c r="DC3070" s="325"/>
      <c r="DD3070" s="325"/>
      <c r="DE3070" s="325"/>
      <c r="DF3070" s="325"/>
      <c r="DG3070" s="325"/>
      <c r="DH3070" s="325"/>
      <c r="DI3070" s="325"/>
    </row>
    <row r="3071" spans="68:113" x14ac:dyDescent="0.2">
      <c r="BP3071" s="369"/>
      <c r="BQ3071" s="372"/>
      <c r="BR3071" s="372"/>
      <c r="BS3071" s="372"/>
      <c r="BT3071" s="369"/>
      <c r="BU3071" s="369"/>
      <c r="BV3071" s="369"/>
      <c r="BW3071" s="369"/>
      <c r="BX3071" s="369"/>
      <c r="BY3071" s="369"/>
      <c r="BZ3071" s="369"/>
      <c r="CA3071" s="369"/>
      <c r="CB3071" s="369"/>
      <c r="CC3071" s="369"/>
      <c r="CD3071" s="369"/>
      <c r="CE3071" s="369"/>
      <c r="CF3071" s="369"/>
      <c r="CG3071" s="369"/>
      <c r="CH3071" s="369"/>
      <c r="CI3071" s="325"/>
      <c r="CJ3071" s="369"/>
      <c r="CK3071" s="369"/>
      <c r="CL3071" s="369"/>
      <c r="CM3071" s="369"/>
      <c r="CN3071" s="369"/>
      <c r="CO3071" s="369"/>
      <c r="CP3071" s="369"/>
      <c r="CQ3071" s="369"/>
      <c r="CR3071" s="369"/>
      <c r="CS3071" s="369"/>
      <c r="CT3071" s="369"/>
      <c r="CU3071" s="369"/>
      <c r="CV3071" s="369"/>
      <c r="CW3071" s="369"/>
      <c r="CX3071" s="369"/>
      <c r="CY3071" s="325"/>
      <c r="CZ3071" s="325"/>
      <c r="DA3071" s="325"/>
      <c r="DB3071" s="325"/>
      <c r="DC3071" s="325"/>
      <c r="DD3071" s="325"/>
      <c r="DE3071" s="325"/>
      <c r="DF3071" s="325"/>
      <c r="DG3071" s="325"/>
      <c r="DH3071" s="325"/>
      <c r="DI3071" s="325"/>
    </row>
    <row r="3072" spans="68:113" x14ac:dyDescent="0.2">
      <c r="BP3072" s="369"/>
      <c r="BQ3072" s="372"/>
      <c r="BR3072" s="372"/>
      <c r="BS3072" s="372"/>
      <c r="BT3072" s="369"/>
      <c r="BU3072" s="369"/>
      <c r="BV3072" s="369"/>
      <c r="BW3072" s="369"/>
      <c r="BX3072" s="369"/>
      <c r="BY3072" s="369"/>
      <c r="BZ3072" s="369"/>
      <c r="CA3072" s="369"/>
      <c r="CB3072" s="369"/>
      <c r="CC3072" s="369"/>
      <c r="CD3072" s="369"/>
      <c r="CE3072" s="369"/>
      <c r="CF3072" s="369"/>
      <c r="CG3072" s="369"/>
      <c r="CH3072" s="369"/>
      <c r="CI3072" s="325"/>
      <c r="CJ3072" s="369"/>
      <c r="CK3072" s="369"/>
      <c r="CL3072" s="369"/>
      <c r="CM3072" s="369"/>
      <c r="CN3072" s="369"/>
      <c r="CO3072" s="369"/>
      <c r="CP3072" s="369"/>
      <c r="CQ3072" s="369"/>
      <c r="CR3072" s="369"/>
      <c r="CS3072" s="369"/>
      <c r="CT3072" s="369"/>
      <c r="CU3072" s="369"/>
      <c r="CV3072" s="369"/>
      <c r="CW3072" s="369"/>
      <c r="CX3072" s="369"/>
      <c r="CY3072" s="325"/>
      <c r="CZ3072" s="325"/>
      <c r="DA3072" s="325"/>
      <c r="DB3072" s="325"/>
      <c r="DC3072" s="325"/>
      <c r="DD3072" s="325"/>
      <c r="DE3072" s="325"/>
      <c r="DF3072" s="325"/>
      <c r="DG3072" s="325"/>
      <c r="DH3072" s="325"/>
      <c r="DI3072" s="325"/>
    </row>
    <row r="3073" spans="68:113" x14ac:dyDescent="0.2">
      <c r="BP3073" s="369"/>
      <c r="BQ3073" s="372"/>
      <c r="BR3073" s="372"/>
      <c r="BS3073" s="372"/>
      <c r="BT3073" s="369"/>
      <c r="BU3073" s="369"/>
      <c r="BV3073" s="369"/>
      <c r="BW3073" s="369"/>
      <c r="BX3073" s="369"/>
      <c r="BY3073" s="369"/>
      <c r="BZ3073" s="369"/>
      <c r="CA3073" s="369"/>
      <c r="CB3073" s="369"/>
      <c r="CC3073" s="369"/>
      <c r="CD3073" s="369"/>
      <c r="CE3073" s="369"/>
      <c r="CF3073" s="369"/>
      <c r="CG3073" s="369"/>
      <c r="CH3073" s="369"/>
      <c r="CI3073" s="325"/>
      <c r="CJ3073" s="369"/>
      <c r="CK3073" s="369"/>
      <c r="CL3073" s="369"/>
      <c r="CM3073" s="369"/>
      <c r="CN3073" s="369"/>
      <c r="CO3073" s="369"/>
      <c r="CP3073" s="369"/>
      <c r="CQ3073" s="369"/>
      <c r="CR3073" s="369"/>
      <c r="CS3073" s="369"/>
      <c r="CT3073" s="369"/>
      <c r="CU3073" s="369"/>
      <c r="CV3073" s="369"/>
      <c r="CW3073" s="369"/>
      <c r="CX3073" s="369"/>
      <c r="CY3073" s="325"/>
      <c r="CZ3073" s="325"/>
      <c r="DA3073" s="325"/>
      <c r="DB3073" s="325"/>
      <c r="DC3073" s="325"/>
      <c r="DD3073" s="325"/>
      <c r="DE3073" s="325"/>
      <c r="DF3073" s="325"/>
      <c r="DG3073" s="325"/>
      <c r="DH3073" s="325"/>
      <c r="DI3073" s="325"/>
    </row>
    <row r="3074" spans="68:113" x14ac:dyDescent="0.2">
      <c r="BP3074" s="369"/>
      <c r="BQ3074" s="372"/>
      <c r="BR3074" s="372"/>
      <c r="BS3074" s="372"/>
      <c r="BT3074" s="369"/>
      <c r="BU3074" s="369"/>
      <c r="BV3074" s="369"/>
      <c r="BW3074" s="369"/>
      <c r="BX3074" s="369"/>
      <c r="BY3074" s="369"/>
      <c r="BZ3074" s="369"/>
      <c r="CA3074" s="369"/>
      <c r="CB3074" s="369"/>
      <c r="CC3074" s="369"/>
      <c r="CD3074" s="369"/>
      <c r="CE3074" s="369"/>
      <c r="CF3074" s="369"/>
      <c r="CG3074" s="369"/>
      <c r="CH3074" s="369"/>
      <c r="CI3074" s="325"/>
      <c r="CJ3074" s="369"/>
      <c r="CK3074" s="369"/>
      <c r="CL3074" s="369"/>
      <c r="CM3074" s="369"/>
      <c r="CN3074" s="369"/>
      <c r="CO3074" s="369"/>
      <c r="CP3074" s="369"/>
      <c r="CQ3074" s="369"/>
      <c r="CR3074" s="369"/>
      <c r="CS3074" s="369"/>
      <c r="CT3074" s="369"/>
      <c r="CU3074" s="369"/>
      <c r="CV3074" s="369"/>
      <c r="CW3074" s="369"/>
      <c r="CX3074" s="369"/>
      <c r="CY3074" s="325"/>
      <c r="CZ3074" s="325"/>
      <c r="DA3074" s="325"/>
      <c r="DB3074" s="325"/>
      <c r="DC3074" s="325"/>
      <c r="DD3074" s="325"/>
      <c r="DE3074" s="325"/>
      <c r="DF3074" s="325"/>
      <c r="DG3074" s="325"/>
      <c r="DH3074" s="325"/>
      <c r="DI3074" s="325"/>
    </row>
    <row r="3075" spans="68:113" x14ac:dyDescent="0.2">
      <c r="BP3075" s="369"/>
      <c r="BQ3075" s="372"/>
      <c r="BR3075" s="372"/>
      <c r="BS3075" s="372"/>
      <c r="BT3075" s="369"/>
      <c r="BU3075" s="369"/>
      <c r="BV3075" s="369"/>
      <c r="BW3075" s="369"/>
      <c r="BX3075" s="369"/>
      <c r="BY3075" s="369"/>
      <c r="BZ3075" s="369"/>
      <c r="CA3075" s="369"/>
      <c r="CB3075" s="369"/>
      <c r="CC3075" s="369"/>
      <c r="CD3075" s="369"/>
      <c r="CE3075" s="369"/>
      <c r="CF3075" s="369"/>
      <c r="CG3075" s="369"/>
      <c r="CH3075" s="369"/>
      <c r="CI3075" s="325"/>
      <c r="CJ3075" s="369"/>
      <c r="CK3075" s="369"/>
      <c r="CL3075" s="369"/>
      <c r="CM3075" s="369"/>
      <c r="CN3075" s="369"/>
      <c r="CO3075" s="369"/>
      <c r="CP3075" s="369"/>
      <c r="CQ3075" s="369"/>
      <c r="CR3075" s="369"/>
      <c r="CS3075" s="369"/>
      <c r="CT3075" s="369"/>
      <c r="CU3075" s="369"/>
      <c r="CV3075" s="369"/>
      <c r="CW3075" s="369"/>
      <c r="CX3075" s="369"/>
      <c r="CY3075" s="325"/>
      <c r="CZ3075" s="325"/>
      <c r="DA3075" s="325"/>
      <c r="DB3075" s="325"/>
      <c r="DC3075" s="325"/>
      <c r="DD3075" s="325"/>
      <c r="DE3075" s="325"/>
      <c r="DF3075" s="325"/>
      <c r="DG3075" s="325"/>
      <c r="DH3075" s="325"/>
      <c r="DI3075" s="325"/>
    </row>
    <row r="3076" spans="68:113" x14ac:dyDescent="0.2">
      <c r="BP3076" s="369"/>
      <c r="BQ3076" s="372"/>
      <c r="BR3076" s="372"/>
      <c r="BS3076" s="372"/>
      <c r="BT3076" s="369"/>
      <c r="BU3076" s="369"/>
      <c r="BV3076" s="369"/>
      <c r="BW3076" s="369"/>
      <c r="BX3076" s="369"/>
      <c r="BY3076" s="369"/>
      <c r="BZ3076" s="369"/>
      <c r="CA3076" s="369"/>
      <c r="CB3076" s="369"/>
      <c r="CC3076" s="369"/>
      <c r="CD3076" s="369"/>
      <c r="CE3076" s="369"/>
      <c r="CF3076" s="369"/>
      <c r="CG3076" s="369"/>
      <c r="CH3076" s="369"/>
      <c r="CI3076" s="325"/>
      <c r="CJ3076" s="369"/>
      <c r="CK3076" s="369"/>
      <c r="CL3076" s="369"/>
      <c r="CM3076" s="369"/>
      <c r="CN3076" s="369"/>
      <c r="CO3076" s="369"/>
      <c r="CP3076" s="369"/>
      <c r="CQ3076" s="369"/>
      <c r="CR3076" s="369"/>
      <c r="CS3076" s="369"/>
      <c r="CT3076" s="369"/>
      <c r="CU3076" s="369"/>
      <c r="CV3076" s="369"/>
      <c r="CW3076" s="369"/>
      <c r="CX3076" s="369"/>
      <c r="CY3076" s="325"/>
      <c r="CZ3076" s="325"/>
      <c r="DA3076" s="325"/>
      <c r="DB3076" s="325"/>
      <c r="DC3076" s="325"/>
      <c r="DD3076" s="325"/>
      <c r="DE3076" s="325"/>
      <c r="DF3076" s="325"/>
      <c r="DG3076" s="325"/>
      <c r="DH3076" s="325"/>
      <c r="DI3076" s="325"/>
    </row>
    <row r="3077" spans="68:113" x14ac:dyDescent="0.2">
      <c r="BP3077" s="369"/>
      <c r="BQ3077" s="372"/>
      <c r="BR3077" s="372"/>
      <c r="BS3077" s="372"/>
      <c r="BT3077" s="369"/>
      <c r="BU3077" s="369"/>
      <c r="BV3077" s="369"/>
      <c r="BW3077" s="369"/>
      <c r="BX3077" s="369"/>
      <c r="BY3077" s="369"/>
      <c r="BZ3077" s="369"/>
      <c r="CA3077" s="369"/>
      <c r="CB3077" s="369"/>
      <c r="CC3077" s="369"/>
      <c r="CD3077" s="369"/>
      <c r="CE3077" s="369"/>
      <c r="CF3077" s="369"/>
      <c r="CG3077" s="369"/>
      <c r="CH3077" s="369"/>
      <c r="CI3077" s="325"/>
      <c r="CJ3077" s="369"/>
      <c r="CK3077" s="369"/>
      <c r="CL3077" s="369"/>
      <c r="CM3077" s="369"/>
      <c r="CN3077" s="369"/>
      <c r="CO3077" s="369"/>
      <c r="CP3077" s="369"/>
      <c r="CQ3077" s="369"/>
      <c r="CR3077" s="369"/>
      <c r="CS3077" s="369"/>
      <c r="CT3077" s="369"/>
      <c r="CU3077" s="369"/>
      <c r="CV3077" s="369"/>
      <c r="CW3077" s="369"/>
      <c r="CX3077" s="369"/>
      <c r="CY3077" s="325"/>
      <c r="CZ3077" s="325"/>
      <c r="DA3077" s="325"/>
      <c r="DB3077" s="325"/>
      <c r="DC3077" s="325"/>
      <c r="DD3077" s="325"/>
      <c r="DE3077" s="325"/>
      <c r="DF3077" s="325"/>
      <c r="DG3077" s="325"/>
      <c r="DH3077" s="325"/>
      <c r="DI3077" s="325"/>
    </row>
    <row r="3078" spans="68:113" x14ac:dyDescent="0.2">
      <c r="BP3078" s="369"/>
      <c r="BQ3078" s="372"/>
      <c r="BR3078" s="372"/>
      <c r="BS3078" s="372"/>
      <c r="BT3078" s="369"/>
      <c r="BU3078" s="369"/>
      <c r="BV3078" s="369"/>
      <c r="BW3078" s="369"/>
      <c r="BX3078" s="369"/>
      <c r="BY3078" s="369"/>
      <c r="BZ3078" s="369"/>
      <c r="CA3078" s="369"/>
      <c r="CB3078" s="369"/>
      <c r="CC3078" s="369"/>
      <c r="CD3078" s="369"/>
      <c r="CE3078" s="369"/>
      <c r="CF3078" s="369"/>
      <c r="CG3078" s="369"/>
      <c r="CH3078" s="369"/>
      <c r="CI3078" s="325"/>
      <c r="CJ3078" s="369"/>
      <c r="CK3078" s="369"/>
      <c r="CL3078" s="369"/>
      <c r="CM3078" s="369"/>
      <c r="CN3078" s="369"/>
      <c r="CO3078" s="369"/>
      <c r="CP3078" s="369"/>
      <c r="CQ3078" s="369"/>
      <c r="CR3078" s="369"/>
      <c r="CS3078" s="369"/>
      <c r="CT3078" s="369"/>
      <c r="CU3078" s="369"/>
      <c r="CV3078" s="369"/>
      <c r="CW3078" s="369"/>
      <c r="CX3078" s="369"/>
      <c r="CY3078" s="325"/>
      <c r="CZ3078" s="325"/>
      <c r="DA3078" s="325"/>
      <c r="DB3078" s="325"/>
      <c r="DC3078" s="325"/>
      <c r="DD3078" s="325"/>
      <c r="DE3078" s="325"/>
      <c r="DF3078" s="325"/>
      <c r="DG3078" s="325"/>
      <c r="DH3078" s="325"/>
      <c r="DI3078" s="325"/>
    </row>
    <row r="3079" spans="68:113" x14ac:dyDescent="0.2">
      <c r="BP3079" s="369"/>
      <c r="BQ3079" s="372"/>
      <c r="BR3079" s="372"/>
      <c r="BS3079" s="372"/>
      <c r="BT3079" s="369"/>
      <c r="BU3079" s="369"/>
      <c r="BV3079" s="369"/>
      <c r="BW3079" s="369"/>
      <c r="BX3079" s="369"/>
      <c r="BY3079" s="369"/>
      <c r="BZ3079" s="369"/>
      <c r="CA3079" s="369"/>
      <c r="CB3079" s="369"/>
      <c r="CC3079" s="369"/>
      <c r="CD3079" s="369"/>
      <c r="CE3079" s="369"/>
      <c r="CF3079" s="369"/>
      <c r="CG3079" s="369"/>
      <c r="CH3079" s="369"/>
      <c r="CI3079" s="325"/>
      <c r="CJ3079" s="369"/>
      <c r="CK3079" s="369"/>
      <c r="CL3079" s="369"/>
      <c r="CM3079" s="369"/>
      <c r="CN3079" s="369"/>
      <c r="CO3079" s="369"/>
      <c r="CP3079" s="369"/>
      <c r="CQ3079" s="369"/>
      <c r="CR3079" s="369"/>
      <c r="CS3079" s="369"/>
      <c r="CT3079" s="369"/>
      <c r="CU3079" s="369"/>
      <c r="CV3079" s="369"/>
      <c r="CW3079" s="369"/>
      <c r="CX3079" s="369"/>
      <c r="CY3079" s="325"/>
      <c r="CZ3079" s="325"/>
      <c r="DA3079" s="325"/>
      <c r="DB3079" s="325"/>
      <c r="DC3079" s="325"/>
      <c r="DD3079" s="325"/>
      <c r="DE3079" s="325"/>
      <c r="DF3079" s="325"/>
      <c r="DG3079" s="325"/>
      <c r="DH3079" s="325"/>
      <c r="DI3079" s="325"/>
    </row>
    <row r="3080" spans="68:113" x14ac:dyDescent="0.2">
      <c r="BP3080" s="369"/>
      <c r="BQ3080" s="372"/>
      <c r="BR3080" s="372"/>
      <c r="BS3080" s="372"/>
      <c r="BT3080" s="369"/>
      <c r="BU3080" s="369"/>
      <c r="BV3080" s="369"/>
      <c r="BW3080" s="369"/>
      <c r="BX3080" s="369"/>
      <c r="BY3080" s="369"/>
      <c r="BZ3080" s="369"/>
      <c r="CA3080" s="369"/>
      <c r="CB3080" s="369"/>
      <c r="CC3080" s="369"/>
      <c r="CD3080" s="369"/>
      <c r="CE3080" s="369"/>
      <c r="CF3080" s="369"/>
      <c r="CG3080" s="369"/>
      <c r="CH3080" s="369"/>
      <c r="CI3080" s="325"/>
      <c r="CJ3080" s="369"/>
      <c r="CK3080" s="369"/>
      <c r="CL3080" s="369"/>
      <c r="CM3080" s="369"/>
      <c r="CN3080" s="369"/>
      <c r="CO3080" s="369"/>
      <c r="CP3080" s="369"/>
      <c r="CQ3080" s="369"/>
      <c r="CR3080" s="369"/>
      <c r="CS3080" s="369"/>
      <c r="CT3080" s="369"/>
      <c r="CU3080" s="369"/>
      <c r="CV3080" s="369"/>
      <c r="CW3080" s="369"/>
      <c r="CX3080" s="369"/>
      <c r="CY3080" s="325"/>
      <c r="CZ3080" s="325"/>
      <c r="DA3080" s="325"/>
      <c r="DB3080" s="325"/>
      <c r="DC3080" s="325"/>
      <c r="DD3080" s="325"/>
      <c r="DE3080" s="325"/>
      <c r="DF3080" s="325"/>
      <c r="DG3080" s="325"/>
      <c r="DH3080" s="325"/>
      <c r="DI3080" s="325"/>
    </row>
    <row r="3081" spans="68:113" x14ac:dyDescent="0.2">
      <c r="BP3081" s="369"/>
      <c r="BQ3081" s="372"/>
      <c r="BR3081" s="372"/>
      <c r="BS3081" s="372"/>
      <c r="BT3081" s="369"/>
      <c r="BU3081" s="369"/>
      <c r="BV3081" s="369"/>
      <c r="BW3081" s="369"/>
      <c r="BX3081" s="369"/>
      <c r="BY3081" s="369"/>
      <c r="BZ3081" s="369"/>
      <c r="CA3081" s="369"/>
      <c r="CB3081" s="369"/>
      <c r="CC3081" s="369"/>
      <c r="CD3081" s="369"/>
      <c r="CE3081" s="369"/>
      <c r="CF3081" s="369"/>
      <c r="CG3081" s="369"/>
      <c r="CH3081" s="369"/>
      <c r="CI3081" s="325"/>
      <c r="CJ3081" s="369"/>
      <c r="CK3081" s="369"/>
      <c r="CL3081" s="369"/>
      <c r="CM3081" s="369"/>
      <c r="CN3081" s="369"/>
      <c r="CO3081" s="369"/>
      <c r="CP3081" s="369"/>
      <c r="CQ3081" s="369"/>
      <c r="CR3081" s="369"/>
      <c r="CS3081" s="369"/>
      <c r="CT3081" s="369"/>
      <c r="CU3081" s="369"/>
      <c r="CV3081" s="369"/>
      <c r="CW3081" s="369"/>
      <c r="CX3081" s="369"/>
      <c r="CY3081" s="325"/>
      <c r="CZ3081" s="325"/>
      <c r="DA3081" s="325"/>
      <c r="DB3081" s="325"/>
      <c r="DC3081" s="325"/>
      <c r="DD3081" s="325"/>
      <c r="DE3081" s="325"/>
      <c r="DF3081" s="325"/>
      <c r="DG3081" s="325"/>
      <c r="DH3081" s="325"/>
      <c r="DI3081" s="325"/>
    </row>
    <row r="3082" spans="68:113" x14ac:dyDescent="0.2">
      <c r="BP3082" s="369"/>
      <c r="BQ3082" s="372"/>
      <c r="BR3082" s="372"/>
      <c r="BS3082" s="372"/>
      <c r="BT3082" s="369"/>
      <c r="BU3082" s="369"/>
      <c r="BV3082" s="369"/>
      <c r="BW3082" s="369"/>
      <c r="BX3082" s="369"/>
      <c r="BY3082" s="369"/>
      <c r="BZ3082" s="369"/>
      <c r="CA3082" s="369"/>
      <c r="CB3082" s="369"/>
      <c r="CC3082" s="369"/>
      <c r="CD3082" s="369"/>
      <c r="CE3082" s="369"/>
      <c r="CF3082" s="369"/>
      <c r="CG3082" s="369"/>
      <c r="CH3082" s="369"/>
      <c r="CI3082" s="325"/>
      <c r="CJ3082" s="369"/>
      <c r="CK3082" s="369"/>
      <c r="CL3082" s="369"/>
      <c r="CM3082" s="369"/>
      <c r="CN3082" s="369"/>
      <c r="CO3082" s="369"/>
      <c r="CP3082" s="369"/>
      <c r="CQ3082" s="369"/>
      <c r="CR3082" s="369"/>
      <c r="CS3082" s="369"/>
      <c r="CT3082" s="369"/>
      <c r="CU3082" s="369"/>
      <c r="CV3082" s="369"/>
      <c r="CW3082" s="369"/>
      <c r="CX3082" s="369"/>
      <c r="CY3082" s="325"/>
      <c r="CZ3082" s="325"/>
      <c r="DA3082" s="325"/>
      <c r="DB3082" s="325"/>
      <c r="DC3082" s="325"/>
      <c r="DD3082" s="325"/>
      <c r="DE3082" s="325"/>
      <c r="DF3082" s="325"/>
      <c r="DG3082" s="325"/>
      <c r="DH3082" s="325"/>
      <c r="DI3082" s="325"/>
    </row>
    <row r="3083" spans="68:113" x14ac:dyDescent="0.2">
      <c r="BP3083" s="369"/>
      <c r="BQ3083" s="372"/>
      <c r="BR3083" s="372"/>
      <c r="BS3083" s="372"/>
      <c r="BT3083" s="369"/>
      <c r="BU3083" s="369"/>
      <c r="BV3083" s="369"/>
      <c r="BW3083" s="369"/>
      <c r="BX3083" s="369"/>
      <c r="BY3083" s="369"/>
      <c r="BZ3083" s="369"/>
      <c r="CA3083" s="369"/>
      <c r="CB3083" s="369"/>
      <c r="CC3083" s="369"/>
      <c r="CD3083" s="369"/>
      <c r="CE3083" s="369"/>
      <c r="CF3083" s="369"/>
      <c r="CG3083" s="369"/>
      <c r="CH3083" s="369"/>
      <c r="CI3083" s="325"/>
      <c r="CJ3083" s="369"/>
      <c r="CK3083" s="369"/>
      <c r="CL3083" s="369"/>
      <c r="CM3083" s="369"/>
      <c r="CN3083" s="369"/>
      <c r="CO3083" s="369"/>
      <c r="CP3083" s="369"/>
      <c r="CQ3083" s="369"/>
      <c r="CR3083" s="369"/>
      <c r="CS3083" s="369"/>
      <c r="CT3083" s="369"/>
      <c r="CU3083" s="369"/>
      <c r="CV3083" s="369"/>
      <c r="CW3083" s="369"/>
      <c r="CX3083" s="369"/>
      <c r="CY3083" s="325"/>
      <c r="CZ3083" s="325"/>
      <c r="DA3083" s="325"/>
      <c r="DB3083" s="325"/>
      <c r="DC3083" s="325"/>
      <c r="DD3083" s="325"/>
      <c r="DE3083" s="325"/>
      <c r="DF3083" s="325"/>
      <c r="DG3083" s="325"/>
      <c r="DH3083" s="325"/>
      <c r="DI3083" s="325"/>
    </row>
    <row r="3084" spans="68:113" x14ac:dyDescent="0.2">
      <c r="BP3084" s="369"/>
      <c r="BQ3084" s="372"/>
      <c r="BR3084" s="372"/>
      <c r="BS3084" s="372"/>
      <c r="BT3084" s="369"/>
      <c r="BU3084" s="369"/>
      <c r="BV3084" s="369"/>
      <c r="BW3084" s="369"/>
      <c r="BX3084" s="369"/>
      <c r="BY3084" s="369"/>
      <c r="BZ3084" s="369"/>
      <c r="CA3084" s="369"/>
      <c r="CB3084" s="369"/>
      <c r="CC3084" s="369"/>
      <c r="CD3084" s="369"/>
      <c r="CE3084" s="369"/>
      <c r="CF3084" s="369"/>
      <c r="CG3084" s="369"/>
      <c r="CH3084" s="369"/>
      <c r="CI3084" s="325"/>
      <c r="CJ3084" s="369"/>
      <c r="CK3084" s="369"/>
      <c r="CL3084" s="369"/>
      <c r="CM3084" s="369"/>
      <c r="CN3084" s="369"/>
      <c r="CO3084" s="369"/>
      <c r="CP3084" s="369"/>
      <c r="CQ3084" s="369"/>
      <c r="CR3084" s="369"/>
      <c r="CS3084" s="369"/>
      <c r="CT3084" s="369"/>
      <c r="CU3084" s="369"/>
      <c r="CV3084" s="369"/>
      <c r="CW3084" s="369"/>
      <c r="CX3084" s="369"/>
      <c r="CY3084" s="325"/>
      <c r="CZ3084" s="325"/>
      <c r="DA3084" s="325"/>
      <c r="DB3084" s="325"/>
      <c r="DC3084" s="325"/>
      <c r="DD3084" s="325"/>
      <c r="DE3084" s="325"/>
      <c r="DF3084" s="325"/>
      <c r="DG3084" s="325"/>
      <c r="DH3084" s="325"/>
      <c r="DI3084" s="325"/>
    </row>
    <row r="3085" spans="68:113" x14ac:dyDescent="0.2">
      <c r="BP3085" s="369"/>
      <c r="BQ3085" s="372"/>
      <c r="BR3085" s="372"/>
      <c r="BS3085" s="372"/>
      <c r="BT3085" s="369"/>
      <c r="BU3085" s="369"/>
      <c r="BV3085" s="369"/>
      <c r="BW3085" s="369"/>
      <c r="BX3085" s="369"/>
      <c r="BY3085" s="369"/>
      <c r="BZ3085" s="369"/>
      <c r="CA3085" s="369"/>
      <c r="CB3085" s="369"/>
      <c r="CC3085" s="369"/>
      <c r="CD3085" s="369"/>
      <c r="CE3085" s="369"/>
      <c r="CF3085" s="369"/>
      <c r="CG3085" s="369"/>
      <c r="CH3085" s="369"/>
      <c r="CI3085" s="325"/>
      <c r="CJ3085" s="369"/>
      <c r="CK3085" s="369"/>
      <c r="CL3085" s="369"/>
      <c r="CM3085" s="369"/>
      <c r="CN3085" s="369"/>
      <c r="CO3085" s="369"/>
      <c r="CP3085" s="369"/>
      <c r="CQ3085" s="369"/>
      <c r="CR3085" s="369"/>
      <c r="CS3085" s="369"/>
      <c r="CT3085" s="369"/>
      <c r="CU3085" s="369"/>
      <c r="CV3085" s="369"/>
      <c r="CW3085" s="369"/>
      <c r="CX3085" s="369"/>
      <c r="CY3085" s="325"/>
      <c r="CZ3085" s="325"/>
      <c r="DA3085" s="325"/>
      <c r="DB3085" s="325"/>
      <c r="DC3085" s="325"/>
      <c r="DD3085" s="325"/>
      <c r="DE3085" s="325"/>
      <c r="DF3085" s="325"/>
      <c r="DG3085" s="325"/>
      <c r="DH3085" s="325"/>
      <c r="DI3085" s="325"/>
    </row>
    <row r="3086" spans="68:113" x14ac:dyDescent="0.2">
      <c r="BP3086" s="369"/>
      <c r="BQ3086" s="372"/>
      <c r="BR3086" s="372"/>
      <c r="BS3086" s="372"/>
      <c r="BT3086" s="369"/>
      <c r="BU3086" s="369"/>
      <c r="BV3086" s="369"/>
      <c r="BW3086" s="369"/>
      <c r="BX3086" s="369"/>
      <c r="BY3086" s="369"/>
      <c r="BZ3086" s="369"/>
      <c r="CA3086" s="369"/>
      <c r="CB3086" s="369"/>
      <c r="CC3086" s="369"/>
      <c r="CD3086" s="369"/>
      <c r="CE3086" s="369"/>
      <c r="CF3086" s="369"/>
      <c r="CG3086" s="369"/>
      <c r="CH3086" s="369"/>
      <c r="CI3086" s="325"/>
      <c r="CJ3086" s="369"/>
      <c r="CK3086" s="369"/>
      <c r="CL3086" s="369"/>
      <c r="CM3086" s="369"/>
      <c r="CN3086" s="369"/>
      <c r="CO3086" s="369"/>
      <c r="CP3086" s="369"/>
      <c r="CQ3086" s="369"/>
      <c r="CR3086" s="369"/>
      <c r="CS3086" s="369"/>
      <c r="CT3086" s="369"/>
      <c r="CU3086" s="369"/>
      <c r="CV3086" s="369"/>
      <c r="CW3086" s="369"/>
      <c r="CX3086" s="369"/>
      <c r="CY3086" s="325"/>
      <c r="CZ3086" s="325"/>
      <c r="DA3086" s="325"/>
      <c r="DB3086" s="325"/>
      <c r="DC3086" s="325"/>
      <c r="DD3086" s="325"/>
      <c r="DE3086" s="325"/>
      <c r="DF3086" s="325"/>
      <c r="DG3086" s="325"/>
      <c r="DH3086" s="325"/>
      <c r="DI3086" s="325"/>
    </row>
    <row r="3087" spans="68:113" x14ac:dyDescent="0.2">
      <c r="BP3087" s="369"/>
      <c r="BQ3087" s="372"/>
      <c r="BR3087" s="372"/>
      <c r="BS3087" s="372"/>
      <c r="BT3087" s="369"/>
      <c r="BU3087" s="369"/>
      <c r="BV3087" s="369"/>
      <c r="BW3087" s="369"/>
      <c r="BX3087" s="369"/>
      <c r="BY3087" s="369"/>
      <c r="BZ3087" s="369"/>
      <c r="CA3087" s="369"/>
      <c r="CB3087" s="369"/>
      <c r="CC3087" s="369"/>
      <c r="CD3087" s="369"/>
      <c r="CE3087" s="369"/>
      <c r="CF3087" s="369"/>
      <c r="CG3087" s="369"/>
      <c r="CH3087" s="369"/>
      <c r="CI3087" s="325"/>
      <c r="CJ3087" s="369"/>
      <c r="CK3087" s="369"/>
      <c r="CL3087" s="369"/>
      <c r="CM3087" s="369"/>
      <c r="CN3087" s="369"/>
      <c r="CO3087" s="369"/>
      <c r="CP3087" s="369"/>
      <c r="CQ3087" s="369"/>
      <c r="CR3087" s="369"/>
      <c r="CS3087" s="369"/>
      <c r="CT3087" s="369"/>
      <c r="CU3087" s="369"/>
      <c r="CV3087" s="369"/>
      <c r="CW3087" s="369"/>
      <c r="CX3087" s="369"/>
      <c r="CY3087" s="325"/>
      <c r="CZ3087" s="325"/>
      <c r="DA3087" s="325"/>
      <c r="DB3087" s="325"/>
      <c r="DC3087" s="325"/>
      <c r="DD3087" s="325"/>
      <c r="DE3087" s="325"/>
      <c r="DF3087" s="325"/>
      <c r="DG3087" s="325"/>
      <c r="DH3087" s="325"/>
      <c r="DI3087" s="325"/>
    </row>
    <row r="3088" spans="68:113" x14ac:dyDescent="0.2">
      <c r="BP3088" s="369"/>
      <c r="BQ3088" s="372"/>
      <c r="BR3088" s="372"/>
      <c r="BS3088" s="372"/>
      <c r="BT3088" s="369"/>
      <c r="BU3088" s="369"/>
      <c r="BV3088" s="369"/>
      <c r="BW3088" s="369"/>
      <c r="BX3088" s="369"/>
      <c r="BY3088" s="369"/>
      <c r="BZ3088" s="369"/>
      <c r="CA3088" s="369"/>
      <c r="CB3088" s="369"/>
      <c r="CC3088" s="369"/>
      <c r="CD3088" s="369"/>
      <c r="CE3088" s="369"/>
      <c r="CF3088" s="369"/>
      <c r="CG3088" s="369"/>
      <c r="CH3088" s="369"/>
      <c r="CI3088" s="325"/>
      <c r="CJ3088" s="369"/>
      <c r="CK3088" s="369"/>
      <c r="CL3088" s="369"/>
      <c r="CM3088" s="369"/>
      <c r="CN3088" s="369"/>
      <c r="CO3088" s="369"/>
      <c r="CP3088" s="369"/>
      <c r="CQ3088" s="369"/>
      <c r="CR3088" s="369"/>
      <c r="CS3088" s="369"/>
      <c r="CT3088" s="369"/>
      <c r="CU3088" s="369"/>
      <c r="CV3088" s="369"/>
      <c r="CW3088" s="369"/>
      <c r="CX3088" s="369"/>
      <c r="CY3088" s="325"/>
      <c r="CZ3088" s="325"/>
      <c r="DA3088" s="325"/>
      <c r="DB3088" s="325"/>
      <c r="DC3088" s="325"/>
      <c r="DD3088" s="325"/>
      <c r="DE3088" s="325"/>
      <c r="DF3088" s="325"/>
      <c r="DG3088" s="325"/>
      <c r="DH3088" s="325"/>
      <c r="DI3088" s="325"/>
    </row>
    <row r="3089" spans="68:113" x14ac:dyDescent="0.2">
      <c r="BP3089" s="369"/>
      <c r="BQ3089" s="372"/>
      <c r="BR3089" s="372"/>
      <c r="BS3089" s="372"/>
      <c r="BT3089" s="369"/>
      <c r="BU3089" s="369"/>
      <c r="BV3089" s="369"/>
      <c r="BW3089" s="369"/>
      <c r="BX3089" s="369"/>
      <c r="BY3089" s="369"/>
      <c r="BZ3089" s="369"/>
      <c r="CA3089" s="369"/>
      <c r="CB3089" s="369"/>
      <c r="CC3089" s="369"/>
      <c r="CD3089" s="369"/>
      <c r="CE3089" s="369"/>
      <c r="CF3089" s="369"/>
      <c r="CG3089" s="369"/>
      <c r="CH3089" s="369"/>
      <c r="CI3089" s="325"/>
      <c r="CJ3089" s="369"/>
      <c r="CK3089" s="369"/>
      <c r="CL3089" s="369"/>
      <c r="CM3089" s="369"/>
      <c r="CN3089" s="369"/>
      <c r="CO3089" s="369"/>
      <c r="CP3089" s="369"/>
      <c r="CQ3089" s="369"/>
      <c r="CR3089" s="369"/>
      <c r="CS3089" s="369"/>
      <c r="CT3089" s="369"/>
      <c r="CU3089" s="369"/>
      <c r="CV3089" s="369"/>
      <c r="CW3089" s="369"/>
      <c r="CX3089" s="369"/>
      <c r="CY3089" s="325"/>
      <c r="CZ3089" s="325"/>
      <c r="DA3089" s="325"/>
      <c r="DB3089" s="325"/>
      <c r="DC3089" s="325"/>
      <c r="DD3089" s="325"/>
      <c r="DE3089" s="325"/>
      <c r="DF3089" s="325"/>
      <c r="DG3089" s="325"/>
      <c r="DH3089" s="325"/>
      <c r="DI3089" s="325"/>
    </row>
    <row r="3090" spans="68:113" x14ac:dyDescent="0.2">
      <c r="BP3090" s="369"/>
      <c r="BQ3090" s="372"/>
      <c r="BR3090" s="372"/>
      <c r="BS3090" s="372"/>
      <c r="BT3090" s="369"/>
      <c r="BU3090" s="369"/>
      <c r="BV3090" s="369"/>
      <c r="BW3090" s="369"/>
      <c r="BX3090" s="369"/>
      <c r="BY3090" s="369"/>
      <c r="BZ3090" s="369"/>
      <c r="CA3090" s="369"/>
      <c r="CB3090" s="369"/>
      <c r="CC3090" s="369"/>
      <c r="CD3090" s="369"/>
      <c r="CE3090" s="369"/>
      <c r="CF3090" s="369"/>
      <c r="CG3090" s="369"/>
      <c r="CH3090" s="369"/>
      <c r="CI3090" s="325"/>
      <c r="CJ3090" s="369"/>
      <c r="CK3090" s="369"/>
      <c r="CL3090" s="369"/>
      <c r="CM3090" s="369"/>
      <c r="CN3090" s="369"/>
      <c r="CO3090" s="369"/>
      <c r="CP3090" s="369"/>
      <c r="CQ3090" s="369"/>
      <c r="CR3090" s="369"/>
      <c r="CS3090" s="369"/>
      <c r="CT3090" s="369"/>
      <c r="CU3090" s="369"/>
      <c r="CV3090" s="369"/>
      <c r="CW3090" s="369"/>
      <c r="CX3090" s="369"/>
      <c r="CY3090" s="325"/>
      <c r="CZ3090" s="325"/>
      <c r="DA3090" s="325"/>
      <c r="DB3090" s="325"/>
      <c r="DC3090" s="325"/>
      <c r="DD3090" s="325"/>
      <c r="DE3090" s="325"/>
      <c r="DF3090" s="325"/>
      <c r="DG3090" s="325"/>
      <c r="DH3090" s="325"/>
      <c r="DI3090" s="325"/>
    </row>
    <row r="3091" spans="68:113" x14ac:dyDescent="0.2">
      <c r="BP3091" s="369"/>
      <c r="BQ3091" s="372"/>
      <c r="BR3091" s="372"/>
      <c r="BS3091" s="372"/>
      <c r="BT3091" s="369"/>
      <c r="BU3091" s="369"/>
      <c r="BV3091" s="369"/>
      <c r="BW3091" s="369"/>
      <c r="BX3091" s="369"/>
      <c r="BY3091" s="369"/>
      <c r="BZ3091" s="369"/>
      <c r="CA3091" s="369"/>
      <c r="CB3091" s="369"/>
      <c r="CC3091" s="369"/>
      <c r="CD3091" s="369"/>
      <c r="CE3091" s="369"/>
      <c r="CF3091" s="369"/>
      <c r="CG3091" s="369"/>
      <c r="CH3091" s="369"/>
      <c r="CI3091" s="325"/>
      <c r="CJ3091" s="369"/>
      <c r="CK3091" s="369"/>
      <c r="CL3091" s="369"/>
      <c r="CM3091" s="369"/>
      <c r="CN3091" s="369"/>
      <c r="CO3091" s="369"/>
      <c r="CP3091" s="369"/>
      <c r="CQ3091" s="369"/>
      <c r="CR3091" s="369"/>
      <c r="CS3091" s="369"/>
      <c r="CT3091" s="369"/>
      <c r="CU3091" s="369"/>
      <c r="CV3091" s="369"/>
      <c r="CW3091" s="369"/>
      <c r="CX3091" s="369"/>
      <c r="CY3091" s="325"/>
      <c r="CZ3091" s="325"/>
      <c r="DA3091" s="325"/>
      <c r="DB3091" s="325"/>
      <c r="DC3091" s="325"/>
      <c r="DD3091" s="325"/>
      <c r="DE3091" s="325"/>
      <c r="DF3091" s="325"/>
      <c r="DG3091" s="325"/>
      <c r="DH3091" s="325"/>
      <c r="DI3091" s="325"/>
    </row>
    <row r="3092" spans="68:113" x14ac:dyDescent="0.2">
      <c r="BP3092" s="369"/>
      <c r="BQ3092" s="372"/>
      <c r="BR3092" s="372"/>
      <c r="BS3092" s="372"/>
      <c r="BT3092" s="369"/>
      <c r="BU3092" s="369"/>
      <c r="BV3092" s="369"/>
      <c r="BW3092" s="369"/>
      <c r="BX3092" s="369"/>
      <c r="BY3092" s="369"/>
      <c r="BZ3092" s="369"/>
      <c r="CA3092" s="369"/>
      <c r="CB3092" s="369"/>
      <c r="CC3092" s="369"/>
      <c r="CD3092" s="369"/>
      <c r="CE3092" s="369"/>
      <c r="CF3092" s="369"/>
      <c r="CG3092" s="369"/>
      <c r="CH3092" s="369"/>
      <c r="CI3092" s="325"/>
      <c r="CJ3092" s="369"/>
      <c r="CK3092" s="369"/>
      <c r="CL3092" s="369"/>
      <c r="CM3092" s="369"/>
      <c r="CN3092" s="369"/>
      <c r="CO3092" s="369"/>
      <c r="CP3092" s="369"/>
      <c r="CQ3092" s="369"/>
      <c r="CR3092" s="369"/>
      <c r="CS3092" s="369"/>
      <c r="CT3092" s="369"/>
      <c r="CU3092" s="369"/>
      <c r="CV3092" s="369"/>
      <c r="CW3092" s="369"/>
      <c r="CX3092" s="369"/>
      <c r="CY3092" s="325"/>
      <c r="CZ3092" s="325"/>
      <c r="DA3092" s="325"/>
      <c r="DB3092" s="325"/>
      <c r="DC3092" s="325"/>
      <c r="DD3092" s="325"/>
      <c r="DE3092" s="325"/>
      <c r="DF3092" s="325"/>
      <c r="DG3092" s="325"/>
      <c r="DH3092" s="325"/>
      <c r="DI3092" s="325"/>
    </row>
    <row r="3093" spans="68:113" x14ac:dyDescent="0.2">
      <c r="BP3093" s="369"/>
      <c r="BQ3093" s="372"/>
      <c r="BR3093" s="372"/>
      <c r="BS3093" s="372"/>
      <c r="BT3093" s="369"/>
      <c r="BU3093" s="369"/>
      <c r="BV3093" s="369"/>
      <c r="BW3093" s="369"/>
      <c r="BX3093" s="369"/>
      <c r="BY3093" s="369"/>
      <c r="BZ3093" s="369"/>
      <c r="CA3093" s="369"/>
      <c r="CB3093" s="369"/>
      <c r="CC3093" s="369"/>
      <c r="CD3093" s="369"/>
      <c r="CE3093" s="369"/>
      <c r="CF3093" s="369"/>
      <c r="CG3093" s="369"/>
      <c r="CH3093" s="369"/>
      <c r="CI3093" s="325"/>
      <c r="CJ3093" s="369"/>
      <c r="CK3093" s="369"/>
      <c r="CL3093" s="369"/>
      <c r="CM3093" s="369"/>
      <c r="CN3093" s="369"/>
      <c r="CO3093" s="369"/>
      <c r="CP3093" s="369"/>
      <c r="CQ3093" s="369"/>
      <c r="CR3093" s="369"/>
      <c r="CS3093" s="369"/>
      <c r="CT3093" s="369"/>
      <c r="CU3093" s="369"/>
      <c r="CV3093" s="369"/>
      <c r="CW3093" s="369"/>
      <c r="CX3093" s="369"/>
      <c r="CY3093" s="325"/>
      <c r="CZ3093" s="325"/>
      <c r="DA3093" s="325"/>
      <c r="DB3093" s="325"/>
      <c r="DC3093" s="325"/>
      <c r="DD3093" s="325"/>
      <c r="DE3093" s="325"/>
      <c r="DF3093" s="325"/>
      <c r="DG3093" s="325"/>
      <c r="DH3093" s="325"/>
      <c r="DI3093" s="325"/>
    </row>
    <row r="3094" spans="68:113" x14ac:dyDescent="0.2">
      <c r="BP3094" s="369"/>
      <c r="BQ3094" s="372"/>
      <c r="BR3094" s="372"/>
      <c r="BS3094" s="372"/>
      <c r="BT3094" s="369"/>
      <c r="BU3094" s="369"/>
      <c r="BV3094" s="369"/>
      <c r="BW3094" s="369"/>
      <c r="BX3094" s="369"/>
      <c r="BY3094" s="369"/>
      <c r="BZ3094" s="369"/>
      <c r="CA3094" s="369"/>
      <c r="CB3094" s="369"/>
      <c r="CC3094" s="369"/>
      <c r="CD3094" s="369"/>
      <c r="CE3094" s="369"/>
      <c r="CF3094" s="369"/>
      <c r="CG3094" s="369"/>
      <c r="CH3094" s="369"/>
      <c r="CI3094" s="325"/>
      <c r="CJ3094" s="369"/>
      <c r="CK3094" s="369"/>
      <c r="CL3094" s="369"/>
      <c r="CM3094" s="369"/>
      <c r="CN3094" s="369"/>
      <c r="CO3094" s="369"/>
      <c r="CP3094" s="369"/>
      <c r="CQ3094" s="369"/>
      <c r="CR3094" s="369"/>
      <c r="CS3094" s="369"/>
      <c r="CT3094" s="369"/>
      <c r="CU3094" s="369"/>
      <c r="CV3094" s="369"/>
      <c r="CW3094" s="369"/>
      <c r="CX3094" s="369"/>
      <c r="CY3094" s="325"/>
      <c r="CZ3094" s="325"/>
      <c r="DA3094" s="325"/>
      <c r="DB3094" s="325"/>
      <c r="DC3094" s="325"/>
      <c r="DD3094" s="325"/>
      <c r="DE3094" s="325"/>
      <c r="DF3094" s="325"/>
      <c r="DG3094" s="325"/>
      <c r="DH3094" s="325"/>
      <c r="DI3094" s="325"/>
    </row>
    <row r="3095" spans="68:113" x14ac:dyDescent="0.2">
      <c r="BP3095" s="369"/>
      <c r="BQ3095" s="372"/>
      <c r="BR3095" s="372"/>
      <c r="BS3095" s="372"/>
      <c r="BT3095" s="369"/>
      <c r="BU3095" s="369"/>
      <c r="BV3095" s="369"/>
      <c r="BW3095" s="369"/>
      <c r="BX3095" s="369"/>
      <c r="BY3095" s="369"/>
      <c r="BZ3095" s="369"/>
      <c r="CA3095" s="369"/>
      <c r="CB3095" s="369"/>
      <c r="CC3095" s="369"/>
      <c r="CD3095" s="369"/>
      <c r="CE3095" s="369"/>
      <c r="CF3095" s="369"/>
      <c r="CG3095" s="369"/>
      <c r="CH3095" s="369"/>
      <c r="CI3095" s="325"/>
      <c r="CJ3095" s="369"/>
      <c r="CK3095" s="369"/>
      <c r="CL3095" s="369"/>
      <c r="CM3095" s="369"/>
      <c r="CN3095" s="369"/>
      <c r="CO3095" s="369"/>
      <c r="CP3095" s="369"/>
      <c r="CQ3095" s="369"/>
      <c r="CR3095" s="369"/>
      <c r="CS3095" s="369"/>
      <c r="CT3095" s="369"/>
      <c r="CU3095" s="369"/>
      <c r="CV3095" s="369"/>
      <c r="CW3095" s="369"/>
      <c r="CX3095" s="369"/>
      <c r="CY3095" s="325"/>
      <c r="CZ3095" s="325"/>
      <c r="DA3095" s="325"/>
      <c r="DB3095" s="325"/>
      <c r="DC3095" s="325"/>
      <c r="DD3095" s="325"/>
      <c r="DE3095" s="325"/>
      <c r="DF3095" s="325"/>
      <c r="DG3095" s="325"/>
      <c r="DH3095" s="325"/>
      <c r="DI3095" s="325"/>
    </row>
    <row r="3096" spans="68:113" x14ac:dyDescent="0.2">
      <c r="BP3096" s="369"/>
      <c r="BQ3096" s="372"/>
      <c r="BR3096" s="372"/>
      <c r="BS3096" s="372"/>
      <c r="BT3096" s="369"/>
      <c r="BU3096" s="369"/>
      <c r="BV3096" s="369"/>
      <c r="BW3096" s="369"/>
      <c r="BX3096" s="369"/>
      <c r="BY3096" s="369"/>
      <c r="BZ3096" s="369"/>
      <c r="CA3096" s="369"/>
      <c r="CB3096" s="369"/>
      <c r="CC3096" s="369"/>
      <c r="CD3096" s="369"/>
      <c r="CE3096" s="369"/>
      <c r="CF3096" s="369"/>
      <c r="CG3096" s="369"/>
      <c r="CH3096" s="369"/>
      <c r="CI3096" s="325"/>
      <c r="CJ3096" s="369"/>
      <c r="CK3096" s="369"/>
      <c r="CL3096" s="369"/>
      <c r="CM3096" s="369"/>
      <c r="CN3096" s="369"/>
      <c r="CO3096" s="369"/>
      <c r="CP3096" s="369"/>
      <c r="CQ3096" s="369"/>
      <c r="CR3096" s="369"/>
      <c r="CS3096" s="369"/>
      <c r="CT3096" s="369"/>
      <c r="CU3096" s="369"/>
      <c r="CV3096" s="369"/>
      <c r="CW3096" s="369"/>
      <c r="CX3096" s="369"/>
      <c r="CY3096" s="325"/>
      <c r="CZ3096" s="325"/>
      <c r="DA3096" s="325"/>
      <c r="DB3096" s="325"/>
      <c r="DC3096" s="325"/>
      <c r="DD3096" s="325"/>
      <c r="DE3096" s="325"/>
      <c r="DF3096" s="325"/>
      <c r="DG3096" s="325"/>
      <c r="DH3096" s="325"/>
      <c r="DI3096" s="325"/>
    </row>
    <row r="3097" spans="68:113" x14ac:dyDescent="0.2">
      <c r="BP3097" s="369"/>
      <c r="BQ3097" s="372"/>
      <c r="BR3097" s="372"/>
      <c r="BS3097" s="372"/>
      <c r="BT3097" s="369"/>
      <c r="BU3097" s="369"/>
      <c r="BV3097" s="369"/>
      <c r="BW3097" s="369"/>
      <c r="BX3097" s="369"/>
      <c r="BY3097" s="369"/>
      <c r="BZ3097" s="369"/>
      <c r="CA3097" s="369"/>
      <c r="CB3097" s="369"/>
      <c r="CC3097" s="369"/>
      <c r="CD3097" s="369"/>
      <c r="CE3097" s="369"/>
      <c r="CF3097" s="369"/>
      <c r="CG3097" s="369"/>
      <c r="CH3097" s="369"/>
      <c r="CI3097" s="325"/>
      <c r="CJ3097" s="369"/>
      <c r="CK3097" s="369"/>
      <c r="CL3097" s="369"/>
      <c r="CM3097" s="369"/>
      <c r="CN3097" s="369"/>
      <c r="CO3097" s="369"/>
      <c r="CP3097" s="369"/>
      <c r="CQ3097" s="369"/>
      <c r="CR3097" s="369"/>
      <c r="CS3097" s="369"/>
      <c r="CT3097" s="369"/>
      <c r="CU3097" s="369"/>
      <c r="CV3097" s="369"/>
      <c r="CW3097" s="369"/>
      <c r="CX3097" s="369"/>
      <c r="CY3097" s="325"/>
      <c r="CZ3097" s="325"/>
      <c r="DA3097" s="325"/>
      <c r="DB3097" s="325"/>
      <c r="DC3097" s="325"/>
      <c r="DD3097" s="325"/>
      <c r="DE3097" s="325"/>
      <c r="DF3097" s="325"/>
      <c r="DG3097" s="325"/>
      <c r="DH3097" s="325"/>
      <c r="DI3097" s="325"/>
    </row>
    <row r="3098" spans="68:113" x14ac:dyDescent="0.2">
      <c r="BP3098" s="369"/>
      <c r="BQ3098" s="372"/>
      <c r="BR3098" s="372"/>
      <c r="BS3098" s="372"/>
      <c r="BT3098" s="369"/>
      <c r="BU3098" s="369"/>
      <c r="BV3098" s="369"/>
      <c r="BW3098" s="369"/>
      <c r="BX3098" s="369"/>
      <c r="BY3098" s="369"/>
      <c r="BZ3098" s="369"/>
      <c r="CA3098" s="369"/>
      <c r="CB3098" s="369"/>
      <c r="CC3098" s="369"/>
      <c r="CD3098" s="369"/>
      <c r="CE3098" s="369"/>
      <c r="CF3098" s="369"/>
      <c r="CG3098" s="369"/>
      <c r="CH3098" s="369"/>
      <c r="CI3098" s="325"/>
      <c r="CJ3098" s="369"/>
      <c r="CK3098" s="369"/>
      <c r="CL3098" s="369"/>
      <c r="CM3098" s="369"/>
      <c r="CN3098" s="369"/>
      <c r="CO3098" s="369"/>
      <c r="CP3098" s="369"/>
      <c r="CQ3098" s="369"/>
      <c r="CR3098" s="369"/>
      <c r="CS3098" s="369"/>
      <c r="CT3098" s="369"/>
      <c r="CU3098" s="369"/>
      <c r="CV3098" s="369"/>
      <c r="CW3098" s="369"/>
      <c r="CX3098" s="369"/>
      <c r="CY3098" s="325"/>
      <c r="CZ3098" s="325"/>
      <c r="DA3098" s="325"/>
      <c r="DB3098" s="325"/>
      <c r="DC3098" s="325"/>
      <c r="DD3098" s="325"/>
      <c r="DE3098" s="325"/>
      <c r="DF3098" s="325"/>
      <c r="DG3098" s="325"/>
      <c r="DH3098" s="325"/>
      <c r="DI3098" s="325"/>
    </row>
    <row r="3099" spans="68:113" x14ac:dyDescent="0.2">
      <c r="BP3099" s="369"/>
      <c r="BQ3099" s="372"/>
      <c r="BR3099" s="372"/>
      <c r="BS3099" s="372"/>
      <c r="BT3099" s="369"/>
      <c r="BU3099" s="369"/>
      <c r="BV3099" s="369"/>
      <c r="BW3099" s="369"/>
      <c r="BX3099" s="369"/>
      <c r="BY3099" s="369"/>
      <c r="BZ3099" s="369"/>
      <c r="CA3099" s="369"/>
      <c r="CB3099" s="369"/>
      <c r="CC3099" s="369"/>
      <c r="CD3099" s="369"/>
      <c r="CE3099" s="369"/>
      <c r="CF3099" s="369"/>
      <c r="CG3099" s="369"/>
      <c r="CH3099" s="369"/>
      <c r="CI3099" s="325"/>
      <c r="CJ3099" s="369"/>
      <c r="CK3099" s="369"/>
      <c r="CL3099" s="369"/>
      <c r="CM3099" s="369"/>
      <c r="CN3099" s="369"/>
      <c r="CO3099" s="369"/>
      <c r="CP3099" s="369"/>
      <c r="CQ3099" s="369"/>
      <c r="CR3099" s="369"/>
      <c r="CS3099" s="369"/>
      <c r="CT3099" s="369"/>
      <c r="CU3099" s="369"/>
      <c r="CV3099" s="369"/>
      <c r="CW3099" s="369"/>
      <c r="CX3099" s="369"/>
      <c r="CY3099" s="325"/>
      <c r="CZ3099" s="325"/>
      <c r="DA3099" s="325"/>
      <c r="DB3099" s="325"/>
      <c r="DC3099" s="325"/>
      <c r="DD3099" s="325"/>
      <c r="DE3099" s="325"/>
      <c r="DF3099" s="325"/>
      <c r="DG3099" s="325"/>
      <c r="DH3099" s="325"/>
      <c r="DI3099" s="325"/>
    </row>
    <row r="3100" spans="68:113" x14ac:dyDescent="0.2">
      <c r="BP3100" s="369"/>
      <c r="BQ3100" s="372"/>
      <c r="BR3100" s="372"/>
      <c r="BS3100" s="372"/>
      <c r="BT3100" s="369"/>
      <c r="BU3100" s="369"/>
      <c r="BV3100" s="369"/>
      <c r="BW3100" s="369"/>
      <c r="BX3100" s="369"/>
      <c r="BY3100" s="369"/>
      <c r="BZ3100" s="369"/>
      <c r="CA3100" s="369"/>
      <c r="CB3100" s="369"/>
      <c r="CC3100" s="369"/>
      <c r="CD3100" s="369"/>
      <c r="CE3100" s="369"/>
      <c r="CF3100" s="369"/>
      <c r="CG3100" s="369"/>
      <c r="CH3100" s="369"/>
      <c r="CI3100" s="325"/>
      <c r="CJ3100" s="369"/>
      <c r="CK3100" s="369"/>
      <c r="CL3100" s="369"/>
      <c r="CM3100" s="369"/>
      <c r="CN3100" s="369"/>
      <c r="CO3100" s="369"/>
      <c r="CP3100" s="369"/>
      <c r="CQ3100" s="369"/>
      <c r="CR3100" s="369"/>
      <c r="CS3100" s="369"/>
      <c r="CT3100" s="369"/>
      <c r="CU3100" s="369"/>
      <c r="CV3100" s="369"/>
      <c r="CW3100" s="369"/>
      <c r="CX3100" s="369"/>
      <c r="CY3100" s="325"/>
      <c r="CZ3100" s="325"/>
      <c r="DA3100" s="325"/>
      <c r="DB3100" s="325"/>
      <c r="DC3100" s="325"/>
      <c r="DD3100" s="325"/>
      <c r="DE3100" s="325"/>
      <c r="DF3100" s="325"/>
      <c r="DG3100" s="325"/>
      <c r="DH3100" s="325"/>
      <c r="DI3100" s="325"/>
    </row>
    <row r="3101" spans="68:113" x14ac:dyDescent="0.2">
      <c r="BP3101" s="369"/>
      <c r="BQ3101" s="372"/>
      <c r="BR3101" s="372"/>
      <c r="BS3101" s="372"/>
      <c r="BT3101" s="369"/>
      <c r="BU3101" s="369"/>
      <c r="BV3101" s="369"/>
      <c r="BW3101" s="369"/>
      <c r="BX3101" s="369"/>
      <c r="BY3101" s="369"/>
      <c r="BZ3101" s="369"/>
      <c r="CA3101" s="369"/>
      <c r="CB3101" s="369"/>
      <c r="CC3101" s="369"/>
      <c r="CD3101" s="369"/>
      <c r="CE3101" s="369"/>
      <c r="CF3101" s="369"/>
      <c r="CG3101" s="369"/>
      <c r="CH3101" s="369"/>
      <c r="CI3101" s="325"/>
      <c r="CJ3101" s="369"/>
      <c r="CK3101" s="369"/>
      <c r="CL3101" s="369"/>
      <c r="CM3101" s="369"/>
      <c r="CN3101" s="369"/>
      <c r="CO3101" s="369"/>
      <c r="CP3101" s="369"/>
      <c r="CQ3101" s="369"/>
      <c r="CR3101" s="369"/>
      <c r="CS3101" s="369"/>
      <c r="CT3101" s="369"/>
      <c r="CU3101" s="369"/>
      <c r="CV3101" s="369"/>
      <c r="CW3101" s="369"/>
      <c r="CX3101" s="369"/>
      <c r="CY3101" s="325"/>
      <c r="CZ3101" s="325"/>
      <c r="DA3101" s="325"/>
      <c r="DB3101" s="325"/>
      <c r="DC3101" s="325"/>
      <c r="DD3101" s="325"/>
      <c r="DE3101" s="325"/>
      <c r="DF3101" s="325"/>
      <c r="DG3101" s="325"/>
      <c r="DH3101" s="325"/>
      <c r="DI3101" s="325"/>
    </row>
    <row r="3102" spans="68:113" x14ac:dyDescent="0.2">
      <c r="BP3102" s="369"/>
      <c r="BQ3102" s="372"/>
      <c r="BR3102" s="372"/>
      <c r="BS3102" s="372"/>
      <c r="BT3102" s="369"/>
      <c r="BU3102" s="369"/>
      <c r="BV3102" s="369"/>
      <c r="BW3102" s="369"/>
      <c r="BX3102" s="369"/>
      <c r="BY3102" s="369"/>
      <c r="BZ3102" s="369"/>
      <c r="CA3102" s="369"/>
      <c r="CB3102" s="369"/>
      <c r="CC3102" s="369"/>
      <c r="CD3102" s="369"/>
      <c r="CE3102" s="369"/>
      <c r="CF3102" s="369"/>
      <c r="CG3102" s="369"/>
      <c r="CH3102" s="369"/>
      <c r="CI3102" s="325"/>
      <c r="CJ3102" s="369"/>
      <c r="CK3102" s="369"/>
      <c r="CL3102" s="369"/>
      <c r="CM3102" s="369"/>
      <c r="CN3102" s="369"/>
      <c r="CO3102" s="369"/>
      <c r="CP3102" s="369"/>
      <c r="CQ3102" s="369"/>
      <c r="CR3102" s="369"/>
      <c r="CS3102" s="369"/>
      <c r="CT3102" s="369"/>
      <c r="CU3102" s="369"/>
      <c r="CV3102" s="369"/>
      <c r="CW3102" s="369"/>
      <c r="CX3102" s="369"/>
      <c r="CY3102" s="325"/>
      <c r="CZ3102" s="325"/>
      <c r="DA3102" s="325"/>
      <c r="DB3102" s="325"/>
      <c r="DC3102" s="325"/>
      <c r="DD3102" s="325"/>
      <c r="DE3102" s="325"/>
      <c r="DF3102" s="325"/>
      <c r="DG3102" s="325"/>
      <c r="DH3102" s="325"/>
      <c r="DI3102" s="325"/>
    </row>
    <row r="3103" spans="68:113" x14ac:dyDescent="0.2">
      <c r="BP3103" s="369"/>
      <c r="BQ3103" s="372"/>
      <c r="BR3103" s="372"/>
      <c r="BS3103" s="372"/>
      <c r="BT3103" s="369"/>
      <c r="BU3103" s="369"/>
      <c r="BV3103" s="369"/>
      <c r="BW3103" s="369"/>
      <c r="BX3103" s="369"/>
      <c r="BY3103" s="369"/>
      <c r="BZ3103" s="369"/>
      <c r="CA3103" s="369"/>
      <c r="CB3103" s="369"/>
      <c r="CC3103" s="369"/>
      <c r="CD3103" s="369"/>
      <c r="CE3103" s="369"/>
      <c r="CF3103" s="369"/>
      <c r="CG3103" s="369"/>
      <c r="CH3103" s="369"/>
      <c r="CI3103" s="325"/>
      <c r="CJ3103" s="369"/>
      <c r="CK3103" s="369"/>
      <c r="CL3103" s="369"/>
      <c r="CM3103" s="369"/>
      <c r="CN3103" s="369"/>
      <c r="CO3103" s="369"/>
      <c r="CP3103" s="369"/>
      <c r="CQ3103" s="369"/>
      <c r="CR3103" s="369"/>
      <c r="CS3103" s="369"/>
      <c r="CT3103" s="369"/>
      <c r="CU3103" s="369"/>
      <c r="CV3103" s="369"/>
      <c r="CW3103" s="369"/>
      <c r="CX3103" s="369"/>
      <c r="CY3103" s="325"/>
      <c r="CZ3103" s="325"/>
      <c r="DA3103" s="325"/>
      <c r="DB3103" s="325"/>
      <c r="DC3103" s="325"/>
      <c r="DD3103" s="325"/>
      <c r="DE3103" s="325"/>
      <c r="DF3103" s="325"/>
      <c r="DG3103" s="325"/>
      <c r="DH3103" s="325"/>
      <c r="DI3103" s="325"/>
    </row>
    <row r="3104" spans="68:113" x14ac:dyDescent="0.2">
      <c r="BP3104" s="369"/>
      <c r="BQ3104" s="372"/>
      <c r="BR3104" s="372"/>
      <c r="BS3104" s="372"/>
      <c r="BT3104" s="369"/>
      <c r="BU3104" s="369"/>
      <c r="BV3104" s="369"/>
      <c r="BW3104" s="369"/>
      <c r="BX3104" s="369"/>
      <c r="BY3104" s="369"/>
      <c r="BZ3104" s="369"/>
      <c r="CA3104" s="369"/>
      <c r="CB3104" s="369"/>
      <c r="CC3104" s="369"/>
      <c r="CD3104" s="369"/>
      <c r="CE3104" s="369"/>
      <c r="CF3104" s="369"/>
      <c r="CG3104" s="369"/>
      <c r="CH3104" s="369"/>
      <c r="CI3104" s="325"/>
      <c r="CJ3104" s="369"/>
      <c r="CK3104" s="369"/>
      <c r="CL3104" s="369"/>
      <c r="CM3104" s="369"/>
      <c r="CN3104" s="369"/>
      <c r="CO3104" s="369"/>
      <c r="CP3104" s="369"/>
      <c r="CQ3104" s="369"/>
      <c r="CR3104" s="369"/>
      <c r="CS3104" s="369"/>
      <c r="CT3104" s="369"/>
      <c r="CU3104" s="369"/>
      <c r="CV3104" s="369"/>
      <c r="CW3104" s="369"/>
      <c r="CX3104" s="369"/>
      <c r="CY3104" s="325"/>
      <c r="CZ3104" s="325"/>
      <c r="DA3104" s="325"/>
      <c r="DB3104" s="325"/>
      <c r="DC3104" s="325"/>
      <c r="DD3104" s="325"/>
      <c r="DE3104" s="325"/>
      <c r="DF3104" s="325"/>
      <c r="DG3104" s="325"/>
      <c r="DH3104" s="325"/>
      <c r="DI3104" s="325"/>
    </row>
    <row r="3105" spans="68:113" x14ac:dyDescent="0.2">
      <c r="BP3105" s="369"/>
      <c r="BQ3105" s="372"/>
      <c r="BR3105" s="372"/>
      <c r="BS3105" s="372"/>
      <c r="BT3105" s="369"/>
      <c r="BU3105" s="369"/>
      <c r="BV3105" s="369"/>
      <c r="BW3105" s="369"/>
      <c r="BX3105" s="369"/>
      <c r="BY3105" s="369"/>
      <c r="BZ3105" s="369"/>
      <c r="CA3105" s="369"/>
      <c r="CB3105" s="369"/>
      <c r="CC3105" s="369"/>
      <c r="CD3105" s="369"/>
      <c r="CE3105" s="369"/>
      <c r="CF3105" s="369"/>
      <c r="CG3105" s="369"/>
      <c r="CH3105" s="369"/>
      <c r="CI3105" s="325"/>
      <c r="CJ3105" s="369"/>
      <c r="CK3105" s="369"/>
      <c r="CL3105" s="369"/>
      <c r="CM3105" s="369"/>
      <c r="CN3105" s="369"/>
      <c r="CO3105" s="369"/>
      <c r="CP3105" s="369"/>
      <c r="CQ3105" s="369"/>
      <c r="CR3105" s="369"/>
      <c r="CS3105" s="369"/>
      <c r="CT3105" s="369"/>
      <c r="CU3105" s="369"/>
      <c r="CV3105" s="369"/>
      <c r="CW3105" s="369"/>
      <c r="CX3105" s="369"/>
      <c r="CY3105" s="325"/>
      <c r="CZ3105" s="325"/>
      <c r="DA3105" s="325"/>
      <c r="DB3105" s="325"/>
      <c r="DC3105" s="325"/>
      <c r="DD3105" s="325"/>
      <c r="DE3105" s="325"/>
      <c r="DF3105" s="325"/>
      <c r="DG3105" s="325"/>
      <c r="DH3105" s="325"/>
      <c r="DI3105" s="325"/>
    </row>
    <row r="3106" spans="68:113" x14ac:dyDescent="0.2">
      <c r="BP3106" s="369"/>
      <c r="BQ3106" s="372"/>
      <c r="BR3106" s="372"/>
      <c r="BS3106" s="372"/>
      <c r="BT3106" s="369"/>
      <c r="BU3106" s="369"/>
      <c r="BV3106" s="369"/>
      <c r="BW3106" s="369"/>
      <c r="BX3106" s="369"/>
      <c r="BY3106" s="369"/>
      <c r="BZ3106" s="369"/>
      <c r="CA3106" s="369"/>
      <c r="CB3106" s="369"/>
      <c r="CC3106" s="369"/>
      <c r="CD3106" s="369"/>
      <c r="CE3106" s="369"/>
      <c r="CF3106" s="369"/>
      <c r="CG3106" s="369"/>
      <c r="CH3106" s="369"/>
      <c r="CI3106" s="325"/>
      <c r="CJ3106" s="369"/>
      <c r="CK3106" s="369"/>
      <c r="CL3106" s="369"/>
      <c r="CM3106" s="369"/>
      <c r="CN3106" s="369"/>
      <c r="CO3106" s="369"/>
      <c r="CP3106" s="369"/>
      <c r="CQ3106" s="369"/>
      <c r="CR3106" s="369"/>
      <c r="CS3106" s="369"/>
      <c r="CT3106" s="369"/>
      <c r="CU3106" s="369"/>
      <c r="CV3106" s="369"/>
      <c r="CW3106" s="369"/>
      <c r="CX3106" s="369"/>
      <c r="CY3106" s="325"/>
      <c r="CZ3106" s="325"/>
      <c r="DA3106" s="325"/>
      <c r="DB3106" s="325"/>
      <c r="DC3106" s="325"/>
      <c r="DD3106" s="325"/>
      <c r="DE3106" s="325"/>
      <c r="DF3106" s="325"/>
      <c r="DG3106" s="325"/>
      <c r="DH3106" s="325"/>
      <c r="DI3106" s="325"/>
    </row>
    <row r="3107" spans="68:113" x14ac:dyDescent="0.2">
      <c r="BP3107" s="369"/>
      <c r="BQ3107" s="372"/>
      <c r="BR3107" s="372"/>
      <c r="BS3107" s="372"/>
      <c r="BT3107" s="369"/>
      <c r="BU3107" s="369"/>
      <c r="BV3107" s="369"/>
      <c r="BW3107" s="369"/>
      <c r="BX3107" s="369"/>
      <c r="BY3107" s="369"/>
      <c r="BZ3107" s="369"/>
      <c r="CA3107" s="369"/>
      <c r="CB3107" s="369"/>
      <c r="CC3107" s="369"/>
      <c r="CD3107" s="369"/>
      <c r="CE3107" s="369"/>
      <c r="CF3107" s="369"/>
      <c r="CG3107" s="369"/>
      <c r="CH3107" s="369"/>
      <c r="CI3107" s="325"/>
      <c r="CJ3107" s="369"/>
      <c r="CK3107" s="369"/>
      <c r="CL3107" s="369"/>
      <c r="CM3107" s="369"/>
      <c r="CN3107" s="369"/>
      <c r="CO3107" s="369"/>
      <c r="CP3107" s="369"/>
      <c r="CQ3107" s="369"/>
      <c r="CR3107" s="369"/>
      <c r="CS3107" s="369"/>
      <c r="CT3107" s="369"/>
      <c r="CU3107" s="369"/>
      <c r="CV3107" s="369"/>
      <c r="CW3107" s="369"/>
      <c r="CX3107" s="369"/>
      <c r="CY3107" s="325"/>
      <c r="CZ3107" s="325"/>
      <c r="DA3107" s="325"/>
      <c r="DB3107" s="325"/>
      <c r="DC3107" s="325"/>
      <c r="DD3107" s="325"/>
      <c r="DE3107" s="325"/>
      <c r="DF3107" s="325"/>
      <c r="DG3107" s="325"/>
      <c r="DH3107" s="325"/>
      <c r="DI3107" s="325"/>
    </row>
    <row r="3108" spans="68:113" x14ac:dyDescent="0.2">
      <c r="BP3108" s="369"/>
      <c r="BQ3108" s="372"/>
      <c r="BR3108" s="372"/>
      <c r="BS3108" s="372"/>
      <c r="BT3108" s="369"/>
      <c r="BU3108" s="369"/>
      <c r="BV3108" s="369"/>
      <c r="BW3108" s="369"/>
      <c r="BX3108" s="369"/>
      <c r="BY3108" s="369"/>
      <c r="BZ3108" s="369"/>
      <c r="CA3108" s="369"/>
      <c r="CB3108" s="369"/>
      <c r="CC3108" s="369"/>
      <c r="CD3108" s="369"/>
      <c r="CE3108" s="369"/>
      <c r="CF3108" s="369"/>
      <c r="CG3108" s="369"/>
      <c r="CH3108" s="369"/>
      <c r="CI3108" s="325"/>
      <c r="CJ3108" s="369"/>
      <c r="CK3108" s="369"/>
      <c r="CL3108" s="369"/>
      <c r="CM3108" s="369"/>
      <c r="CN3108" s="369"/>
      <c r="CO3108" s="369"/>
      <c r="CP3108" s="369"/>
      <c r="CQ3108" s="369"/>
      <c r="CR3108" s="369"/>
      <c r="CS3108" s="369"/>
      <c r="CT3108" s="369"/>
      <c r="CU3108" s="369"/>
      <c r="CV3108" s="369"/>
      <c r="CW3108" s="369"/>
      <c r="CX3108" s="369"/>
      <c r="CY3108" s="325"/>
      <c r="CZ3108" s="325"/>
      <c r="DA3108" s="325"/>
      <c r="DB3108" s="325"/>
      <c r="DC3108" s="325"/>
      <c r="DD3108" s="325"/>
      <c r="DE3108" s="325"/>
      <c r="DF3108" s="325"/>
      <c r="DG3108" s="325"/>
      <c r="DH3108" s="325"/>
      <c r="DI3108" s="325"/>
    </row>
    <row r="3109" spans="68:113" x14ac:dyDescent="0.2">
      <c r="BP3109" s="369"/>
      <c r="BQ3109" s="372"/>
      <c r="BR3109" s="372"/>
      <c r="BS3109" s="372"/>
      <c r="BT3109" s="369"/>
      <c r="BU3109" s="369"/>
      <c r="BV3109" s="369"/>
      <c r="BW3109" s="369"/>
      <c r="BX3109" s="369"/>
      <c r="BY3109" s="369"/>
      <c r="BZ3109" s="369"/>
      <c r="CA3109" s="369"/>
      <c r="CB3109" s="369"/>
      <c r="CC3109" s="369"/>
      <c r="CD3109" s="369"/>
      <c r="CE3109" s="369"/>
      <c r="CF3109" s="369"/>
      <c r="CG3109" s="369"/>
      <c r="CH3109" s="369"/>
      <c r="CI3109" s="325"/>
      <c r="CJ3109" s="369"/>
      <c r="CK3109" s="369"/>
      <c r="CL3109" s="369"/>
      <c r="CM3109" s="369"/>
      <c r="CN3109" s="369"/>
      <c r="CO3109" s="369"/>
      <c r="CP3109" s="369"/>
      <c r="CQ3109" s="369"/>
      <c r="CR3109" s="369"/>
      <c r="CS3109" s="369"/>
      <c r="CT3109" s="369"/>
      <c r="CU3109" s="369"/>
      <c r="CV3109" s="369"/>
      <c r="CW3109" s="369"/>
      <c r="CX3109" s="369"/>
      <c r="CY3109" s="325"/>
      <c r="CZ3109" s="325"/>
      <c r="DA3109" s="325"/>
      <c r="DB3109" s="325"/>
      <c r="DC3109" s="325"/>
      <c r="DD3109" s="325"/>
      <c r="DE3109" s="325"/>
      <c r="DF3109" s="325"/>
      <c r="DG3109" s="325"/>
      <c r="DH3109" s="325"/>
      <c r="DI3109" s="325"/>
    </row>
    <row r="3110" spans="68:113" x14ac:dyDescent="0.2">
      <c r="BP3110" s="369"/>
      <c r="BQ3110" s="372"/>
      <c r="BR3110" s="372"/>
      <c r="BS3110" s="372"/>
      <c r="BT3110" s="369"/>
      <c r="BU3110" s="369"/>
      <c r="BV3110" s="369"/>
      <c r="BW3110" s="369"/>
      <c r="BX3110" s="369"/>
      <c r="BY3110" s="369"/>
      <c r="BZ3110" s="369"/>
      <c r="CA3110" s="369"/>
      <c r="CB3110" s="369"/>
      <c r="CC3110" s="369"/>
      <c r="CD3110" s="369"/>
      <c r="CE3110" s="369"/>
      <c r="CF3110" s="369"/>
      <c r="CG3110" s="369"/>
      <c r="CH3110" s="369"/>
      <c r="CI3110" s="325"/>
      <c r="CJ3110" s="369"/>
      <c r="CK3110" s="369"/>
      <c r="CL3110" s="369"/>
      <c r="CM3110" s="369"/>
      <c r="CN3110" s="369"/>
      <c r="CO3110" s="369"/>
      <c r="CP3110" s="369"/>
      <c r="CQ3110" s="369"/>
      <c r="CR3110" s="369"/>
      <c r="CS3110" s="369"/>
      <c r="CT3110" s="369"/>
      <c r="CU3110" s="369"/>
      <c r="CV3110" s="369"/>
      <c r="CW3110" s="369"/>
      <c r="CX3110" s="369"/>
      <c r="CY3110" s="325"/>
      <c r="CZ3110" s="325"/>
      <c r="DA3110" s="325"/>
      <c r="DB3110" s="325"/>
      <c r="DC3110" s="325"/>
      <c r="DD3110" s="325"/>
      <c r="DE3110" s="325"/>
      <c r="DF3110" s="325"/>
      <c r="DG3110" s="325"/>
      <c r="DH3110" s="325"/>
      <c r="DI3110" s="325"/>
    </row>
    <row r="3111" spans="68:113" x14ac:dyDescent="0.2">
      <c r="BP3111" s="369"/>
      <c r="BQ3111" s="372"/>
      <c r="BR3111" s="372"/>
      <c r="BS3111" s="372"/>
      <c r="BT3111" s="369"/>
      <c r="BU3111" s="369"/>
      <c r="BV3111" s="369"/>
      <c r="BW3111" s="369"/>
      <c r="BX3111" s="369"/>
      <c r="BY3111" s="369"/>
      <c r="BZ3111" s="369"/>
      <c r="CA3111" s="369"/>
      <c r="CB3111" s="369"/>
      <c r="CC3111" s="369"/>
      <c r="CD3111" s="369"/>
      <c r="CE3111" s="369"/>
      <c r="CF3111" s="369"/>
      <c r="CG3111" s="369"/>
      <c r="CH3111" s="369"/>
      <c r="CI3111" s="325"/>
      <c r="CJ3111" s="369"/>
      <c r="CK3111" s="369"/>
      <c r="CL3111" s="369"/>
      <c r="CM3111" s="369"/>
      <c r="CN3111" s="369"/>
      <c r="CO3111" s="369"/>
      <c r="CP3111" s="369"/>
      <c r="CQ3111" s="369"/>
      <c r="CR3111" s="369"/>
      <c r="CS3111" s="369"/>
      <c r="CT3111" s="369"/>
      <c r="CU3111" s="369"/>
      <c r="CV3111" s="369"/>
      <c r="CW3111" s="369"/>
      <c r="CX3111" s="369"/>
      <c r="CY3111" s="325"/>
      <c r="CZ3111" s="325"/>
      <c r="DA3111" s="325"/>
      <c r="DB3111" s="325"/>
      <c r="DC3111" s="325"/>
      <c r="DD3111" s="325"/>
      <c r="DE3111" s="325"/>
      <c r="DF3111" s="325"/>
      <c r="DG3111" s="325"/>
      <c r="DH3111" s="325"/>
      <c r="DI3111" s="325"/>
    </row>
    <row r="3112" spans="68:113" x14ac:dyDescent="0.2">
      <c r="BP3112" s="369"/>
      <c r="BQ3112" s="372"/>
      <c r="BR3112" s="372"/>
      <c r="BS3112" s="372"/>
      <c r="BT3112" s="369"/>
      <c r="BU3112" s="369"/>
      <c r="BV3112" s="369"/>
      <c r="BW3112" s="369"/>
      <c r="BX3112" s="369"/>
      <c r="BY3112" s="369"/>
      <c r="BZ3112" s="369"/>
      <c r="CA3112" s="369"/>
      <c r="CB3112" s="369"/>
      <c r="CC3112" s="369"/>
      <c r="CD3112" s="369"/>
      <c r="CE3112" s="369"/>
      <c r="CF3112" s="369"/>
      <c r="CG3112" s="369"/>
      <c r="CH3112" s="369"/>
      <c r="CI3112" s="325"/>
      <c r="CJ3112" s="369"/>
      <c r="CK3112" s="369"/>
      <c r="CL3112" s="369"/>
      <c r="CM3112" s="369"/>
      <c r="CN3112" s="369"/>
      <c r="CO3112" s="369"/>
      <c r="CP3112" s="369"/>
      <c r="CQ3112" s="369"/>
      <c r="CR3112" s="369"/>
      <c r="CS3112" s="369"/>
      <c r="CT3112" s="369"/>
      <c r="CU3112" s="369"/>
      <c r="CV3112" s="369"/>
      <c r="CW3112" s="369"/>
      <c r="CX3112" s="369"/>
      <c r="CY3112" s="325"/>
      <c r="CZ3112" s="325"/>
      <c r="DA3112" s="325"/>
      <c r="DB3112" s="325"/>
      <c r="DC3112" s="325"/>
      <c r="DD3112" s="325"/>
      <c r="DE3112" s="325"/>
      <c r="DF3112" s="325"/>
      <c r="DG3112" s="325"/>
      <c r="DH3112" s="325"/>
      <c r="DI3112" s="325"/>
    </row>
    <row r="3113" spans="68:113" x14ac:dyDescent="0.2">
      <c r="BP3113" s="369"/>
      <c r="BQ3113" s="372"/>
      <c r="BR3113" s="372"/>
      <c r="BS3113" s="372"/>
      <c r="BT3113" s="369"/>
      <c r="BU3113" s="369"/>
      <c r="BV3113" s="369"/>
      <c r="BW3113" s="369"/>
      <c r="BX3113" s="369"/>
      <c r="BY3113" s="369"/>
      <c r="BZ3113" s="369"/>
      <c r="CA3113" s="369"/>
      <c r="CB3113" s="369"/>
      <c r="CC3113" s="369"/>
      <c r="CD3113" s="369"/>
      <c r="CE3113" s="369"/>
      <c r="CF3113" s="369"/>
      <c r="CG3113" s="369"/>
      <c r="CH3113" s="369"/>
      <c r="CI3113" s="325"/>
      <c r="CJ3113" s="369"/>
      <c r="CK3113" s="369"/>
      <c r="CL3113" s="369"/>
      <c r="CM3113" s="369"/>
      <c r="CN3113" s="369"/>
      <c r="CO3113" s="369"/>
      <c r="CP3113" s="369"/>
      <c r="CQ3113" s="369"/>
      <c r="CR3113" s="369"/>
      <c r="CS3113" s="369"/>
      <c r="CT3113" s="369"/>
      <c r="CU3113" s="369"/>
      <c r="CV3113" s="369"/>
      <c r="CW3113" s="369"/>
      <c r="CX3113" s="369"/>
      <c r="CY3113" s="325"/>
      <c r="CZ3113" s="325"/>
      <c r="DA3113" s="325"/>
      <c r="DB3113" s="325"/>
      <c r="DC3113" s="325"/>
      <c r="DD3113" s="325"/>
      <c r="DE3113" s="325"/>
      <c r="DF3113" s="325"/>
      <c r="DG3113" s="325"/>
      <c r="DH3113" s="325"/>
      <c r="DI3113" s="325"/>
    </row>
    <row r="3114" spans="68:113" x14ac:dyDescent="0.2">
      <c r="BP3114" s="369"/>
      <c r="BQ3114" s="372"/>
      <c r="BR3114" s="372"/>
      <c r="BS3114" s="372"/>
      <c r="BT3114" s="369"/>
      <c r="BU3114" s="369"/>
      <c r="BV3114" s="369"/>
      <c r="BW3114" s="369"/>
      <c r="BX3114" s="369"/>
      <c r="BY3114" s="369"/>
      <c r="BZ3114" s="369"/>
      <c r="CA3114" s="369"/>
      <c r="CB3114" s="369"/>
      <c r="CC3114" s="369"/>
      <c r="CD3114" s="369"/>
      <c r="CE3114" s="369"/>
      <c r="CF3114" s="369"/>
      <c r="CG3114" s="369"/>
      <c r="CH3114" s="369"/>
      <c r="CI3114" s="325"/>
      <c r="CJ3114" s="369"/>
      <c r="CK3114" s="369"/>
      <c r="CL3114" s="369"/>
      <c r="CM3114" s="369"/>
      <c r="CN3114" s="369"/>
      <c r="CO3114" s="369"/>
      <c r="CP3114" s="369"/>
      <c r="CQ3114" s="369"/>
      <c r="CR3114" s="369"/>
      <c r="CS3114" s="369"/>
      <c r="CT3114" s="369"/>
      <c r="CU3114" s="369"/>
      <c r="CV3114" s="369"/>
      <c r="CW3114" s="369"/>
      <c r="CX3114" s="369"/>
      <c r="CY3114" s="325"/>
      <c r="CZ3114" s="325"/>
      <c r="DA3114" s="325"/>
      <c r="DB3114" s="325"/>
      <c r="DC3114" s="325"/>
      <c r="DD3114" s="325"/>
      <c r="DE3114" s="325"/>
      <c r="DF3114" s="325"/>
      <c r="DG3114" s="325"/>
      <c r="DH3114" s="325"/>
      <c r="DI3114" s="325"/>
    </row>
    <row r="3115" spans="68:113" x14ac:dyDescent="0.2">
      <c r="BP3115" s="369"/>
      <c r="BQ3115" s="372"/>
      <c r="BR3115" s="372"/>
      <c r="BS3115" s="372"/>
      <c r="BT3115" s="369"/>
      <c r="BU3115" s="369"/>
      <c r="BV3115" s="369"/>
      <c r="BW3115" s="369"/>
      <c r="BX3115" s="369"/>
      <c r="BY3115" s="369"/>
      <c r="BZ3115" s="369"/>
      <c r="CA3115" s="369"/>
      <c r="CB3115" s="369"/>
      <c r="CC3115" s="369"/>
      <c r="CD3115" s="369"/>
      <c r="CE3115" s="369"/>
      <c r="CF3115" s="369"/>
      <c r="CG3115" s="369"/>
      <c r="CH3115" s="369"/>
      <c r="CI3115" s="325"/>
      <c r="CJ3115" s="369"/>
      <c r="CK3115" s="369"/>
      <c r="CL3115" s="369"/>
      <c r="CM3115" s="369"/>
      <c r="CN3115" s="369"/>
      <c r="CO3115" s="369"/>
      <c r="CP3115" s="369"/>
      <c r="CQ3115" s="369"/>
      <c r="CR3115" s="369"/>
      <c r="CS3115" s="369"/>
      <c r="CT3115" s="369"/>
      <c r="CU3115" s="369"/>
      <c r="CV3115" s="369"/>
      <c r="CW3115" s="369"/>
      <c r="CX3115" s="369"/>
      <c r="CY3115" s="325"/>
      <c r="CZ3115" s="325"/>
      <c r="DA3115" s="325"/>
      <c r="DB3115" s="325"/>
      <c r="DC3115" s="325"/>
      <c r="DD3115" s="325"/>
      <c r="DE3115" s="325"/>
      <c r="DF3115" s="325"/>
      <c r="DG3115" s="325"/>
      <c r="DH3115" s="325"/>
      <c r="DI3115" s="325"/>
    </row>
    <row r="3116" spans="68:113" x14ac:dyDescent="0.2">
      <c r="BP3116" s="369"/>
      <c r="BQ3116" s="372"/>
      <c r="BR3116" s="372"/>
      <c r="BS3116" s="372"/>
      <c r="BT3116" s="369"/>
      <c r="BU3116" s="369"/>
      <c r="BV3116" s="369"/>
      <c r="BW3116" s="369"/>
      <c r="BX3116" s="369"/>
      <c r="BY3116" s="369"/>
      <c r="BZ3116" s="369"/>
      <c r="CA3116" s="369"/>
      <c r="CB3116" s="369"/>
      <c r="CC3116" s="369"/>
      <c r="CD3116" s="369"/>
      <c r="CE3116" s="369"/>
      <c r="CF3116" s="369"/>
      <c r="CG3116" s="369"/>
      <c r="CH3116" s="369"/>
      <c r="CI3116" s="325"/>
      <c r="CJ3116" s="369"/>
      <c r="CK3116" s="369"/>
      <c r="CL3116" s="369"/>
      <c r="CM3116" s="369"/>
      <c r="CN3116" s="369"/>
      <c r="CO3116" s="369"/>
      <c r="CP3116" s="369"/>
      <c r="CQ3116" s="369"/>
      <c r="CR3116" s="369"/>
      <c r="CS3116" s="369"/>
      <c r="CT3116" s="369"/>
      <c r="CU3116" s="369"/>
      <c r="CV3116" s="369"/>
      <c r="CW3116" s="369"/>
      <c r="CX3116" s="369"/>
      <c r="CY3116" s="325"/>
      <c r="CZ3116" s="325"/>
      <c r="DA3116" s="325"/>
      <c r="DB3116" s="325"/>
      <c r="DC3116" s="325"/>
      <c r="DD3116" s="325"/>
      <c r="DE3116" s="325"/>
      <c r="DF3116" s="325"/>
      <c r="DG3116" s="325"/>
      <c r="DH3116" s="325"/>
      <c r="DI3116" s="325"/>
    </row>
    <row r="3117" spans="68:113" x14ac:dyDescent="0.2">
      <c r="BP3117" s="369"/>
      <c r="BQ3117" s="372"/>
      <c r="BR3117" s="372"/>
      <c r="BS3117" s="372"/>
      <c r="BT3117" s="369"/>
      <c r="BU3117" s="369"/>
      <c r="BV3117" s="369"/>
      <c r="BW3117" s="369"/>
      <c r="BX3117" s="369"/>
      <c r="BY3117" s="369"/>
      <c r="BZ3117" s="369"/>
      <c r="CA3117" s="369"/>
      <c r="CB3117" s="369"/>
      <c r="CC3117" s="369"/>
      <c r="CD3117" s="369"/>
      <c r="CE3117" s="369"/>
      <c r="CF3117" s="369"/>
      <c r="CG3117" s="369"/>
      <c r="CH3117" s="369"/>
      <c r="CI3117" s="325"/>
      <c r="CJ3117" s="369"/>
      <c r="CK3117" s="369"/>
      <c r="CL3117" s="369"/>
      <c r="CM3117" s="369"/>
      <c r="CN3117" s="369"/>
      <c r="CO3117" s="369"/>
      <c r="CP3117" s="369"/>
      <c r="CQ3117" s="369"/>
      <c r="CR3117" s="369"/>
      <c r="CS3117" s="369"/>
      <c r="CT3117" s="369"/>
      <c r="CU3117" s="369"/>
      <c r="CV3117" s="369"/>
      <c r="CW3117" s="369"/>
      <c r="CX3117" s="369"/>
      <c r="CY3117" s="325"/>
      <c r="CZ3117" s="325"/>
      <c r="DA3117" s="325"/>
      <c r="DB3117" s="325"/>
      <c r="DC3117" s="325"/>
      <c r="DD3117" s="325"/>
      <c r="DE3117" s="325"/>
      <c r="DF3117" s="325"/>
      <c r="DG3117" s="325"/>
      <c r="DH3117" s="325"/>
      <c r="DI3117" s="325"/>
    </row>
    <row r="3118" spans="68:113" x14ac:dyDescent="0.2">
      <c r="BP3118" s="369"/>
      <c r="BQ3118" s="372"/>
      <c r="BR3118" s="372"/>
      <c r="BS3118" s="372"/>
      <c r="BT3118" s="369"/>
      <c r="BU3118" s="369"/>
      <c r="BV3118" s="369"/>
      <c r="BW3118" s="369"/>
      <c r="BX3118" s="369"/>
      <c r="BY3118" s="369"/>
      <c r="BZ3118" s="369"/>
      <c r="CA3118" s="369"/>
      <c r="CB3118" s="369"/>
      <c r="CC3118" s="369"/>
      <c r="CD3118" s="369"/>
      <c r="CE3118" s="369"/>
      <c r="CF3118" s="369"/>
      <c r="CG3118" s="369"/>
      <c r="CH3118" s="369"/>
      <c r="CI3118" s="325"/>
      <c r="CJ3118" s="369"/>
      <c r="CK3118" s="369"/>
      <c r="CL3118" s="369"/>
      <c r="CM3118" s="369"/>
      <c r="CN3118" s="369"/>
      <c r="CO3118" s="369"/>
      <c r="CP3118" s="369"/>
      <c r="CQ3118" s="369"/>
      <c r="CR3118" s="369"/>
      <c r="CS3118" s="369"/>
      <c r="CT3118" s="369"/>
      <c r="CU3118" s="369"/>
      <c r="CV3118" s="369"/>
      <c r="CW3118" s="369"/>
      <c r="CX3118" s="369"/>
      <c r="CY3118" s="325"/>
      <c r="CZ3118" s="325"/>
      <c r="DA3118" s="325"/>
      <c r="DB3118" s="325"/>
      <c r="DC3118" s="325"/>
      <c r="DD3118" s="325"/>
      <c r="DE3118" s="325"/>
      <c r="DF3118" s="325"/>
      <c r="DG3118" s="325"/>
      <c r="DH3118" s="325"/>
      <c r="DI3118" s="325"/>
    </row>
    <row r="3119" spans="68:113" x14ac:dyDescent="0.2">
      <c r="BP3119" s="369"/>
      <c r="BQ3119" s="372"/>
      <c r="BR3119" s="372"/>
      <c r="BS3119" s="372"/>
      <c r="BT3119" s="369"/>
      <c r="BU3119" s="369"/>
      <c r="BV3119" s="369"/>
      <c r="BW3119" s="369"/>
      <c r="BX3119" s="369"/>
      <c r="BY3119" s="369"/>
      <c r="BZ3119" s="369"/>
      <c r="CA3119" s="369"/>
      <c r="CB3119" s="369"/>
      <c r="CC3119" s="369"/>
      <c r="CD3119" s="369"/>
      <c r="CE3119" s="369"/>
      <c r="CF3119" s="369"/>
      <c r="CG3119" s="369"/>
      <c r="CH3119" s="369"/>
      <c r="CI3119" s="325"/>
      <c r="CJ3119" s="369"/>
      <c r="CK3119" s="369"/>
      <c r="CL3119" s="369"/>
      <c r="CM3119" s="369"/>
      <c r="CN3119" s="369"/>
      <c r="CO3119" s="369"/>
      <c r="CP3119" s="369"/>
      <c r="CQ3119" s="369"/>
      <c r="CR3119" s="369"/>
      <c r="CS3119" s="369"/>
      <c r="CT3119" s="369"/>
      <c r="CU3119" s="369"/>
      <c r="CV3119" s="369"/>
      <c r="CW3119" s="369"/>
      <c r="CX3119" s="369"/>
      <c r="CY3119" s="325"/>
      <c r="CZ3119" s="325"/>
      <c r="DA3119" s="325"/>
      <c r="DB3119" s="325"/>
      <c r="DC3119" s="325"/>
      <c r="DD3119" s="325"/>
      <c r="DE3119" s="325"/>
      <c r="DF3119" s="325"/>
      <c r="DG3119" s="325"/>
      <c r="DH3119" s="325"/>
      <c r="DI3119" s="325"/>
    </row>
    <row r="3120" spans="68:113" x14ac:dyDescent="0.2">
      <c r="BP3120" s="369"/>
      <c r="BQ3120" s="372"/>
      <c r="BR3120" s="372"/>
      <c r="BS3120" s="372"/>
      <c r="BT3120" s="369"/>
      <c r="BU3120" s="369"/>
      <c r="BV3120" s="369"/>
      <c r="BW3120" s="369"/>
      <c r="BX3120" s="369"/>
      <c r="BY3120" s="369"/>
      <c r="BZ3120" s="369"/>
      <c r="CA3120" s="369"/>
      <c r="CB3120" s="369"/>
      <c r="CC3120" s="369"/>
      <c r="CD3120" s="369"/>
      <c r="CE3120" s="369"/>
      <c r="CF3120" s="369"/>
      <c r="CG3120" s="369"/>
      <c r="CH3120" s="369"/>
      <c r="CI3120" s="325"/>
      <c r="CJ3120" s="369"/>
      <c r="CK3120" s="369"/>
      <c r="CL3120" s="369"/>
      <c r="CM3120" s="369"/>
      <c r="CN3120" s="369"/>
      <c r="CO3120" s="369"/>
      <c r="CP3120" s="369"/>
      <c r="CQ3120" s="369"/>
      <c r="CR3120" s="369"/>
      <c r="CS3120" s="369"/>
      <c r="CT3120" s="369"/>
      <c r="CU3120" s="369"/>
      <c r="CV3120" s="369"/>
      <c r="CW3120" s="369"/>
      <c r="CX3120" s="369"/>
      <c r="CY3120" s="325"/>
      <c r="CZ3120" s="325"/>
      <c r="DA3120" s="325"/>
      <c r="DB3120" s="325"/>
      <c r="DC3120" s="325"/>
      <c r="DD3120" s="325"/>
      <c r="DE3120" s="325"/>
      <c r="DF3120" s="325"/>
      <c r="DG3120" s="325"/>
      <c r="DH3120" s="325"/>
      <c r="DI3120" s="325"/>
    </row>
    <row r="3121" spans="68:113" x14ac:dyDescent="0.2">
      <c r="BP3121" s="369"/>
      <c r="BQ3121" s="372"/>
      <c r="BR3121" s="372"/>
      <c r="BS3121" s="372"/>
      <c r="BT3121" s="369"/>
      <c r="BU3121" s="369"/>
      <c r="BV3121" s="369"/>
      <c r="BW3121" s="369"/>
      <c r="BX3121" s="369"/>
      <c r="BY3121" s="369"/>
      <c r="BZ3121" s="369"/>
      <c r="CA3121" s="369"/>
      <c r="CB3121" s="369"/>
      <c r="CC3121" s="369"/>
      <c r="CD3121" s="369"/>
      <c r="CE3121" s="369"/>
      <c r="CF3121" s="369"/>
      <c r="CG3121" s="369"/>
      <c r="CH3121" s="369"/>
      <c r="CI3121" s="325"/>
      <c r="CJ3121" s="369"/>
      <c r="CK3121" s="369"/>
      <c r="CL3121" s="369"/>
      <c r="CM3121" s="369"/>
      <c r="CN3121" s="369"/>
      <c r="CO3121" s="369"/>
      <c r="CP3121" s="369"/>
      <c r="CQ3121" s="369"/>
      <c r="CR3121" s="369"/>
      <c r="CS3121" s="369"/>
      <c r="CT3121" s="369"/>
      <c r="CU3121" s="369"/>
      <c r="CV3121" s="369"/>
      <c r="CW3121" s="369"/>
      <c r="CX3121" s="369"/>
      <c r="CY3121" s="325"/>
      <c r="CZ3121" s="325"/>
      <c r="DA3121" s="325"/>
      <c r="DB3121" s="325"/>
      <c r="DC3121" s="325"/>
      <c r="DD3121" s="325"/>
      <c r="DE3121" s="325"/>
      <c r="DF3121" s="325"/>
      <c r="DG3121" s="325"/>
      <c r="DH3121" s="325"/>
      <c r="DI3121" s="325"/>
    </row>
    <row r="3122" spans="68:113" x14ac:dyDescent="0.2">
      <c r="BP3122" s="369"/>
      <c r="BQ3122" s="372"/>
      <c r="BR3122" s="372"/>
      <c r="BS3122" s="372"/>
      <c r="BT3122" s="369"/>
      <c r="BU3122" s="369"/>
      <c r="BV3122" s="369"/>
      <c r="BW3122" s="369"/>
      <c r="BX3122" s="369"/>
      <c r="BY3122" s="369"/>
      <c r="BZ3122" s="369"/>
      <c r="CA3122" s="369"/>
      <c r="CB3122" s="369"/>
      <c r="CC3122" s="369"/>
      <c r="CD3122" s="369"/>
      <c r="CE3122" s="369"/>
      <c r="CF3122" s="369"/>
      <c r="CG3122" s="369"/>
      <c r="CH3122" s="369"/>
      <c r="CI3122" s="325"/>
      <c r="CJ3122" s="369"/>
      <c r="CK3122" s="369"/>
      <c r="CL3122" s="369"/>
      <c r="CM3122" s="369"/>
      <c r="CN3122" s="369"/>
      <c r="CO3122" s="369"/>
      <c r="CP3122" s="369"/>
      <c r="CQ3122" s="369"/>
      <c r="CR3122" s="369"/>
      <c r="CS3122" s="369"/>
      <c r="CT3122" s="369"/>
      <c r="CU3122" s="369"/>
      <c r="CV3122" s="369"/>
      <c r="CW3122" s="369"/>
      <c r="CX3122" s="369"/>
      <c r="CY3122" s="325"/>
      <c r="CZ3122" s="325"/>
      <c r="DA3122" s="325"/>
      <c r="DB3122" s="325"/>
      <c r="DC3122" s="325"/>
      <c r="DD3122" s="325"/>
      <c r="DE3122" s="325"/>
      <c r="DF3122" s="325"/>
      <c r="DG3122" s="325"/>
      <c r="DH3122" s="325"/>
      <c r="DI3122" s="325"/>
    </row>
    <row r="3123" spans="68:113" x14ac:dyDescent="0.2">
      <c r="BP3123" s="369"/>
      <c r="BQ3123" s="372"/>
      <c r="BR3123" s="372"/>
      <c r="BS3123" s="372"/>
      <c r="BT3123" s="369"/>
      <c r="BU3123" s="369"/>
      <c r="BV3123" s="369"/>
      <c r="BW3123" s="369"/>
      <c r="BX3123" s="369"/>
      <c r="BY3123" s="369"/>
      <c r="BZ3123" s="369"/>
      <c r="CA3123" s="369"/>
      <c r="CB3123" s="369"/>
      <c r="CC3123" s="369"/>
      <c r="CD3123" s="369"/>
      <c r="CE3123" s="369"/>
      <c r="CF3123" s="369"/>
      <c r="CG3123" s="369"/>
      <c r="CH3123" s="369"/>
      <c r="CI3123" s="325"/>
      <c r="CJ3123" s="369"/>
      <c r="CK3123" s="369"/>
      <c r="CL3123" s="369"/>
      <c r="CM3123" s="369"/>
      <c r="CN3123" s="369"/>
      <c r="CO3123" s="369"/>
      <c r="CP3123" s="369"/>
      <c r="CQ3123" s="369"/>
      <c r="CR3123" s="369"/>
      <c r="CS3123" s="369"/>
      <c r="CT3123" s="369"/>
      <c r="CU3123" s="369"/>
      <c r="CV3123" s="369"/>
      <c r="CW3123" s="369"/>
      <c r="CX3123" s="369"/>
      <c r="CY3123" s="325"/>
      <c r="CZ3123" s="325"/>
      <c r="DA3123" s="325"/>
      <c r="DB3123" s="325"/>
      <c r="DC3123" s="325"/>
      <c r="DD3123" s="325"/>
      <c r="DE3123" s="325"/>
      <c r="DF3123" s="325"/>
      <c r="DG3123" s="325"/>
      <c r="DH3123" s="325"/>
      <c r="DI3123" s="325"/>
    </row>
    <row r="3124" spans="68:113" x14ac:dyDescent="0.2">
      <c r="BP3124" s="369"/>
      <c r="BQ3124" s="372"/>
      <c r="BR3124" s="372"/>
      <c r="BS3124" s="372"/>
      <c r="BT3124" s="369"/>
      <c r="BU3124" s="369"/>
      <c r="BV3124" s="369"/>
      <c r="BW3124" s="369"/>
      <c r="BX3124" s="369"/>
      <c r="BY3124" s="369"/>
      <c r="BZ3124" s="369"/>
      <c r="CA3124" s="369"/>
      <c r="CB3124" s="369"/>
      <c r="CC3124" s="369"/>
      <c r="CD3124" s="369"/>
      <c r="CE3124" s="369"/>
      <c r="CF3124" s="369"/>
      <c r="CG3124" s="369"/>
      <c r="CH3124" s="369"/>
      <c r="CI3124" s="325"/>
      <c r="CJ3124" s="369"/>
      <c r="CK3124" s="369"/>
      <c r="CL3124" s="369"/>
      <c r="CM3124" s="369"/>
      <c r="CN3124" s="369"/>
      <c r="CO3124" s="369"/>
      <c r="CP3124" s="369"/>
      <c r="CQ3124" s="369"/>
      <c r="CR3124" s="369"/>
      <c r="CS3124" s="369"/>
      <c r="CT3124" s="369"/>
      <c r="CU3124" s="369"/>
      <c r="CV3124" s="369"/>
      <c r="CW3124" s="369"/>
      <c r="CX3124" s="369"/>
      <c r="CY3124" s="325"/>
      <c r="CZ3124" s="325"/>
      <c r="DA3124" s="325"/>
      <c r="DB3124" s="325"/>
      <c r="DC3124" s="325"/>
      <c r="DD3124" s="325"/>
      <c r="DE3124" s="325"/>
      <c r="DF3124" s="325"/>
      <c r="DG3124" s="325"/>
      <c r="DH3124" s="325"/>
      <c r="DI3124" s="325"/>
    </row>
    <row r="3125" spans="68:113" x14ac:dyDescent="0.2">
      <c r="BP3125" s="369"/>
      <c r="BQ3125" s="372"/>
      <c r="BR3125" s="372"/>
      <c r="BS3125" s="372"/>
      <c r="BT3125" s="369"/>
      <c r="BU3125" s="369"/>
      <c r="BV3125" s="369"/>
      <c r="BW3125" s="369"/>
      <c r="BX3125" s="369"/>
      <c r="BY3125" s="369"/>
      <c r="BZ3125" s="369"/>
      <c r="CA3125" s="369"/>
      <c r="CB3125" s="369"/>
      <c r="CC3125" s="369"/>
      <c r="CD3125" s="369"/>
      <c r="CE3125" s="369"/>
      <c r="CF3125" s="369"/>
      <c r="CG3125" s="369"/>
      <c r="CH3125" s="369"/>
      <c r="CI3125" s="325"/>
      <c r="CJ3125" s="369"/>
      <c r="CK3125" s="369"/>
      <c r="CL3125" s="369"/>
      <c r="CM3125" s="369"/>
      <c r="CN3125" s="369"/>
      <c r="CO3125" s="369"/>
      <c r="CP3125" s="369"/>
      <c r="CQ3125" s="369"/>
      <c r="CR3125" s="369"/>
      <c r="CS3125" s="369"/>
      <c r="CT3125" s="369"/>
      <c r="CU3125" s="369"/>
      <c r="CV3125" s="369"/>
      <c r="CW3125" s="369"/>
      <c r="CX3125" s="369"/>
      <c r="CY3125" s="325"/>
      <c r="CZ3125" s="325"/>
      <c r="DA3125" s="325"/>
      <c r="DB3125" s="325"/>
      <c r="DC3125" s="325"/>
      <c r="DD3125" s="325"/>
      <c r="DE3125" s="325"/>
      <c r="DF3125" s="325"/>
      <c r="DG3125" s="325"/>
      <c r="DH3125" s="325"/>
      <c r="DI3125" s="325"/>
    </row>
    <row r="3126" spans="68:113" x14ac:dyDescent="0.2">
      <c r="BP3126" s="369"/>
      <c r="BQ3126" s="372"/>
      <c r="BR3126" s="372"/>
      <c r="BS3126" s="372"/>
      <c r="BT3126" s="369"/>
      <c r="BU3126" s="369"/>
      <c r="BV3126" s="369"/>
      <c r="BW3126" s="369"/>
      <c r="BX3126" s="369"/>
      <c r="BY3126" s="369"/>
      <c r="BZ3126" s="369"/>
      <c r="CA3126" s="369"/>
      <c r="CB3126" s="369"/>
      <c r="CC3126" s="369"/>
      <c r="CD3126" s="369"/>
      <c r="CE3126" s="369"/>
      <c r="CF3126" s="369"/>
      <c r="CG3126" s="369"/>
      <c r="CH3126" s="369"/>
      <c r="CI3126" s="325"/>
      <c r="CJ3126" s="369"/>
      <c r="CK3126" s="369"/>
      <c r="CL3126" s="369"/>
      <c r="CM3126" s="369"/>
      <c r="CN3126" s="369"/>
      <c r="CO3126" s="369"/>
      <c r="CP3126" s="369"/>
      <c r="CQ3126" s="369"/>
      <c r="CR3126" s="369"/>
      <c r="CS3126" s="369"/>
      <c r="CT3126" s="369"/>
      <c r="CU3126" s="369"/>
      <c r="CV3126" s="369"/>
      <c r="CW3126" s="369"/>
      <c r="CX3126" s="369"/>
      <c r="CY3126" s="325"/>
      <c r="CZ3126" s="325"/>
      <c r="DA3126" s="325"/>
      <c r="DB3126" s="325"/>
      <c r="DC3126" s="325"/>
      <c r="DD3126" s="325"/>
      <c r="DE3126" s="325"/>
      <c r="DF3126" s="325"/>
      <c r="DG3126" s="325"/>
      <c r="DH3126" s="325"/>
      <c r="DI3126" s="325"/>
    </row>
    <row r="3127" spans="68:113" x14ac:dyDescent="0.2">
      <c r="BP3127" s="369"/>
      <c r="BQ3127" s="372"/>
      <c r="BR3127" s="372"/>
      <c r="BS3127" s="372"/>
      <c r="BT3127" s="369"/>
      <c r="BU3127" s="369"/>
      <c r="BV3127" s="369"/>
      <c r="BW3127" s="369"/>
      <c r="BX3127" s="369"/>
      <c r="BY3127" s="369"/>
      <c r="BZ3127" s="369"/>
      <c r="CA3127" s="369"/>
      <c r="CB3127" s="369"/>
      <c r="CC3127" s="369"/>
      <c r="CD3127" s="369"/>
      <c r="CE3127" s="369"/>
      <c r="CF3127" s="369"/>
      <c r="CG3127" s="369"/>
      <c r="CH3127" s="369"/>
      <c r="CI3127" s="325"/>
      <c r="CJ3127" s="369"/>
      <c r="CK3127" s="369"/>
      <c r="CL3127" s="369"/>
      <c r="CM3127" s="369"/>
      <c r="CN3127" s="369"/>
      <c r="CO3127" s="369"/>
      <c r="CP3127" s="369"/>
      <c r="CQ3127" s="369"/>
      <c r="CR3127" s="369"/>
      <c r="CS3127" s="369"/>
      <c r="CT3127" s="369"/>
      <c r="CU3127" s="369"/>
      <c r="CV3127" s="369"/>
      <c r="CW3127" s="369"/>
      <c r="CX3127" s="369"/>
      <c r="CY3127" s="325"/>
      <c r="CZ3127" s="325"/>
      <c r="DA3127" s="325"/>
      <c r="DB3127" s="325"/>
      <c r="DC3127" s="325"/>
      <c r="DD3127" s="325"/>
      <c r="DE3127" s="325"/>
      <c r="DF3127" s="325"/>
      <c r="DG3127" s="325"/>
      <c r="DH3127" s="325"/>
      <c r="DI3127" s="325"/>
    </row>
    <row r="3128" spans="68:113" x14ac:dyDescent="0.2">
      <c r="BP3128" s="369"/>
      <c r="BQ3128" s="372"/>
      <c r="BR3128" s="372"/>
      <c r="BS3128" s="372"/>
      <c r="BT3128" s="369"/>
      <c r="BU3128" s="369"/>
      <c r="BV3128" s="369"/>
      <c r="BW3128" s="369"/>
      <c r="BX3128" s="369"/>
      <c r="BY3128" s="369"/>
      <c r="BZ3128" s="369"/>
      <c r="CA3128" s="369"/>
      <c r="CB3128" s="369"/>
      <c r="CC3128" s="369"/>
      <c r="CD3128" s="369"/>
      <c r="CE3128" s="369"/>
      <c r="CF3128" s="369"/>
      <c r="CG3128" s="369"/>
      <c r="CH3128" s="369"/>
      <c r="CI3128" s="325"/>
      <c r="CJ3128" s="369"/>
      <c r="CK3128" s="369"/>
      <c r="CL3128" s="369"/>
      <c r="CM3128" s="369"/>
      <c r="CN3128" s="369"/>
      <c r="CO3128" s="369"/>
      <c r="CP3128" s="369"/>
      <c r="CQ3128" s="369"/>
      <c r="CR3128" s="369"/>
      <c r="CS3128" s="369"/>
      <c r="CT3128" s="369"/>
      <c r="CU3128" s="369"/>
      <c r="CV3128" s="369"/>
      <c r="CW3128" s="369"/>
      <c r="CX3128" s="369"/>
      <c r="CY3128" s="325"/>
      <c r="CZ3128" s="325"/>
      <c r="DA3128" s="325"/>
      <c r="DB3128" s="325"/>
      <c r="DC3128" s="325"/>
      <c r="DD3128" s="325"/>
      <c r="DE3128" s="325"/>
      <c r="DF3128" s="325"/>
      <c r="DG3128" s="325"/>
      <c r="DH3128" s="325"/>
      <c r="DI3128" s="325"/>
    </row>
    <row r="3129" spans="68:113" x14ac:dyDescent="0.2">
      <c r="BP3129" s="369"/>
      <c r="BQ3129" s="372"/>
      <c r="BR3129" s="372"/>
      <c r="BS3129" s="372"/>
      <c r="BT3129" s="369"/>
      <c r="BU3129" s="369"/>
      <c r="BV3129" s="369"/>
      <c r="BW3129" s="369"/>
      <c r="BX3129" s="369"/>
      <c r="BY3129" s="369"/>
      <c r="BZ3129" s="369"/>
      <c r="CA3129" s="369"/>
      <c r="CB3129" s="369"/>
      <c r="CC3129" s="369"/>
      <c r="CD3129" s="369"/>
      <c r="CE3129" s="369"/>
      <c r="CF3129" s="369"/>
      <c r="CG3129" s="369"/>
      <c r="CH3129" s="369"/>
      <c r="CI3129" s="325"/>
      <c r="CJ3129" s="369"/>
      <c r="CK3129" s="369"/>
      <c r="CL3129" s="369"/>
      <c r="CM3129" s="369"/>
      <c r="CN3129" s="369"/>
      <c r="CO3129" s="369"/>
      <c r="CP3129" s="369"/>
      <c r="CQ3129" s="369"/>
      <c r="CR3129" s="369"/>
      <c r="CS3129" s="369"/>
      <c r="CT3129" s="369"/>
      <c r="CU3129" s="369"/>
      <c r="CV3129" s="369"/>
      <c r="CW3129" s="369"/>
      <c r="CX3129" s="369"/>
      <c r="CY3129" s="325"/>
      <c r="CZ3129" s="325"/>
      <c r="DA3129" s="325"/>
      <c r="DB3129" s="325"/>
      <c r="DC3129" s="325"/>
      <c r="DD3129" s="325"/>
      <c r="DE3129" s="325"/>
      <c r="DF3129" s="325"/>
      <c r="DG3129" s="325"/>
      <c r="DH3129" s="325"/>
      <c r="DI3129" s="325"/>
    </row>
    <row r="3130" spans="68:113" x14ac:dyDescent="0.2">
      <c r="BP3130" s="369"/>
      <c r="BQ3130" s="372"/>
      <c r="BR3130" s="372"/>
      <c r="BS3130" s="372"/>
      <c r="BT3130" s="369"/>
      <c r="BU3130" s="369"/>
      <c r="BV3130" s="369"/>
      <c r="BW3130" s="369"/>
      <c r="BX3130" s="369"/>
      <c r="BY3130" s="369"/>
      <c r="BZ3130" s="369"/>
      <c r="CA3130" s="369"/>
      <c r="CB3130" s="369"/>
      <c r="CC3130" s="369"/>
      <c r="CD3130" s="369"/>
      <c r="CE3130" s="369"/>
      <c r="CF3130" s="369"/>
      <c r="CG3130" s="369"/>
      <c r="CH3130" s="369"/>
      <c r="CI3130" s="325"/>
      <c r="CJ3130" s="369"/>
      <c r="CK3130" s="369"/>
      <c r="CL3130" s="369"/>
      <c r="CM3130" s="369"/>
      <c r="CN3130" s="369"/>
      <c r="CO3130" s="369"/>
      <c r="CP3130" s="369"/>
      <c r="CQ3130" s="369"/>
      <c r="CR3130" s="369"/>
      <c r="CS3130" s="369"/>
      <c r="CT3130" s="369"/>
      <c r="CU3130" s="369"/>
      <c r="CV3130" s="369"/>
      <c r="CW3130" s="369"/>
      <c r="CX3130" s="369"/>
      <c r="CY3130" s="325"/>
      <c r="CZ3130" s="325"/>
      <c r="DA3130" s="325"/>
      <c r="DB3130" s="325"/>
      <c r="DC3130" s="325"/>
      <c r="DD3130" s="325"/>
      <c r="DE3130" s="325"/>
      <c r="DF3130" s="325"/>
      <c r="DG3130" s="325"/>
      <c r="DH3130" s="325"/>
      <c r="DI3130" s="325"/>
    </row>
    <row r="3131" spans="68:113" x14ac:dyDescent="0.2">
      <c r="BP3131" s="369"/>
      <c r="BQ3131" s="372"/>
      <c r="BR3131" s="372"/>
      <c r="BS3131" s="372"/>
      <c r="BT3131" s="369"/>
      <c r="BU3131" s="369"/>
      <c r="BV3131" s="369"/>
      <c r="BW3131" s="369"/>
      <c r="BX3131" s="369"/>
      <c r="BY3131" s="369"/>
      <c r="BZ3131" s="369"/>
      <c r="CA3131" s="369"/>
      <c r="CB3131" s="369"/>
      <c r="CC3131" s="369"/>
      <c r="CD3131" s="369"/>
      <c r="CE3131" s="369"/>
      <c r="CF3131" s="369"/>
      <c r="CG3131" s="369"/>
      <c r="CH3131" s="369"/>
      <c r="CI3131" s="325"/>
      <c r="CJ3131" s="369"/>
      <c r="CK3131" s="369"/>
      <c r="CL3131" s="369"/>
      <c r="CM3131" s="369"/>
      <c r="CN3131" s="369"/>
      <c r="CO3131" s="369"/>
      <c r="CP3131" s="369"/>
      <c r="CQ3131" s="369"/>
      <c r="CR3131" s="369"/>
      <c r="CS3131" s="369"/>
      <c r="CT3131" s="369"/>
      <c r="CU3131" s="369"/>
      <c r="CV3131" s="369"/>
      <c r="CW3131" s="369"/>
      <c r="CX3131" s="369"/>
      <c r="CY3131" s="325"/>
      <c r="CZ3131" s="325"/>
      <c r="DA3131" s="325"/>
      <c r="DB3131" s="325"/>
      <c r="DC3131" s="325"/>
      <c r="DD3131" s="325"/>
      <c r="DE3131" s="325"/>
      <c r="DF3131" s="325"/>
      <c r="DG3131" s="325"/>
      <c r="DH3131" s="325"/>
      <c r="DI3131" s="325"/>
    </row>
    <row r="3132" spans="68:113" x14ac:dyDescent="0.2">
      <c r="BP3132" s="369"/>
      <c r="BQ3132" s="372"/>
      <c r="BR3132" s="372"/>
      <c r="BS3132" s="372"/>
      <c r="BT3132" s="369"/>
      <c r="BU3132" s="369"/>
      <c r="BV3132" s="369"/>
      <c r="BW3132" s="369"/>
      <c r="BX3132" s="369"/>
      <c r="BY3132" s="369"/>
      <c r="BZ3132" s="369"/>
      <c r="CA3132" s="369"/>
      <c r="CB3132" s="369"/>
      <c r="CC3132" s="369"/>
      <c r="CD3132" s="369"/>
      <c r="CE3132" s="369"/>
      <c r="CF3132" s="369"/>
      <c r="CG3132" s="369"/>
      <c r="CH3132" s="369"/>
      <c r="CI3132" s="325"/>
      <c r="CJ3132" s="369"/>
      <c r="CK3132" s="369"/>
      <c r="CL3132" s="369"/>
      <c r="CM3132" s="369"/>
      <c r="CN3132" s="369"/>
      <c r="CO3132" s="369"/>
      <c r="CP3132" s="369"/>
      <c r="CQ3132" s="369"/>
      <c r="CR3132" s="369"/>
      <c r="CS3132" s="369"/>
      <c r="CT3132" s="369"/>
      <c r="CU3132" s="369"/>
      <c r="CV3132" s="369"/>
      <c r="CW3132" s="369"/>
      <c r="CX3132" s="369"/>
      <c r="CY3132" s="325"/>
      <c r="CZ3132" s="325"/>
      <c r="DA3132" s="325"/>
      <c r="DB3132" s="325"/>
      <c r="DC3132" s="325"/>
      <c r="DD3132" s="325"/>
      <c r="DE3132" s="325"/>
      <c r="DF3132" s="325"/>
      <c r="DG3132" s="325"/>
      <c r="DH3132" s="325"/>
      <c r="DI3132" s="325"/>
    </row>
    <row r="3133" spans="68:113" x14ac:dyDescent="0.2">
      <c r="BP3133" s="369"/>
      <c r="BQ3133" s="372"/>
      <c r="BR3133" s="372"/>
      <c r="BS3133" s="372"/>
      <c r="BT3133" s="369"/>
      <c r="BU3133" s="369"/>
      <c r="BV3133" s="369"/>
      <c r="BW3133" s="369"/>
      <c r="BX3133" s="369"/>
      <c r="BY3133" s="369"/>
      <c r="BZ3133" s="369"/>
      <c r="CA3133" s="369"/>
      <c r="CB3133" s="369"/>
      <c r="CC3133" s="369"/>
      <c r="CD3133" s="369"/>
      <c r="CE3133" s="369"/>
      <c r="CF3133" s="369"/>
      <c r="CG3133" s="369"/>
      <c r="CH3133" s="369"/>
      <c r="CI3133" s="325"/>
      <c r="CJ3133" s="369"/>
      <c r="CK3133" s="369"/>
      <c r="CL3133" s="369"/>
      <c r="CM3133" s="369"/>
      <c r="CN3133" s="369"/>
      <c r="CO3133" s="369"/>
      <c r="CP3133" s="369"/>
      <c r="CQ3133" s="369"/>
      <c r="CR3133" s="369"/>
      <c r="CS3133" s="369"/>
      <c r="CT3133" s="369"/>
      <c r="CU3133" s="369"/>
      <c r="CV3133" s="369"/>
      <c r="CW3133" s="369"/>
      <c r="CX3133" s="369"/>
      <c r="CY3133" s="325"/>
      <c r="CZ3133" s="325"/>
      <c r="DA3133" s="325"/>
      <c r="DB3133" s="325"/>
      <c r="DC3133" s="325"/>
      <c r="DD3133" s="325"/>
      <c r="DE3133" s="325"/>
      <c r="DF3133" s="325"/>
      <c r="DG3133" s="325"/>
      <c r="DH3133" s="325"/>
      <c r="DI3133" s="325"/>
    </row>
    <row r="3134" spans="68:113" x14ac:dyDescent="0.2">
      <c r="BP3134" s="369"/>
      <c r="BQ3134" s="372"/>
      <c r="BR3134" s="372"/>
      <c r="BS3134" s="372"/>
      <c r="BT3134" s="369"/>
      <c r="BU3134" s="369"/>
      <c r="BV3134" s="369"/>
      <c r="BW3134" s="369"/>
      <c r="BX3134" s="369"/>
      <c r="BY3134" s="369"/>
      <c r="BZ3134" s="369"/>
      <c r="CA3134" s="369"/>
      <c r="CB3134" s="369"/>
      <c r="CC3134" s="369"/>
      <c r="CD3134" s="369"/>
      <c r="CE3134" s="369"/>
      <c r="CF3134" s="369"/>
      <c r="CG3134" s="369"/>
      <c r="CH3134" s="369"/>
      <c r="CI3134" s="325"/>
      <c r="CJ3134" s="369"/>
      <c r="CK3134" s="369"/>
      <c r="CL3134" s="369"/>
      <c r="CM3134" s="369"/>
      <c r="CN3134" s="369"/>
      <c r="CO3134" s="369"/>
      <c r="CP3134" s="369"/>
      <c r="CQ3134" s="369"/>
      <c r="CR3134" s="369"/>
      <c r="CS3134" s="369"/>
      <c r="CT3134" s="369"/>
      <c r="CU3134" s="369"/>
      <c r="CV3134" s="369"/>
      <c r="CW3134" s="369"/>
      <c r="CX3134" s="369"/>
      <c r="CY3134" s="325"/>
      <c r="CZ3134" s="325"/>
      <c r="DA3134" s="325"/>
      <c r="DB3134" s="325"/>
      <c r="DC3134" s="325"/>
      <c r="DD3134" s="325"/>
      <c r="DE3134" s="325"/>
      <c r="DF3134" s="325"/>
      <c r="DG3134" s="325"/>
      <c r="DH3134" s="325"/>
      <c r="DI3134" s="325"/>
    </row>
    <row r="3135" spans="68:113" x14ac:dyDescent="0.2">
      <c r="BP3135" s="369"/>
      <c r="BQ3135" s="372"/>
      <c r="BR3135" s="372"/>
      <c r="BS3135" s="372"/>
      <c r="BT3135" s="369"/>
      <c r="BU3135" s="369"/>
      <c r="BV3135" s="369"/>
      <c r="BW3135" s="369"/>
      <c r="BX3135" s="369"/>
      <c r="BY3135" s="369"/>
      <c r="BZ3135" s="369"/>
      <c r="CA3135" s="369"/>
      <c r="CB3135" s="369"/>
      <c r="CC3135" s="369"/>
      <c r="CD3135" s="369"/>
      <c r="CE3135" s="369"/>
      <c r="CF3135" s="369"/>
      <c r="CG3135" s="369"/>
      <c r="CH3135" s="369"/>
      <c r="CI3135" s="325"/>
      <c r="CJ3135" s="369"/>
      <c r="CK3135" s="369"/>
      <c r="CL3135" s="369"/>
      <c r="CM3135" s="369"/>
      <c r="CN3135" s="369"/>
      <c r="CO3135" s="369"/>
      <c r="CP3135" s="369"/>
      <c r="CQ3135" s="369"/>
      <c r="CR3135" s="369"/>
      <c r="CS3135" s="369"/>
      <c r="CT3135" s="369"/>
      <c r="CU3135" s="369"/>
      <c r="CV3135" s="369"/>
      <c r="CW3135" s="369"/>
      <c r="CX3135" s="369"/>
      <c r="CY3135" s="325"/>
      <c r="CZ3135" s="325"/>
      <c r="DA3135" s="325"/>
      <c r="DB3135" s="325"/>
      <c r="DC3135" s="325"/>
      <c r="DD3135" s="325"/>
      <c r="DE3135" s="325"/>
      <c r="DF3135" s="325"/>
      <c r="DG3135" s="325"/>
      <c r="DH3135" s="325"/>
      <c r="DI3135" s="325"/>
    </row>
    <row r="3136" spans="68:113" x14ac:dyDescent="0.2">
      <c r="BP3136" s="369"/>
      <c r="BQ3136" s="372"/>
      <c r="BR3136" s="372"/>
      <c r="BS3136" s="372"/>
      <c r="BT3136" s="369"/>
      <c r="BU3136" s="369"/>
      <c r="BV3136" s="369"/>
      <c r="BW3136" s="369"/>
      <c r="BX3136" s="369"/>
      <c r="BY3136" s="369"/>
      <c r="BZ3136" s="369"/>
      <c r="CA3136" s="369"/>
      <c r="CB3136" s="369"/>
      <c r="CC3136" s="369"/>
      <c r="CD3136" s="369"/>
      <c r="CE3136" s="369"/>
      <c r="CF3136" s="369"/>
      <c r="CG3136" s="369"/>
      <c r="CH3136" s="369"/>
      <c r="CI3136" s="325"/>
      <c r="CJ3136" s="369"/>
      <c r="CK3136" s="369"/>
      <c r="CL3136" s="369"/>
      <c r="CM3136" s="369"/>
      <c r="CN3136" s="369"/>
      <c r="CO3136" s="369"/>
      <c r="CP3136" s="369"/>
      <c r="CQ3136" s="369"/>
      <c r="CR3136" s="369"/>
      <c r="CS3136" s="369"/>
      <c r="CT3136" s="369"/>
      <c r="CU3136" s="369"/>
      <c r="CV3136" s="369"/>
      <c r="CW3136" s="369"/>
      <c r="CX3136" s="369"/>
      <c r="CY3136" s="325"/>
      <c r="CZ3136" s="325"/>
      <c r="DA3136" s="325"/>
      <c r="DB3136" s="325"/>
      <c r="DC3136" s="325"/>
      <c r="DD3136" s="325"/>
      <c r="DE3136" s="325"/>
      <c r="DF3136" s="325"/>
      <c r="DG3136" s="325"/>
      <c r="DH3136" s="325"/>
      <c r="DI3136" s="325"/>
    </row>
    <row r="3137" spans="68:113" x14ac:dyDescent="0.2">
      <c r="BP3137" s="369"/>
      <c r="BQ3137" s="372"/>
      <c r="BR3137" s="372"/>
      <c r="BS3137" s="372"/>
      <c r="BT3137" s="369"/>
      <c r="BU3137" s="369"/>
      <c r="BV3137" s="369"/>
      <c r="BW3137" s="369"/>
      <c r="BX3137" s="369"/>
      <c r="BY3137" s="369"/>
      <c r="BZ3137" s="369"/>
      <c r="CA3137" s="369"/>
      <c r="CB3137" s="369"/>
      <c r="CC3137" s="369"/>
      <c r="CD3137" s="369"/>
      <c r="CE3137" s="369"/>
      <c r="CF3137" s="369"/>
      <c r="CG3137" s="369"/>
      <c r="CH3137" s="369"/>
      <c r="CI3137" s="325"/>
      <c r="CJ3137" s="369"/>
      <c r="CK3137" s="369"/>
      <c r="CL3137" s="369"/>
      <c r="CM3137" s="369"/>
      <c r="CN3137" s="369"/>
      <c r="CO3137" s="369"/>
      <c r="CP3137" s="369"/>
      <c r="CQ3137" s="369"/>
      <c r="CR3137" s="369"/>
      <c r="CS3137" s="369"/>
      <c r="CT3137" s="369"/>
      <c r="CU3137" s="369"/>
      <c r="CV3137" s="369"/>
      <c r="CW3137" s="369"/>
      <c r="CX3137" s="369"/>
      <c r="CY3137" s="325"/>
      <c r="CZ3137" s="325"/>
      <c r="DA3137" s="325"/>
      <c r="DB3137" s="325"/>
      <c r="DC3137" s="325"/>
      <c r="DD3137" s="325"/>
      <c r="DE3137" s="325"/>
      <c r="DF3137" s="325"/>
      <c r="DG3137" s="325"/>
      <c r="DH3137" s="325"/>
      <c r="DI3137" s="325"/>
    </row>
    <row r="3138" spans="68:113" x14ac:dyDescent="0.2">
      <c r="BP3138" s="369"/>
      <c r="BQ3138" s="372"/>
      <c r="BR3138" s="372"/>
      <c r="BS3138" s="372"/>
      <c r="BT3138" s="369"/>
      <c r="BU3138" s="369"/>
      <c r="BV3138" s="369"/>
      <c r="BW3138" s="369"/>
      <c r="BX3138" s="369"/>
      <c r="BY3138" s="369"/>
      <c r="BZ3138" s="369"/>
      <c r="CA3138" s="369"/>
      <c r="CB3138" s="369"/>
      <c r="CC3138" s="369"/>
      <c r="CD3138" s="369"/>
      <c r="CE3138" s="369"/>
      <c r="CF3138" s="369"/>
      <c r="CG3138" s="369"/>
      <c r="CH3138" s="369"/>
      <c r="CI3138" s="325"/>
      <c r="CJ3138" s="369"/>
      <c r="CK3138" s="369"/>
      <c r="CL3138" s="369"/>
      <c r="CM3138" s="369"/>
      <c r="CN3138" s="369"/>
      <c r="CO3138" s="369"/>
      <c r="CP3138" s="369"/>
      <c r="CQ3138" s="369"/>
      <c r="CR3138" s="369"/>
      <c r="CS3138" s="369"/>
      <c r="CT3138" s="369"/>
      <c r="CU3138" s="369"/>
      <c r="CV3138" s="369"/>
      <c r="CW3138" s="369"/>
      <c r="CX3138" s="369"/>
      <c r="CY3138" s="325"/>
      <c r="CZ3138" s="325"/>
      <c r="DA3138" s="325"/>
      <c r="DB3138" s="325"/>
      <c r="DC3138" s="325"/>
      <c r="DD3138" s="325"/>
      <c r="DE3138" s="325"/>
      <c r="DF3138" s="325"/>
      <c r="DG3138" s="325"/>
      <c r="DH3138" s="325"/>
      <c r="DI3138" s="325"/>
    </row>
    <row r="3139" spans="68:113" x14ac:dyDescent="0.2">
      <c r="BP3139" s="369"/>
      <c r="BQ3139" s="372"/>
      <c r="BR3139" s="372"/>
      <c r="BS3139" s="372"/>
      <c r="BT3139" s="369"/>
      <c r="BU3139" s="369"/>
      <c r="BV3139" s="369"/>
      <c r="BW3139" s="369"/>
      <c r="BX3139" s="369"/>
      <c r="BY3139" s="369"/>
      <c r="BZ3139" s="369"/>
      <c r="CA3139" s="369"/>
      <c r="CB3139" s="369"/>
      <c r="CC3139" s="369"/>
      <c r="CD3139" s="369"/>
      <c r="CE3139" s="369"/>
      <c r="CF3139" s="369"/>
      <c r="CG3139" s="369"/>
      <c r="CH3139" s="369"/>
      <c r="CI3139" s="325"/>
      <c r="CJ3139" s="369"/>
      <c r="CK3139" s="369"/>
      <c r="CL3139" s="369"/>
      <c r="CM3139" s="369"/>
      <c r="CN3139" s="369"/>
      <c r="CO3139" s="369"/>
      <c r="CP3139" s="369"/>
      <c r="CQ3139" s="369"/>
      <c r="CR3139" s="369"/>
      <c r="CS3139" s="369"/>
      <c r="CT3139" s="369"/>
      <c r="CU3139" s="369"/>
      <c r="CV3139" s="369"/>
      <c r="CW3139" s="369"/>
      <c r="CX3139" s="369"/>
      <c r="CY3139" s="325"/>
      <c r="CZ3139" s="325"/>
      <c r="DA3139" s="325"/>
      <c r="DB3139" s="325"/>
      <c r="DC3139" s="325"/>
      <c r="DD3139" s="325"/>
      <c r="DE3139" s="325"/>
      <c r="DF3139" s="325"/>
      <c r="DG3139" s="325"/>
      <c r="DH3139" s="325"/>
      <c r="DI3139" s="325"/>
    </row>
    <row r="3140" spans="68:113" x14ac:dyDescent="0.2">
      <c r="BP3140" s="369"/>
      <c r="BQ3140" s="372"/>
      <c r="BR3140" s="372"/>
      <c r="BS3140" s="372"/>
      <c r="BT3140" s="369"/>
      <c r="BU3140" s="369"/>
      <c r="BV3140" s="369"/>
      <c r="BW3140" s="369"/>
      <c r="BX3140" s="369"/>
      <c r="BY3140" s="369"/>
      <c r="BZ3140" s="369"/>
      <c r="CA3140" s="369"/>
      <c r="CB3140" s="369"/>
      <c r="CC3140" s="369"/>
      <c r="CD3140" s="369"/>
      <c r="CE3140" s="369"/>
      <c r="CF3140" s="369"/>
      <c r="CG3140" s="369"/>
      <c r="CH3140" s="369"/>
      <c r="CI3140" s="325"/>
      <c r="CJ3140" s="369"/>
      <c r="CK3140" s="369"/>
      <c r="CL3140" s="369"/>
      <c r="CM3140" s="369"/>
      <c r="CN3140" s="369"/>
      <c r="CO3140" s="369"/>
      <c r="CP3140" s="369"/>
      <c r="CQ3140" s="369"/>
      <c r="CR3140" s="369"/>
      <c r="CS3140" s="369"/>
      <c r="CT3140" s="369"/>
      <c r="CU3140" s="369"/>
      <c r="CV3140" s="369"/>
      <c r="CW3140" s="369"/>
      <c r="CX3140" s="369"/>
      <c r="CY3140" s="325"/>
      <c r="CZ3140" s="325"/>
      <c r="DA3140" s="325"/>
      <c r="DB3140" s="325"/>
      <c r="DC3140" s="325"/>
      <c r="DD3140" s="325"/>
      <c r="DE3140" s="325"/>
      <c r="DF3140" s="325"/>
      <c r="DG3140" s="325"/>
      <c r="DH3140" s="325"/>
      <c r="DI3140" s="325"/>
    </row>
    <row r="3141" spans="68:113" x14ac:dyDescent="0.2">
      <c r="BP3141" s="369"/>
      <c r="BQ3141" s="372"/>
      <c r="BR3141" s="372"/>
      <c r="BS3141" s="372"/>
      <c r="BT3141" s="369"/>
      <c r="BU3141" s="369"/>
      <c r="BV3141" s="369"/>
      <c r="BW3141" s="369"/>
      <c r="BX3141" s="369"/>
      <c r="BY3141" s="369"/>
      <c r="BZ3141" s="369"/>
      <c r="CA3141" s="369"/>
      <c r="CB3141" s="369"/>
      <c r="CC3141" s="369"/>
      <c r="CD3141" s="369"/>
      <c r="CE3141" s="369"/>
      <c r="CF3141" s="369"/>
      <c r="CG3141" s="369"/>
      <c r="CH3141" s="369"/>
      <c r="CI3141" s="325"/>
      <c r="CJ3141" s="369"/>
      <c r="CK3141" s="369"/>
      <c r="CL3141" s="369"/>
      <c r="CM3141" s="369"/>
      <c r="CN3141" s="369"/>
      <c r="CO3141" s="369"/>
      <c r="CP3141" s="369"/>
      <c r="CQ3141" s="369"/>
      <c r="CR3141" s="369"/>
      <c r="CS3141" s="369"/>
      <c r="CT3141" s="369"/>
      <c r="CU3141" s="369"/>
      <c r="CV3141" s="369"/>
      <c r="CW3141" s="369"/>
      <c r="CX3141" s="369"/>
      <c r="CY3141" s="325"/>
      <c r="CZ3141" s="325"/>
      <c r="DA3141" s="325"/>
      <c r="DB3141" s="325"/>
      <c r="DC3141" s="325"/>
      <c r="DD3141" s="325"/>
      <c r="DE3141" s="325"/>
      <c r="DF3141" s="325"/>
      <c r="DG3141" s="325"/>
      <c r="DH3141" s="325"/>
      <c r="DI3141" s="325"/>
    </row>
    <row r="3142" spans="68:113" x14ac:dyDescent="0.2">
      <c r="BP3142" s="369"/>
      <c r="BQ3142" s="372"/>
      <c r="BR3142" s="372"/>
      <c r="BS3142" s="372"/>
      <c r="BT3142" s="369"/>
      <c r="BU3142" s="369"/>
      <c r="BV3142" s="369"/>
      <c r="BW3142" s="369"/>
      <c r="BX3142" s="369"/>
      <c r="BY3142" s="369"/>
      <c r="BZ3142" s="369"/>
      <c r="CA3142" s="369"/>
      <c r="CB3142" s="369"/>
      <c r="CC3142" s="369"/>
      <c r="CD3142" s="369"/>
      <c r="CE3142" s="369"/>
      <c r="CF3142" s="369"/>
      <c r="CG3142" s="369"/>
      <c r="CH3142" s="369"/>
      <c r="CI3142" s="325"/>
      <c r="CJ3142" s="369"/>
      <c r="CK3142" s="369"/>
      <c r="CL3142" s="369"/>
      <c r="CM3142" s="369"/>
      <c r="CN3142" s="369"/>
      <c r="CO3142" s="369"/>
      <c r="CP3142" s="369"/>
      <c r="CQ3142" s="369"/>
      <c r="CR3142" s="369"/>
      <c r="CS3142" s="369"/>
      <c r="CT3142" s="369"/>
      <c r="CU3142" s="369"/>
      <c r="CV3142" s="369"/>
      <c r="CW3142" s="369"/>
      <c r="CX3142" s="369"/>
      <c r="CY3142" s="325"/>
      <c r="CZ3142" s="325"/>
      <c r="DA3142" s="325"/>
      <c r="DB3142" s="325"/>
      <c r="DC3142" s="325"/>
      <c r="DD3142" s="325"/>
      <c r="DE3142" s="325"/>
      <c r="DF3142" s="325"/>
      <c r="DG3142" s="325"/>
      <c r="DH3142" s="325"/>
      <c r="DI3142" s="325"/>
    </row>
    <row r="3143" spans="68:113" x14ac:dyDescent="0.2">
      <c r="BP3143" s="369"/>
      <c r="BQ3143" s="372"/>
      <c r="BR3143" s="372"/>
      <c r="BS3143" s="372"/>
      <c r="BT3143" s="369"/>
      <c r="BU3143" s="369"/>
      <c r="BV3143" s="369"/>
      <c r="BW3143" s="369"/>
      <c r="BX3143" s="369"/>
      <c r="BY3143" s="369"/>
      <c r="BZ3143" s="369"/>
      <c r="CA3143" s="369"/>
      <c r="CB3143" s="369"/>
      <c r="CC3143" s="369"/>
      <c r="CD3143" s="369"/>
      <c r="CE3143" s="369"/>
      <c r="CF3143" s="369"/>
      <c r="CG3143" s="369"/>
      <c r="CH3143" s="369"/>
      <c r="CI3143" s="325"/>
      <c r="CJ3143" s="369"/>
      <c r="CK3143" s="369"/>
      <c r="CL3143" s="369"/>
      <c r="CM3143" s="369"/>
      <c r="CN3143" s="369"/>
      <c r="CO3143" s="369"/>
      <c r="CP3143" s="369"/>
      <c r="CQ3143" s="369"/>
      <c r="CR3143" s="369"/>
      <c r="CS3143" s="369"/>
      <c r="CT3143" s="369"/>
      <c r="CU3143" s="369"/>
      <c r="CV3143" s="369"/>
      <c r="CW3143" s="369"/>
      <c r="CX3143" s="369"/>
      <c r="CY3143" s="325"/>
      <c r="CZ3143" s="325"/>
      <c r="DA3143" s="325"/>
      <c r="DB3143" s="325"/>
      <c r="DC3143" s="325"/>
      <c r="DD3143" s="325"/>
      <c r="DE3143" s="325"/>
      <c r="DF3143" s="325"/>
      <c r="DG3143" s="325"/>
      <c r="DH3143" s="325"/>
      <c r="DI3143" s="325"/>
    </row>
    <row r="3144" spans="68:113" x14ac:dyDescent="0.2">
      <c r="BP3144" s="369"/>
      <c r="BQ3144" s="372"/>
      <c r="BR3144" s="372"/>
      <c r="BS3144" s="372"/>
      <c r="BT3144" s="369"/>
      <c r="BU3144" s="369"/>
      <c r="BV3144" s="369"/>
      <c r="BW3144" s="369"/>
      <c r="BX3144" s="369"/>
      <c r="BY3144" s="369"/>
      <c r="BZ3144" s="369"/>
      <c r="CA3144" s="369"/>
      <c r="CB3144" s="369"/>
      <c r="CC3144" s="369"/>
      <c r="CD3144" s="369"/>
      <c r="CE3144" s="369"/>
      <c r="CF3144" s="369"/>
      <c r="CG3144" s="369"/>
      <c r="CH3144" s="369"/>
      <c r="CI3144" s="325"/>
      <c r="CJ3144" s="369"/>
      <c r="CK3144" s="369"/>
      <c r="CL3144" s="369"/>
      <c r="CM3144" s="369"/>
      <c r="CN3144" s="369"/>
      <c r="CO3144" s="369"/>
      <c r="CP3144" s="369"/>
      <c r="CQ3144" s="369"/>
      <c r="CR3144" s="369"/>
      <c r="CS3144" s="369"/>
      <c r="CT3144" s="369"/>
      <c r="CU3144" s="369"/>
      <c r="CV3144" s="369"/>
      <c r="CW3144" s="369"/>
      <c r="CX3144" s="369"/>
      <c r="CY3144" s="325"/>
      <c r="CZ3144" s="325"/>
      <c r="DA3144" s="325"/>
      <c r="DB3144" s="325"/>
      <c r="DC3144" s="325"/>
      <c r="DD3144" s="325"/>
      <c r="DE3144" s="325"/>
      <c r="DF3144" s="325"/>
      <c r="DG3144" s="325"/>
      <c r="DH3144" s="325"/>
      <c r="DI3144" s="325"/>
    </row>
    <row r="3145" spans="68:113" x14ac:dyDescent="0.2">
      <c r="BP3145" s="369"/>
      <c r="BQ3145" s="372"/>
      <c r="BR3145" s="372"/>
      <c r="BS3145" s="372"/>
      <c r="BT3145" s="369"/>
      <c r="BU3145" s="369"/>
      <c r="BV3145" s="369"/>
      <c r="BW3145" s="369"/>
      <c r="BX3145" s="369"/>
      <c r="BY3145" s="369"/>
      <c r="BZ3145" s="369"/>
      <c r="CA3145" s="369"/>
      <c r="CB3145" s="369"/>
      <c r="CC3145" s="369"/>
      <c r="CD3145" s="369"/>
      <c r="CE3145" s="369"/>
      <c r="CF3145" s="369"/>
      <c r="CG3145" s="369"/>
      <c r="CH3145" s="369"/>
      <c r="CI3145" s="325"/>
      <c r="CJ3145" s="369"/>
      <c r="CK3145" s="369"/>
      <c r="CL3145" s="369"/>
      <c r="CM3145" s="369"/>
      <c r="CN3145" s="369"/>
      <c r="CO3145" s="369"/>
      <c r="CP3145" s="369"/>
      <c r="CQ3145" s="369"/>
      <c r="CR3145" s="369"/>
      <c r="CS3145" s="369"/>
      <c r="CT3145" s="369"/>
      <c r="CU3145" s="369"/>
      <c r="CV3145" s="369"/>
      <c r="CW3145" s="369"/>
      <c r="CX3145" s="369"/>
      <c r="CY3145" s="325"/>
      <c r="CZ3145" s="325"/>
      <c r="DA3145" s="325"/>
      <c r="DB3145" s="325"/>
      <c r="DC3145" s="325"/>
      <c r="DD3145" s="325"/>
      <c r="DE3145" s="325"/>
      <c r="DF3145" s="325"/>
      <c r="DG3145" s="325"/>
      <c r="DH3145" s="325"/>
      <c r="DI3145" s="325"/>
    </row>
    <row r="3146" spans="68:113" x14ac:dyDescent="0.2">
      <c r="BP3146" s="369"/>
      <c r="BQ3146" s="372"/>
      <c r="BR3146" s="372"/>
      <c r="BS3146" s="372"/>
      <c r="BT3146" s="369"/>
      <c r="BU3146" s="369"/>
      <c r="BV3146" s="369"/>
      <c r="BW3146" s="369"/>
      <c r="BX3146" s="369"/>
      <c r="BY3146" s="369"/>
      <c r="BZ3146" s="369"/>
      <c r="CA3146" s="369"/>
      <c r="CB3146" s="369"/>
      <c r="CC3146" s="369"/>
      <c r="CD3146" s="369"/>
      <c r="CE3146" s="369"/>
      <c r="CF3146" s="369"/>
      <c r="CG3146" s="369"/>
      <c r="CH3146" s="369"/>
      <c r="CI3146" s="325"/>
      <c r="CJ3146" s="369"/>
      <c r="CK3146" s="369"/>
      <c r="CL3146" s="369"/>
      <c r="CM3146" s="369"/>
      <c r="CN3146" s="369"/>
      <c r="CO3146" s="369"/>
      <c r="CP3146" s="369"/>
      <c r="CQ3146" s="369"/>
      <c r="CR3146" s="369"/>
      <c r="CS3146" s="369"/>
      <c r="CT3146" s="369"/>
      <c r="CU3146" s="369"/>
      <c r="CV3146" s="369"/>
      <c r="CW3146" s="369"/>
      <c r="CX3146" s="369"/>
      <c r="CY3146" s="325"/>
      <c r="CZ3146" s="325"/>
      <c r="DA3146" s="325"/>
      <c r="DB3146" s="325"/>
      <c r="DC3146" s="325"/>
      <c r="DD3146" s="325"/>
      <c r="DE3146" s="325"/>
      <c r="DF3146" s="325"/>
      <c r="DG3146" s="325"/>
      <c r="DH3146" s="325"/>
      <c r="DI3146" s="325"/>
    </row>
    <row r="3147" spans="68:113" x14ac:dyDescent="0.2">
      <c r="BP3147" s="369"/>
      <c r="BQ3147" s="372"/>
      <c r="BR3147" s="372"/>
      <c r="BS3147" s="372"/>
      <c r="BT3147" s="369"/>
      <c r="BU3147" s="369"/>
      <c r="BV3147" s="369"/>
      <c r="BW3147" s="369"/>
      <c r="BX3147" s="369"/>
      <c r="BY3147" s="369"/>
      <c r="BZ3147" s="369"/>
      <c r="CA3147" s="369"/>
      <c r="CB3147" s="369"/>
      <c r="CC3147" s="369"/>
      <c r="CD3147" s="369"/>
      <c r="CE3147" s="369"/>
      <c r="CF3147" s="369"/>
      <c r="CG3147" s="369"/>
      <c r="CH3147" s="369"/>
      <c r="CI3147" s="325"/>
      <c r="CJ3147" s="369"/>
      <c r="CK3147" s="369"/>
      <c r="CL3147" s="369"/>
      <c r="CM3147" s="369"/>
      <c r="CN3147" s="369"/>
      <c r="CO3147" s="369"/>
      <c r="CP3147" s="369"/>
      <c r="CQ3147" s="369"/>
      <c r="CR3147" s="369"/>
      <c r="CS3147" s="369"/>
      <c r="CT3147" s="369"/>
      <c r="CU3147" s="369"/>
      <c r="CV3147" s="369"/>
      <c r="CW3147" s="369"/>
      <c r="CX3147" s="369"/>
      <c r="CY3147" s="325"/>
      <c r="CZ3147" s="325"/>
      <c r="DA3147" s="325"/>
      <c r="DB3147" s="325"/>
      <c r="DC3147" s="325"/>
      <c r="DD3147" s="325"/>
      <c r="DE3147" s="325"/>
      <c r="DF3147" s="325"/>
      <c r="DG3147" s="325"/>
      <c r="DH3147" s="325"/>
      <c r="DI3147" s="325"/>
    </row>
    <row r="3148" spans="68:113" x14ac:dyDescent="0.2">
      <c r="BP3148" s="369"/>
      <c r="BQ3148" s="372"/>
      <c r="BR3148" s="372"/>
      <c r="BS3148" s="372"/>
      <c r="BT3148" s="369"/>
      <c r="BU3148" s="369"/>
      <c r="BV3148" s="369"/>
      <c r="BW3148" s="369"/>
      <c r="BX3148" s="369"/>
      <c r="BY3148" s="369"/>
      <c r="BZ3148" s="369"/>
      <c r="CA3148" s="369"/>
      <c r="CB3148" s="369"/>
      <c r="CC3148" s="369"/>
      <c r="CD3148" s="369"/>
      <c r="CE3148" s="369"/>
      <c r="CF3148" s="369"/>
      <c r="CG3148" s="369"/>
      <c r="CH3148" s="369"/>
      <c r="CI3148" s="325"/>
      <c r="CJ3148" s="369"/>
      <c r="CK3148" s="369"/>
      <c r="CL3148" s="369"/>
      <c r="CM3148" s="369"/>
      <c r="CN3148" s="369"/>
      <c r="CO3148" s="369"/>
      <c r="CP3148" s="369"/>
      <c r="CQ3148" s="369"/>
      <c r="CR3148" s="369"/>
      <c r="CS3148" s="369"/>
      <c r="CT3148" s="369"/>
      <c r="CU3148" s="369"/>
      <c r="CV3148" s="369"/>
      <c r="CW3148" s="369"/>
      <c r="CX3148" s="369"/>
      <c r="CY3148" s="325"/>
      <c r="CZ3148" s="325"/>
      <c r="DA3148" s="325"/>
      <c r="DB3148" s="325"/>
      <c r="DC3148" s="325"/>
      <c r="DD3148" s="325"/>
      <c r="DE3148" s="325"/>
      <c r="DF3148" s="325"/>
      <c r="DG3148" s="325"/>
      <c r="DH3148" s="325"/>
      <c r="DI3148" s="325"/>
    </row>
    <row r="3149" spans="68:113" x14ac:dyDescent="0.2">
      <c r="BP3149" s="369"/>
      <c r="BQ3149" s="372"/>
      <c r="BR3149" s="372"/>
      <c r="BS3149" s="372"/>
      <c r="BT3149" s="369"/>
      <c r="BU3149" s="369"/>
      <c r="BV3149" s="369"/>
      <c r="BW3149" s="369"/>
      <c r="BX3149" s="369"/>
      <c r="BY3149" s="369"/>
      <c r="BZ3149" s="369"/>
      <c r="CA3149" s="369"/>
      <c r="CB3149" s="369"/>
      <c r="CC3149" s="369"/>
      <c r="CD3149" s="369"/>
      <c r="CE3149" s="369"/>
      <c r="CF3149" s="369"/>
      <c r="CG3149" s="369"/>
      <c r="CH3149" s="369"/>
      <c r="CI3149" s="325"/>
      <c r="CJ3149" s="369"/>
      <c r="CK3149" s="369"/>
      <c r="CL3149" s="369"/>
      <c r="CM3149" s="369"/>
      <c r="CN3149" s="369"/>
      <c r="CO3149" s="369"/>
      <c r="CP3149" s="369"/>
      <c r="CQ3149" s="369"/>
      <c r="CR3149" s="369"/>
      <c r="CS3149" s="369"/>
      <c r="CT3149" s="369"/>
      <c r="CU3149" s="369"/>
      <c r="CV3149" s="369"/>
      <c r="CW3149" s="369"/>
      <c r="CX3149" s="369"/>
      <c r="CY3149" s="325"/>
      <c r="CZ3149" s="325"/>
      <c r="DA3149" s="325"/>
      <c r="DB3149" s="325"/>
      <c r="DC3149" s="325"/>
      <c r="DD3149" s="325"/>
      <c r="DE3149" s="325"/>
      <c r="DF3149" s="325"/>
      <c r="DG3149" s="325"/>
      <c r="DH3149" s="325"/>
      <c r="DI3149" s="325"/>
    </row>
    <row r="3150" spans="68:113" x14ac:dyDescent="0.2">
      <c r="BP3150" s="369"/>
      <c r="BQ3150" s="372"/>
      <c r="BR3150" s="372"/>
      <c r="BS3150" s="372"/>
      <c r="BT3150" s="369"/>
      <c r="BU3150" s="369"/>
      <c r="BV3150" s="369"/>
      <c r="BW3150" s="369"/>
      <c r="BX3150" s="369"/>
      <c r="BY3150" s="369"/>
      <c r="BZ3150" s="369"/>
      <c r="CA3150" s="369"/>
      <c r="CB3150" s="369"/>
      <c r="CC3150" s="369"/>
      <c r="CD3150" s="369"/>
      <c r="CE3150" s="369"/>
      <c r="CF3150" s="369"/>
      <c r="CG3150" s="369"/>
      <c r="CH3150" s="369"/>
      <c r="CI3150" s="325"/>
      <c r="CJ3150" s="369"/>
      <c r="CK3150" s="369"/>
      <c r="CL3150" s="369"/>
      <c r="CM3150" s="369"/>
      <c r="CN3150" s="369"/>
      <c r="CO3150" s="369"/>
      <c r="CP3150" s="369"/>
      <c r="CQ3150" s="369"/>
      <c r="CR3150" s="369"/>
      <c r="CS3150" s="369"/>
      <c r="CT3150" s="369"/>
      <c r="CU3150" s="369"/>
      <c r="CV3150" s="369"/>
      <c r="CW3150" s="369"/>
      <c r="CX3150" s="369"/>
      <c r="CY3150" s="325"/>
      <c r="CZ3150" s="325"/>
      <c r="DA3150" s="325"/>
      <c r="DB3150" s="325"/>
      <c r="DC3150" s="325"/>
      <c r="DD3150" s="325"/>
      <c r="DE3150" s="325"/>
      <c r="DF3150" s="325"/>
      <c r="DG3150" s="325"/>
      <c r="DH3150" s="325"/>
      <c r="DI3150" s="325"/>
    </row>
    <row r="3151" spans="68:113" x14ac:dyDescent="0.2">
      <c r="BP3151" s="369"/>
      <c r="BQ3151" s="372"/>
      <c r="BR3151" s="372"/>
      <c r="BS3151" s="372"/>
      <c r="BT3151" s="369"/>
      <c r="BU3151" s="369"/>
      <c r="BV3151" s="369"/>
      <c r="BW3151" s="369"/>
      <c r="BX3151" s="369"/>
      <c r="BY3151" s="369"/>
      <c r="BZ3151" s="369"/>
      <c r="CA3151" s="369"/>
      <c r="CB3151" s="369"/>
      <c r="CC3151" s="369"/>
      <c r="CD3151" s="369"/>
      <c r="CE3151" s="369"/>
      <c r="CF3151" s="369"/>
      <c r="CG3151" s="369"/>
      <c r="CH3151" s="369"/>
      <c r="CI3151" s="325"/>
      <c r="CJ3151" s="369"/>
      <c r="CK3151" s="369"/>
      <c r="CL3151" s="369"/>
      <c r="CM3151" s="369"/>
      <c r="CN3151" s="369"/>
      <c r="CO3151" s="369"/>
      <c r="CP3151" s="369"/>
      <c r="CQ3151" s="369"/>
      <c r="CR3151" s="369"/>
      <c r="CS3151" s="369"/>
      <c r="CT3151" s="369"/>
      <c r="CU3151" s="369"/>
      <c r="CV3151" s="369"/>
      <c r="CW3151" s="369"/>
      <c r="CX3151" s="369"/>
      <c r="CY3151" s="325"/>
      <c r="CZ3151" s="325"/>
      <c r="DA3151" s="325"/>
      <c r="DB3151" s="325"/>
      <c r="DC3151" s="325"/>
      <c r="DD3151" s="325"/>
      <c r="DE3151" s="325"/>
      <c r="DF3151" s="325"/>
      <c r="DG3151" s="325"/>
      <c r="DH3151" s="325"/>
      <c r="DI3151" s="325"/>
    </row>
    <row r="3152" spans="68:113" x14ac:dyDescent="0.2">
      <c r="BP3152" s="369"/>
      <c r="BQ3152" s="372"/>
      <c r="BR3152" s="372"/>
      <c r="BS3152" s="372"/>
      <c r="BT3152" s="369"/>
      <c r="BU3152" s="369"/>
      <c r="BV3152" s="369"/>
      <c r="BW3152" s="369"/>
      <c r="BX3152" s="369"/>
      <c r="BY3152" s="369"/>
      <c r="BZ3152" s="369"/>
      <c r="CA3152" s="369"/>
      <c r="CB3152" s="369"/>
      <c r="CC3152" s="369"/>
      <c r="CD3152" s="369"/>
      <c r="CE3152" s="369"/>
      <c r="CF3152" s="369"/>
      <c r="CG3152" s="369"/>
      <c r="CH3152" s="369"/>
      <c r="CI3152" s="325"/>
      <c r="CJ3152" s="369"/>
      <c r="CK3152" s="369"/>
      <c r="CL3152" s="369"/>
      <c r="CM3152" s="369"/>
      <c r="CN3152" s="369"/>
      <c r="CO3152" s="369"/>
      <c r="CP3152" s="369"/>
      <c r="CQ3152" s="369"/>
      <c r="CR3152" s="369"/>
      <c r="CS3152" s="369"/>
      <c r="CT3152" s="369"/>
      <c r="CU3152" s="369"/>
      <c r="CV3152" s="369"/>
      <c r="CW3152" s="369"/>
      <c r="CX3152" s="369"/>
      <c r="CY3152" s="325"/>
      <c r="CZ3152" s="325"/>
      <c r="DA3152" s="325"/>
      <c r="DB3152" s="325"/>
      <c r="DC3152" s="325"/>
      <c r="DD3152" s="325"/>
      <c r="DE3152" s="325"/>
      <c r="DF3152" s="325"/>
      <c r="DG3152" s="325"/>
      <c r="DH3152" s="325"/>
      <c r="DI3152" s="325"/>
    </row>
    <row r="3153" spans="68:113" x14ac:dyDescent="0.2">
      <c r="BP3153" s="369"/>
      <c r="BQ3153" s="372"/>
      <c r="BR3153" s="372"/>
      <c r="BS3153" s="372"/>
      <c r="BT3153" s="369"/>
      <c r="BU3153" s="369"/>
      <c r="BV3153" s="369"/>
      <c r="BW3153" s="369"/>
      <c r="BX3153" s="369"/>
      <c r="BY3153" s="369"/>
      <c r="BZ3153" s="369"/>
      <c r="CA3153" s="369"/>
      <c r="CB3153" s="369"/>
      <c r="CC3153" s="369"/>
      <c r="CD3153" s="369"/>
      <c r="CE3153" s="369"/>
      <c r="CF3153" s="369"/>
      <c r="CG3153" s="369"/>
      <c r="CH3153" s="369"/>
      <c r="CI3153" s="325"/>
      <c r="CJ3153" s="369"/>
      <c r="CK3153" s="369"/>
      <c r="CL3153" s="369"/>
      <c r="CM3153" s="369"/>
      <c r="CN3153" s="369"/>
      <c r="CO3153" s="369"/>
      <c r="CP3153" s="369"/>
      <c r="CQ3153" s="369"/>
      <c r="CR3153" s="369"/>
      <c r="CS3153" s="369"/>
      <c r="CT3153" s="369"/>
      <c r="CU3153" s="369"/>
      <c r="CV3153" s="369"/>
      <c r="CW3153" s="369"/>
      <c r="CX3153" s="369"/>
      <c r="CY3153" s="325"/>
      <c r="CZ3153" s="325"/>
      <c r="DA3153" s="325"/>
      <c r="DB3153" s="325"/>
      <c r="DC3153" s="325"/>
      <c r="DD3153" s="325"/>
      <c r="DE3153" s="325"/>
      <c r="DF3153" s="325"/>
      <c r="DG3153" s="325"/>
      <c r="DH3153" s="325"/>
      <c r="DI3153" s="325"/>
    </row>
    <row r="3154" spans="68:113" x14ac:dyDescent="0.2">
      <c r="BP3154" s="369"/>
      <c r="BQ3154" s="372"/>
      <c r="BR3154" s="372"/>
      <c r="BS3154" s="372"/>
      <c r="BT3154" s="369"/>
      <c r="BU3154" s="369"/>
      <c r="BV3154" s="369"/>
      <c r="BW3154" s="369"/>
      <c r="BX3154" s="369"/>
      <c r="BY3154" s="369"/>
      <c r="BZ3154" s="369"/>
      <c r="CA3154" s="369"/>
      <c r="CB3154" s="369"/>
      <c r="CC3154" s="369"/>
      <c r="CD3154" s="369"/>
      <c r="CE3154" s="369"/>
      <c r="CF3154" s="369"/>
      <c r="CG3154" s="369"/>
      <c r="CH3154" s="369"/>
      <c r="CI3154" s="325"/>
      <c r="CJ3154" s="369"/>
      <c r="CK3154" s="369"/>
      <c r="CL3154" s="369"/>
      <c r="CM3154" s="369"/>
      <c r="CN3154" s="369"/>
      <c r="CO3154" s="369"/>
      <c r="CP3154" s="369"/>
      <c r="CQ3154" s="369"/>
      <c r="CR3154" s="369"/>
      <c r="CS3154" s="369"/>
      <c r="CT3154" s="369"/>
      <c r="CU3154" s="369"/>
      <c r="CV3154" s="369"/>
      <c r="CW3154" s="369"/>
      <c r="CX3154" s="369"/>
      <c r="CY3154" s="325"/>
      <c r="CZ3154" s="325"/>
      <c r="DA3154" s="325"/>
      <c r="DB3154" s="325"/>
      <c r="DC3154" s="325"/>
      <c r="DD3154" s="325"/>
      <c r="DE3154" s="325"/>
      <c r="DF3154" s="325"/>
      <c r="DG3154" s="325"/>
      <c r="DH3154" s="325"/>
      <c r="DI3154" s="325"/>
    </row>
    <row r="3155" spans="68:113" x14ac:dyDescent="0.2">
      <c r="BP3155" s="369"/>
      <c r="BQ3155" s="372"/>
      <c r="BR3155" s="372"/>
      <c r="BS3155" s="372"/>
      <c r="BT3155" s="369"/>
      <c r="BU3155" s="369"/>
      <c r="BV3155" s="369"/>
      <c r="BW3155" s="369"/>
      <c r="BX3155" s="369"/>
      <c r="BY3155" s="369"/>
      <c r="BZ3155" s="369"/>
      <c r="CA3155" s="369"/>
      <c r="CB3155" s="369"/>
      <c r="CC3155" s="369"/>
      <c r="CD3155" s="369"/>
      <c r="CE3155" s="369"/>
      <c r="CF3155" s="369"/>
      <c r="CG3155" s="369"/>
      <c r="CH3155" s="369"/>
      <c r="CI3155" s="325"/>
      <c r="CJ3155" s="369"/>
      <c r="CK3155" s="369"/>
      <c r="CL3155" s="369"/>
      <c r="CM3155" s="369"/>
      <c r="CN3155" s="369"/>
      <c r="CO3155" s="369"/>
      <c r="CP3155" s="369"/>
      <c r="CQ3155" s="369"/>
      <c r="CR3155" s="369"/>
      <c r="CS3155" s="369"/>
      <c r="CT3155" s="369"/>
      <c r="CU3155" s="369"/>
      <c r="CV3155" s="369"/>
      <c r="CW3155" s="369"/>
      <c r="CX3155" s="369"/>
      <c r="CY3155" s="325"/>
      <c r="CZ3155" s="325"/>
      <c r="DA3155" s="325"/>
      <c r="DB3155" s="325"/>
      <c r="DC3155" s="325"/>
      <c r="DD3155" s="325"/>
      <c r="DE3155" s="325"/>
      <c r="DF3155" s="325"/>
      <c r="DG3155" s="325"/>
      <c r="DH3155" s="325"/>
      <c r="DI3155" s="325"/>
    </row>
    <row r="3156" spans="68:113" x14ac:dyDescent="0.2">
      <c r="BP3156" s="369"/>
      <c r="BQ3156" s="372"/>
      <c r="BR3156" s="372"/>
      <c r="BS3156" s="372"/>
      <c r="BT3156" s="369"/>
      <c r="BU3156" s="369"/>
      <c r="BV3156" s="369"/>
      <c r="BW3156" s="369"/>
      <c r="BX3156" s="369"/>
      <c r="BY3156" s="369"/>
      <c r="BZ3156" s="369"/>
      <c r="CA3156" s="369"/>
      <c r="CB3156" s="369"/>
      <c r="CC3156" s="369"/>
      <c r="CD3156" s="369"/>
      <c r="CE3156" s="369"/>
      <c r="CF3156" s="369"/>
      <c r="CG3156" s="369"/>
      <c r="CH3156" s="369"/>
      <c r="CI3156" s="325"/>
      <c r="CJ3156" s="369"/>
      <c r="CK3156" s="369"/>
      <c r="CL3156" s="369"/>
      <c r="CM3156" s="369"/>
      <c r="CN3156" s="369"/>
      <c r="CO3156" s="369"/>
      <c r="CP3156" s="369"/>
      <c r="CQ3156" s="369"/>
      <c r="CR3156" s="369"/>
      <c r="CS3156" s="369"/>
      <c r="CT3156" s="369"/>
      <c r="CU3156" s="369"/>
      <c r="CV3156" s="369"/>
      <c r="CW3156" s="369"/>
      <c r="CX3156" s="369"/>
      <c r="CY3156" s="325"/>
      <c r="CZ3156" s="325"/>
      <c r="DA3156" s="325"/>
      <c r="DB3156" s="325"/>
      <c r="DC3156" s="325"/>
      <c r="DD3156" s="325"/>
      <c r="DE3156" s="325"/>
      <c r="DF3156" s="325"/>
      <c r="DG3156" s="325"/>
      <c r="DH3156" s="325"/>
      <c r="DI3156" s="325"/>
    </row>
    <row r="3157" spans="68:113" x14ac:dyDescent="0.2">
      <c r="BP3157" s="369"/>
      <c r="BQ3157" s="372"/>
      <c r="BR3157" s="372"/>
      <c r="BS3157" s="372"/>
      <c r="BT3157" s="369"/>
      <c r="BU3157" s="369"/>
      <c r="BV3157" s="369"/>
      <c r="BW3157" s="369"/>
      <c r="BX3157" s="369"/>
      <c r="BY3157" s="369"/>
      <c r="BZ3157" s="369"/>
      <c r="CA3157" s="369"/>
      <c r="CB3157" s="369"/>
      <c r="CC3157" s="369"/>
      <c r="CD3157" s="369"/>
      <c r="CE3157" s="369"/>
      <c r="CF3157" s="369"/>
      <c r="CG3157" s="369"/>
      <c r="CH3157" s="369"/>
      <c r="CI3157" s="325"/>
      <c r="CJ3157" s="369"/>
      <c r="CK3157" s="369"/>
      <c r="CL3157" s="369"/>
      <c r="CM3157" s="369"/>
      <c r="CN3157" s="369"/>
      <c r="CO3157" s="369"/>
      <c r="CP3157" s="369"/>
      <c r="CQ3157" s="369"/>
      <c r="CR3157" s="369"/>
      <c r="CS3157" s="369"/>
      <c r="CT3157" s="369"/>
      <c r="CU3157" s="369"/>
      <c r="CV3157" s="369"/>
      <c r="CW3157" s="369"/>
      <c r="CX3157" s="369"/>
      <c r="CY3157" s="325"/>
      <c r="CZ3157" s="325"/>
      <c r="DA3157" s="325"/>
      <c r="DB3157" s="325"/>
      <c r="DC3157" s="325"/>
      <c r="DD3157" s="325"/>
      <c r="DE3157" s="325"/>
      <c r="DF3157" s="325"/>
      <c r="DG3157" s="325"/>
      <c r="DH3157" s="325"/>
      <c r="DI3157" s="325"/>
    </row>
    <row r="3158" spans="68:113" x14ac:dyDescent="0.2">
      <c r="BP3158" s="369"/>
      <c r="BQ3158" s="372"/>
      <c r="BR3158" s="372"/>
      <c r="BS3158" s="372"/>
      <c r="BT3158" s="369"/>
      <c r="BU3158" s="369"/>
      <c r="BV3158" s="369"/>
      <c r="BW3158" s="369"/>
      <c r="BX3158" s="369"/>
      <c r="BY3158" s="369"/>
      <c r="BZ3158" s="369"/>
      <c r="CA3158" s="369"/>
      <c r="CB3158" s="369"/>
      <c r="CC3158" s="369"/>
      <c r="CD3158" s="369"/>
      <c r="CE3158" s="369"/>
      <c r="CF3158" s="369"/>
      <c r="CG3158" s="369"/>
      <c r="CH3158" s="369"/>
      <c r="CI3158" s="325"/>
      <c r="CJ3158" s="369"/>
      <c r="CK3158" s="369"/>
      <c r="CL3158" s="369"/>
      <c r="CM3158" s="369"/>
      <c r="CN3158" s="369"/>
      <c r="CO3158" s="369"/>
      <c r="CP3158" s="369"/>
      <c r="CQ3158" s="369"/>
      <c r="CR3158" s="369"/>
      <c r="CS3158" s="369"/>
      <c r="CT3158" s="369"/>
      <c r="CU3158" s="369"/>
      <c r="CV3158" s="369"/>
      <c r="CW3158" s="369"/>
      <c r="CX3158" s="369"/>
      <c r="CY3158" s="325"/>
      <c r="CZ3158" s="325"/>
      <c r="DA3158" s="325"/>
      <c r="DB3158" s="325"/>
      <c r="DC3158" s="325"/>
      <c r="DD3158" s="325"/>
      <c r="DE3158" s="325"/>
      <c r="DF3158" s="325"/>
      <c r="DG3158" s="325"/>
      <c r="DH3158" s="325"/>
      <c r="DI3158" s="325"/>
    </row>
    <row r="3159" spans="68:113" x14ac:dyDescent="0.2">
      <c r="BP3159" s="369"/>
      <c r="BQ3159" s="372"/>
      <c r="BR3159" s="372"/>
      <c r="BS3159" s="372"/>
      <c r="BT3159" s="369"/>
      <c r="BU3159" s="369"/>
      <c r="BV3159" s="369"/>
      <c r="BW3159" s="369"/>
      <c r="BX3159" s="369"/>
      <c r="BY3159" s="369"/>
      <c r="BZ3159" s="369"/>
      <c r="CA3159" s="369"/>
      <c r="CB3159" s="369"/>
      <c r="CC3159" s="369"/>
      <c r="CD3159" s="369"/>
      <c r="CE3159" s="369"/>
      <c r="CF3159" s="369"/>
      <c r="CG3159" s="369"/>
      <c r="CH3159" s="369"/>
      <c r="CI3159" s="325"/>
      <c r="CJ3159" s="369"/>
      <c r="CK3159" s="369"/>
      <c r="CL3159" s="369"/>
      <c r="CM3159" s="369"/>
      <c r="CN3159" s="369"/>
      <c r="CO3159" s="369"/>
      <c r="CP3159" s="369"/>
      <c r="CQ3159" s="369"/>
      <c r="CR3159" s="369"/>
      <c r="CS3159" s="369"/>
      <c r="CT3159" s="369"/>
      <c r="CU3159" s="369"/>
      <c r="CV3159" s="369"/>
      <c r="CW3159" s="369"/>
      <c r="CX3159" s="369"/>
      <c r="CY3159" s="325"/>
      <c r="CZ3159" s="325"/>
      <c r="DA3159" s="325"/>
      <c r="DB3159" s="325"/>
      <c r="DC3159" s="325"/>
      <c r="DD3159" s="325"/>
      <c r="DE3159" s="325"/>
      <c r="DF3159" s="325"/>
      <c r="DG3159" s="325"/>
      <c r="DH3159" s="325"/>
      <c r="DI3159" s="325"/>
    </row>
    <row r="3160" spans="68:113" x14ac:dyDescent="0.2">
      <c r="BP3160" s="369"/>
      <c r="BQ3160" s="372"/>
      <c r="BR3160" s="372"/>
      <c r="BS3160" s="372"/>
      <c r="BT3160" s="369"/>
      <c r="BU3160" s="369"/>
      <c r="BV3160" s="369"/>
      <c r="BW3160" s="369"/>
      <c r="BX3160" s="369"/>
      <c r="BY3160" s="369"/>
      <c r="BZ3160" s="369"/>
      <c r="CA3160" s="369"/>
      <c r="CB3160" s="369"/>
      <c r="CC3160" s="369"/>
      <c r="CD3160" s="369"/>
      <c r="CE3160" s="369"/>
      <c r="CF3160" s="369"/>
      <c r="CG3160" s="369"/>
      <c r="CH3160" s="369"/>
      <c r="CI3160" s="325"/>
      <c r="CJ3160" s="369"/>
      <c r="CK3160" s="369"/>
      <c r="CL3160" s="369"/>
      <c r="CM3160" s="369"/>
      <c r="CN3160" s="369"/>
      <c r="CO3160" s="369"/>
      <c r="CP3160" s="369"/>
      <c r="CQ3160" s="369"/>
      <c r="CR3160" s="369"/>
      <c r="CS3160" s="369"/>
      <c r="CT3160" s="369"/>
      <c r="CU3160" s="369"/>
      <c r="CV3160" s="369"/>
      <c r="CW3160" s="369"/>
      <c r="CX3160" s="369"/>
      <c r="CY3160" s="325"/>
      <c r="CZ3160" s="325"/>
      <c r="DA3160" s="325"/>
      <c r="DB3160" s="325"/>
      <c r="DC3160" s="325"/>
      <c r="DD3160" s="325"/>
      <c r="DE3160" s="325"/>
      <c r="DF3160" s="325"/>
      <c r="DG3160" s="325"/>
      <c r="DH3160" s="325"/>
      <c r="DI3160" s="325"/>
    </row>
    <row r="3161" spans="68:113" x14ac:dyDescent="0.2">
      <c r="BP3161" s="369"/>
      <c r="BQ3161" s="372"/>
      <c r="BR3161" s="372"/>
      <c r="BS3161" s="372"/>
      <c r="BT3161" s="369"/>
      <c r="BU3161" s="369"/>
      <c r="BV3161" s="369"/>
      <c r="BW3161" s="369"/>
      <c r="BX3161" s="369"/>
      <c r="BY3161" s="369"/>
      <c r="BZ3161" s="369"/>
      <c r="CA3161" s="369"/>
      <c r="CB3161" s="369"/>
      <c r="CC3161" s="369"/>
      <c r="CD3161" s="369"/>
      <c r="CE3161" s="369"/>
      <c r="CF3161" s="369"/>
      <c r="CG3161" s="369"/>
      <c r="CH3161" s="369"/>
      <c r="CI3161" s="325"/>
      <c r="CJ3161" s="369"/>
      <c r="CK3161" s="369"/>
      <c r="CL3161" s="369"/>
      <c r="CM3161" s="369"/>
      <c r="CN3161" s="369"/>
      <c r="CO3161" s="369"/>
      <c r="CP3161" s="369"/>
      <c r="CQ3161" s="369"/>
      <c r="CR3161" s="369"/>
      <c r="CS3161" s="369"/>
      <c r="CT3161" s="369"/>
      <c r="CU3161" s="369"/>
      <c r="CV3161" s="369"/>
      <c r="CW3161" s="369"/>
      <c r="CX3161" s="369"/>
      <c r="CY3161" s="325"/>
      <c r="CZ3161" s="325"/>
      <c r="DA3161" s="325"/>
      <c r="DB3161" s="325"/>
      <c r="DC3161" s="325"/>
      <c r="DD3161" s="325"/>
      <c r="DE3161" s="325"/>
      <c r="DF3161" s="325"/>
      <c r="DG3161" s="325"/>
      <c r="DH3161" s="325"/>
      <c r="DI3161" s="325"/>
    </row>
    <row r="3162" spans="68:113" x14ac:dyDescent="0.2">
      <c r="BP3162" s="369"/>
      <c r="BQ3162" s="372"/>
      <c r="BR3162" s="372"/>
      <c r="BS3162" s="372"/>
      <c r="BT3162" s="369"/>
      <c r="BU3162" s="369"/>
      <c r="BV3162" s="369"/>
      <c r="BW3162" s="369"/>
      <c r="BX3162" s="369"/>
      <c r="BY3162" s="369"/>
      <c r="BZ3162" s="369"/>
      <c r="CA3162" s="369"/>
      <c r="CB3162" s="369"/>
      <c r="CC3162" s="369"/>
      <c r="CD3162" s="369"/>
      <c r="CE3162" s="369"/>
      <c r="CF3162" s="369"/>
      <c r="CG3162" s="369"/>
      <c r="CH3162" s="369"/>
      <c r="CI3162" s="325"/>
      <c r="CJ3162" s="369"/>
      <c r="CK3162" s="369"/>
      <c r="CL3162" s="369"/>
      <c r="CM3162" s="369"/>
      <c r="CN3162" s="369"/>
      <c r="CO3162" s="369"/>
      <c r="CP3162" s="369"/>
      <c r="CQ3162" s="369"/>
      <c r="CR3162" s="369"/>
      <c r="CS3162" s="369"/>
      <c r="CT3162" s="369"/>
      <c r="CU3162" s="369"/>
      <c r="CV3162" s="369"/>
      <c r="CW3162" s="369"/>
      <c r="CX3162" s="369"/>
      <c r="CY3162" s="325"/>
      <c r="CZ3162" s="325"/>
      <c r="DA3162" s="325"/>
      <c r="DB3162" s="325"/>
      <c r="DC3162" s="325"/>
      <c r="DD3162" s="325"/>
      <c r="DE3162" s="325"/>
      <c r="DF3162" s="325"/>
      <c r="DG3162" s="325"/>
      <c r="DH3162" s="325"/>
      <c r="DI3162" s="325"/>
    </row>
    <row r="3163" spans="68:113" x14ac:dyDescent="0.2">
      <c r="BP3163" s="369"/>
      <c r="BQ3163" s="372"/>
      <c r="BR3163" s="372"/>
      <c r="BS3163" s="372"/>
      <c r="BT3163" s="369"/>
      <c r="BU3163" s="369"/>
      <c r="BV3163" s="369"/>
      <c r="BW3163" s="369"/>
      <c r="BX3163" s="369"/>
      <c r="BY3163" s="369"/>
      <c r="BZ3163" s="369"/>
      <c r="CA3163" s="369"/>
      <c r="CB3163" s="369"/>
      <c r="CC3163" s="369"/>
      <c r="CD3163" s="369"/>
      <c r="CE3163" s="369"/>
      <c r="CF3163" s="369"/>
      <c r="CG3163" s="369"/>
      <c r="CH3163" s="369"/>
      <c r="CI3163" s="325"/>
      <c r="CJ3163" s="369"/>
      <c r="CK3163" s="369"/>
      <c r="CL3163" s="369"/>
      <c r="CM3163" s="369"/>
      <c r="CN3163" s="369"/>
      <c r="CO3163" s="369"/>
      <c r="CP3163" s="369"/>
      <c r="CQ3163" s="369"/>
      <c r="CR3163" s="369"/>
      <c r="CS3163" s="369"/>
      <c r="CT3163" s="369"/>
      <c r="CU3163" s="369"/>
      <c r="CV3163" s="369"/>
      <c r="CW3163" s="369"/>
      <c r="CX3163" s="369"/>
      <c r="CY3163" s="325"/>
      <c r="CZ3163" s="325"/>
      <c r="DA3163" s="325"/>
      <c r="DB3163" s="325"/>
      <c r="DC3163" s="325"/>
      <c r="DD3163" s="325"/>
      <c r="DE3163" s="325"/>
      <c r="DF3163" s="325"/>
      <c r="DG3163" s="325"/>
      <c r="DH3163" s="325"/>
      <c r="DI3163" s="325"/>
    </row>
    <row r="3164" spans="68:113" x14ac:dyDescent="0.2">
      <c r="BP3164" s="369"/>
      <c r="BQ3164" s="372"/>
      <c r="BR3164" s="372"/>
      <c r="BS3164" s="372"/>
      <c r="BT3164" s="369"/>
      <c r="BU3164" s="369"/>
      <c r="BV3164" s="369"/>
      <c r="BW3164" s="369"/>
      <c r="BX3164" s="369"/>
      <c r="BY3164" s="369"/>
      <c r="BZ3164" s="369"/>
      <c r="CA3164" s="369"/>
      <c r="CB3164" s="369"/>
      <c r="CC3164" s="369"/>
      <c r="CD3164" s="369"/>
      <c r="CE3164" s="369"/>
      <c r="CF3164" s="369"/>
      <c r="CG3164" s="369"/>
      <c r="CH3164" s="369"/>
      <c r="CI3164" s="325"/>
      <c r="CJ3164" s="369"/>
      <c r="CK3164" s="369"/>
      <c r="CL3164" s="369"/>
      <c r="CM3164" s="369"/>
      <c r="CN3164" s="369"/>
      <c r="CO3164" s="369"/>
      <c r="CP3164" s="369"/>
      <c r="CQ3164" s="369"/>
      <c r="CR3164" s="369"/>
      <c r="CS3164" s="369"/>
      <c r="CT3164" s="369"/>
      <c r="CU3164" s="369"/>
      <c r="CV3164" s="369"/>
      <c r="CW3164" s="369"/>
      <c r="CX3164" s="369"/>
      <c r="CY3164" s="325"/>
      <c r="CZ3164" s="325"/>
      <c r="DA3164" s="325"/>
      <c r="DB3164" s="325"/>
      <c r="DC3164" s="325"/>
      <c r="DD3164" s="325"/>
      <c r="DE3164" s="325"/>
      <c r="DF3164" s="325"/>
      <c r="DG3164" s="325"/>
      <c r="DH3164" s="325"/>
      <c r="DI3164" s="325"/>
    </row>
    <row r="3165" spans="68:113" x14ac:dyDescent="0.2">
      <c r="BP3165" s="369"/>
      <c r="BQ3165" s="372"/>
      <c r="BR3165" s="372"/>
      <c r="BS3165" s="372"/>
      <c r="BT3165" s="369"/>
      <c r="BU3165" s="369"/>
      <c r="BV3165" s="369"/>
      <c r="BW3165" s="369"/>
      <c r="BX3165" s="369"/>
      <c r="BY3165" s="369"/>
      <c r="BZ3165" s="369"/>
      <c r="CA3165" s="369"/>
      <c r="CB3165" s="369"/>
      <c r="CC3165" s="369"/>
      <c r="CD3165" s="369"/>
      <c r="CE3165" s="369"/>
      <c r="CF3165" s="369"/>
      <c r="CG3165" s="369"/>
      <c r="CH3165" s="369"/>
      <c r="CI3165" s="325"/>
      <c r="CJ3165" s="369"/>
      <c r="CK3165" s="369"/>
      <c r="CL3165" s="369"/>
      <c r="CM3165" s="369"/>
      <c r="CN3165" s="369"/>
      <c r="CO3165" s="369"/>
      <c r="CP3165" s="369"/>
      <c r="CQ3165" s="369"/>
      <c r="CR3165" s="369"/>
      <c r="CS3165" s="369"/>
      <c r="CT3165" s="369"/>
      <c r="CU3165" s="369"/>
      <c r="CV3165" s="369"/>
      <c r="CW3165" s="369"/>
      <c r="CX3165" s="369"/>
      <c r="CY3165" s="325"/>
      <c r="CZ3165" s="325"/>
      <c r="DA3165" s="325"/>
      <c r="DB3165" s="325"/>
      <c r="DC3165" s="325"/>
      <c r="DD3165" s="325"/>
      <c r="DE3165" s="325"/>
      <c r="DF3165" s="325"/>
      <c r="DG3165" s="325"/>
      <c r="DH3165" s="325"/>
      <c r="DI3165" s="325"/>
    </row>
    <row r="3166" spans="68:113" x14ac:dyDescent="0.2">
      <c r="BP3166" s="369"/>
      <c r="BQ3166" s="372"/>
      <c r="BR3166" s="372"/>
      <c r="BS3166" s="372"/>
      <c r="BT3166" s="369"/>
      <c r="BU3166" s="369"/>
      <c r="BV3166" s="369"/>
      <c r="BW3166" s="369"/>
      <c r="BX3166" s="369"/>
      <c r="BY3166" s="369"/>
      <c r="BZ3166" s="369"/>
      <c r="CA3166" s="369"/>
      <c r="CB3166" s="369"/>
      <c r="CC3166" s="369"/>
      <c r="CD3166" s="369"/>
      <c r="CE3166" s="369"/>
      <c r="CF3166" s="369"/>
      <c r="CG3166" s="369"/>
      <c r="CH3166" s="369"/>
      <c r="CI3166" s="325"/>
      <c r="CJ3166" s="369"/>
      <c r="CK3166" s="369"/>
      <c r="CL3166" s="369"/>
      <c r="CM3166" s="369"/>
      <c r="CN3166" s="369"/>
      <c r="CO3166" s="369"/>
      <c r="CP3166" s="369"/>
      <c r="CQ3166" s="369"/>
      <c r="CR3166" s="369"/>
      <c r="CS3166" s="369"/>
      <c r="CT3166" s="369"/>
      <c r="CU3166" s="369"/>
      <c r="CV3166" s="369"/>
      <c r="CW3166" s="369"/>
      <c r="CX3166" s="369"/>
      <c r="CY3166" s="325"/>
      <c r="CZ3166" s="325"/>
      <c r="DA3166" s="325"/>
      <c r="DB3166" s="325"/>
      <c r="DC3166" s="325"/>
      <c r="DD3166" s="325"/>
      <c r="DE3166" s="325"/>
      <c r="DF3166" s="325"/>
      <c r="DG3166" s="325"/>
      <c r="DH3166" s="325"/>
      <c r="DI3166" s="325"/>
    </row>
    <row r="3167" spans="68:113" x14ac:dyDescent="0.2">
      <c r="BP3167" s="369"/>
      <c r="BQ3167" s="372"/>
      <c r="BR3167" s="372"/>
      <c r="BS3167" s="372"/>
      <c r="BT3167" s="369"/>
      <c r="BU3167" s="369"/>
      <c r="BV3167" s="369"/>
      <c r="BW3167" s="369"/>
      <c r="BX3167" s="369"/>
      <c r="BY3167" s="369"/>
      <c r="BZ3167" s="369"/>
      <c r="CA3167" s="369"/>
      <c r="CB3167" s="369"/>
      <c r="CC3167" s="369"/>
      <c r="CD3167" s="369"/>
      <c r="CE3167" s="369"/>
      <c r="CF3167" s="369"/>
      <c r="CG3167" s="369"/>
      <c r="CH3167" s="369"/>
      <c r="CI3167" s="325"/>
      <c r="CJ3167" s="369"/>
      <c r="CK3167" s="369"/>
      <c r="CL3167" s="369"/>
      <c r="CM3167" s="369"/>
      <c r="CN3167" s="369"/>
      <c r="CO3167" s="369"/>
      <c r="CP3167" s="369"/>
      <c r="CQ3167" s="369"/>
      <c r="CR3167" s="369"/>
      <c r="CS3167" s="369"/>
      <c r="CT3167" s="369"/>
      <c r="CU3167" s="369"/>
      <c r="CV3167" s="369"/>
      <c r="CW3167" s="369"/>
      <c r="CX3167" s="369"/>
      <c r="CY3167" s="325"/>
      <c r="CZ3167" s="325"/>
      <c r="DA3167" s="325"/>
      <c r="DB3167" s="325"/>
      <c r="DC3167" s="325"/>
      <c r="DD3167" s="325"/>
      <c r="DE3167" s="325"/>
      <c r="DF3167" s="325"/>
      <c r="DG3167" s="325"/>
      <c r="DH3167" s="325"/>
      <c r="DI3167" s="325"/>
    </row>
    <row r="3168" spans="68:113" x14ac:dyDescent="0.2">
      <c r="BP3168" s="369"/>
      <c r="BQ3168" s="372"/>
      <c r="BR3168" s="372"/>
      <c r="BS3168" s="372"/>
      <c r="BT3168" s="369"/>
      <c r="BU3168" s="369"/>
      <c r="BV3168" s="369"/>
      <c r="BW3168" s="369"/>
      <c r="BX3168" s="369"/>
      <c r="BY3168" s="369"/>
      <c r="BZ3168" s="369"/>
      <c r="CA3168" s="369"/>
      <c r="CB3168" s="369"/>
      <c r="CC3168" s="369"/>
      <c r="CD3168" s="369"/>
      <c r="CE3168" s="369"/>
      <c r="CF3168" s="369"/>
      <c r="CG3168" s="369"/>
      <c r="CH3168" s="369"/>
      <c r="CI3168" s="325"/>
      <c r="CJ3168" s="369"/>
      <c r="CK3168" s="369"/>
      <c r="CL3168" s="369"/>
      <c r="CM3168" s="369"/>
      <c r="CN3168" s="369"/>
      <c r="CO3168" s="369"/>
      <c r="CP3168" s="369"/>
      <c r="CQ3168" s="369"/>
      <c r="CR3168" s="369"/>
      <c r="CS3168" s="369"/>
      <c r="CT3168" s="369"/>
      <c r="CU3168" s="369"/>
      <c r="CV3168" s="369"/>
      <c r="CW3168" s="369"/>
      <c r="CX3168" s="369"/>
      <c r="CY3168" s="325"/>
      <c r="CZ3168" s="325"/>
      <c r="DA3168" s="325"/>
      <c r="DB3168" s="325"/>
      <c r="DC3168" s="325"/>
      <c r="DD3168" s="325"/>
      <c r="DE3168" s="325"/>
      <c r="DF3168" s="325"/>
      <c r="DG3168" s="325"/>
      <c r="DH3168" s="325"/>
      <c r="DI3168" s="325"/>
    </row>
    <row r="3169" spans="68:113" x14ac:dyDescent="0.2">
      <c r="BP3169" s="369"/>
      <c r="BQ3169" s="372"/>
      <c r="BR3169" s="372"/>
      <c r="BS3169" s="372"/>
      <c r="BT3169" s="369"/>
      <c r="BU3169" s="369"/>
      <c r="BV3169" s="369"/>
      <c r="BW3169" s="369"/>
      <c r="BX3169" s="369"/>
      <c r="BY3169" s="369"/>
      <c r="BZ3169" s="369"/>
      <c r="CA3169" s="369"/>
      <c r="CB3169" s="369"/>
      <c r="CC3169" s="369"/>
      <c r="CD3169" s="369"/>
      <c r="CE3169" s="369"/>
      <c r="CF3169" s="369"/>
      <c r="CG3169" s="369"/>
      <c r="CH3169" s="369"/>
      <c r="CI3169" s="325"/>
      <c r="CJ3169" s="369"/>
      <c r="CK3169" s="369"/>
      <c r="CL3169" s="369"/>
      <c r="CM3169" s="369"/>
      <c r="CN3169" s="369"/>
      <c r="CO3169" s="369"/>
      <c r="CP3169" s="369"/>
      <c r="CQ3169" s="369"/>
      <c r="CR3169" s="369"/>
      <c r="CS3169" s="369"/>
      <c r="CT3169" s="369"/>
      <c r="CU3169" s="369"/>
      <c r="CV3169" s="369"/>
      <c r="CW3169" s="369"/>
      <c r="CX3169" s="369"/>
      <c r="CY3169" s="325"/>
      <c r="CZ3169" s="325"/>
      <c r="DA3169" s="325"/>
      <c r="DB3169" s="325"/>
      <c r="DC3169" s="325"/>
      <c r="DD3169" s="325"/>
      <c r="DE3169" s="325"/>
      <c r="DF3169" s="325"/>
      <c r="DG3169" s="325"/>
      <c r="DH3169" s="325"/>
      <c r="DI3169" s="325"/>
    </row>
    <row r="3170" spans="68:113" x14ac:dyDescent="0.2">
      <c r="BP3170" s="369"/>
      <c r="BQ3170" s="372"/>
      <c r="BR3170" s="372"/>
      <c r="BS3170" s="372"/>
      <c r="BT3170" s="369"/>
      <c r="BU3170" s="369"/>
      <c r="BV3170" s="369"/>
      <c r="BW3170" s="369"/>
      <c r="BX3170" s="369"/>
      <c r="BY3170" s="369"/>
      <c r="BZ3170" s="369"/>
      <c r="CA3170" s="369"/>
      <c r="CB3170" s="369"/>
      <c r="CC3170" s="369"/>
      <c r="CD3170" s="369"/>
      <c r="CE3170" s="369"/>
      <c r="CF3170" s="369"/>
      <c r="CG3170" s="369"/>
      <c r="CH3170" s="369"/>
      <c r="CI3170" s="325"/>
      <c r="CJ3170" s="369"/>
      <c r="CK3170" s="369"/>
      <c r="CL3170" s="369"/>
      <c r="CM3170" s="369"/>
      <c r="CN3170" s="369"/>
      <c r="CO3170" s="369"/>
      <c r="CP3170" s="369"/>
      <c r="CQ3170" s="369"/>
      <c r="CR3170" s="369"/>
      <c r="CS3170" s="369"/>
      <c r="CT3170" s="369"/>
      <c r="CU3170" s="369"/>
      <c r="CV3170" s="369"/>
      <c r="CW3170" s="369"/>
      <c r="CX3170" s="369"/>
      <c r="CY3170" s="325"/>
      <c r="CZ3170" s="325"/>
      <c r="DA3170" s="325"/>
      <c r="DB3170" s="325"/>
      <c r="DC3170" s="325"/>
      <c r="DD3170" s="325"/>
      <c r="DE3170" s="325"/>
      <c r="DF3170" s="325"/>
      <c r="DG3170" s="325"/>
      <c r="DH3170" s="325"/>
      <c r="DI3170" s="325"/>
    </row>
    <row r="3171" spans="68:113" x14ac:dyDescent="0.2">
      <c r="BP3171" s="369"/>
      <c r="BQ3171" s="372"/>
      <c r="BR3171" s="372"/>
      <c r="BS3171" s="372"/>
      <c r="BT3171" s="369"/>
      <c r="BU3171" s="369"/>
      <c r="BV3171" s="369"/>
      <c r="BW3171" s="369"/>
      <c r="BX3171" s="369"/>
      <c r="BY3171" s="369"/>
      <c r="BZ3171" s="369"/>
      <c r="CA3171" s="369"/>
      <c r="CB3171" s="369"/>
      <c r="CC3171" s="369"/>
      <c r="CD3171" s="369"/>
      <c r="CE3171" s="369"/>
      <c r="CF3171" s="369"/>
      <c r="CG3171" s="369"/>
      <c r="CH3171" s="369"/>
      <c r="CI3171" s="325"/>
      <c r="CJ3171" s="369"/>
      <c r="CK3171" s="369"/>
      <c r="CL3171" s="369"/>
      <c r="CM3171" s="369"/>
      <c r="CN3171" s="369"/>
      <c r="CO3171" s="369"/>
      <c r="CP3171" s="369"/>
      <c r="CQ3171" s="369"/>
      <c r="CR3171" s="369"/>
      <c r="CS3171" s="369"/>
      <c r="CT3171" s="369"/>
      <c r="CU3171" s="369"/>
      <c r="CV3171" s="369"/>
      <c r="CW3171" s="369"/>
      <c r="CX3171" s="369"/>
      <c r="CY3171" s="325"/>
      <c r="CZ3171" s="325"/>
      <c r="DA3171" s="325"/>
      <c r="DB3171" s="325"/>
      <c r="DC3171" s="325"/>
      <c r="DD3171" s="325"/>
      <c r="DE3171" s="325"/>
      <c r="DF3171" s="325"/>
      <c r="DG3171" s="325"/>
      <c r="DH3171" s="325"/>
      <c r="DI3171" s="325"/>
    </row>
    <row r="3172" spans="68:113" x14ac:dyDescent="0.2">
      <c r="BP3172" s="369"/>
      <c r="BQ3172" s="372"/>
      <c r="BR3172" s="372"/>
      <c r="BS3172" s="372"/>
      <c r="BT3172" s="369"/>
      <c r="BU3172" s="369"/>
      <c r="BV3172" s="369"/>
      <c r="BW3172" s="369"/>
      <c r="BX3172" s="369"/>
      <c r="BY3172" s="369"/>
      <c r="BZ3172" s="369"/>
      <c r="CA3172" s="369"/>
      <c r="CB3172" s="369"/>
      <c r="CC3172" s="369"/>
      <c r="CD3172" s="369"/>
      <c r="CE3172" s="369"/>
      <c r="CF3172" s="369"/>
      <c r="CG3172" s="369"/>
      <c r="CH3172" s="369"/>
      <c r="CI3172" s="325"/>
      <c r="CJ3172" s="369"/>
      <c r="CK3172" s="369"/>
      <c r="CL3172" s="369"/>
      <c r="CM3172" s="369"/>
      <c r="CN3172" s="369"/>
      <c r="CO3172" s="369"/>
      <c r="CP3172" s="369"/>
      <c r="CQ3172" s="369"/>
      <c r="CR3172" s="369"/>
      <c r="CS3172" s="369"/>
      <c r="CT3172" s="369"/>
      <c r="CU3172" s="369"/>
      <c r="CV3172" s="369"/>
      <c r="CW3172" s="369"/>
      <c r="CX3172" s="369"/>
      <c r="CY3172" s="325"/>
      <c r="CZ3172" s="325"/>
      <c r="DA3172" s="325"/>
      <c r="DB3172" s="325"/>
      <c r="DC3172" s="325"/>
      <c r="DD3172" s="325"/>
      <c r="DE3172" s="325"/>
      <c r="DF3172" s="325"/>
      <c r="DG3172" s="325"/>
      <c r="DH3172" s="325"/>
      <c r="DI3172" s="325"/>
    </row>
    <row r="3173" spans="68:113" x14ac:dyDescent="0.2">
      <c r="BP3173" s="369"/>
      <c r="BQ3173" s="372"/>
      <c r="BR3173" s="372"/>
      <c r="BS3173" s="372"/>
      <c r="BT3173" s="369"/>
      <c r="BU3173" s="369"/>
      <c r="BV3173" s="369"/>
      <c r="BW3173" s="369"/>
      <c r="BX3173" s="369"/>
      <c r="BY3173" s="369"/>
      <c r="BZ3173" s="369"/>
      <c r="CA3173" s="369"/>
      <c r="CB3173" s="369"/>
      <c r="CC3173" s="369"/>
      <c r="CD3173" s="369"/>
      <c r="CE3173" s="369"/>
      <c r="CF3173" s="369"/>
      <c r="CG3173" s="369"/>
      <c r="CH3173" s="369"/>
      <c r="CI3173" s="325"/>
      <c r="CJ3173" s="369"/>
      <c r="CK3173" s="369"/>
      <c r="CL3173" s="369"/>
      <c r="CM3173" s="369"/>
      <c r="CN3173" s="369"/>
      <c r="CO3173" s="369"/>
      <c r="CP3173" s="369"/>
      <c r="CQ3173" s="369"/>
      <c r="CR3173" s="369"/>
      <c r="CS3173" s="369"/>
      <c r="CT3173" s="369"/>
      <c r="CU3173" s="369"/>
      <c r="CV3173" s="369"/>
      <c r="CW3173" s="369"/>
      <c r="CX3173" s="369"/>
      <c r="CY3173" s="325"/>
      <c r="CZ3173" s="325"/>
      <c r="DA3173" s="325"/>
      <c r="DB3173" s="325"/>
      <c r="DC3173" s="325"/>
      <c r="DD3173" s="325"/>
      <c r="DE3173" s="325"/>
      <c r="DF3173" s="325"/>
      <c r="DG3173" s="325"/>
      <c r="DH3173" s="325"/>
      <c r="DI3173" s="325"/>
    </row>
    <row r="3174" spans="68:113" x14ac:dyDescent="0.2">
      <c r="BP3174" s="369"/>
      <c r="BQ3174" s="372"/>
      <c r="BR3174" s="372"/>
      <c r="BS3174" s="372"/>
      <c r="BT3174" s="369"/>
      <c r="BU3174" s="369"/>
      <c r="BV3174" s="369"/>
      <c r="BW3174" s="369"/>
      <c r="BX3174" s="369"/>
      <c r="BY3174" s="369"/>
      <c r="BZ3174" s="369"/>
      <c r="CA3174" s="369"/>
      <c r="CB3174" s="369"/>
      <c r="CC3174" s="369"/>
      <c r="CD3174" s="369"/>
      <c r="CE3174" s="369"/>
      <c r="CF3174" s="369"/>
      <c r="CG3174" s="369"/>
      <c r="CH3174" s="369"/>
      <c r="CI3174" s="325"/>
      <c r="CJ3174" s="369"/>
      <c r="CK3174" s="369"/>
      <c r="CL3174" s="369"/>
      <c r="CM3174" s="369"/>
      <c r="CN3174" s="369"/>
      <c r="CO3174" s="369"/>
      <c r="CP3174" s="369"/>
      <c r="CQ3174" s="369"/>
      <c r="CR3174" s="369"/>
      <c r="CS3174" s="369"/>
      <c r="CT3174" s="369"/>
      <c r="CU3174" s="369"/>
      <c r="CV3174" s="369"/>
      <c r="CW3174" s="369"/>
      <c r="CX3174" s="369"/>
      <c r="CY3174" s="325"/>
      <c r="CZ3174" s="325"/>
      <c r="DA3174" s="325"/>
      <c r="DB3174" s="325"/>
      <c r="DC3174" s="325"/>
      <c r="DD3174" s="325"/>
      <c r="DE3174" s="325"/>
      <c r="DF3174" s="325"/>
      <c r="DG3174" s="325"/>
      <c r="DH3174" s="325"/>
      <c r="DI3174" s="325"/>
    </row>
    <row r="3175" spans="68:113" x14ac:dyDescent="0.2">
      <c r="BP3175" s="369"/>
      <c r="BQ3175" s="372"/>
      <c r="BR3175" s="372"/>
      <c r="BS3175" s="372"/>
      <c r="BT3175" s="369"/>
      <c r="BU3175" s="369"/>
      <c r="BV3175" s="369"/>
      <c r="BW3175" s="369"/>
      <c r="BX3175" s="369"/>
      <c r="BY3175" s="369"/>
      <c r="BZ3175" s="369"/>
      <c r="CA3175" s="369"/>
      <c r="CB3175" s="369"/>
      <c r="CC3175" s="369"/>
      <c r="CD3175" s="369"/>
      <c r="CE3175" s="369"/>
      <c r="CF3175" s="369"/>
      <c r="CG3175" s="369"/>
      <c r="CH3175" s="369"/>
      <c r="CI3175" s="325"/>
      <c r="CJ3175" s="369"/>
      <c r="CK3175" s="369"/>
      <c r="CL3175" s="369"/>
      <c r="CM3175" s="369"/>
      <c r="CN3175" s="369"/>
      <c r="CO3175" s="369"/>
      <c r="CP3175" s="369"/>
      <c r="CQ3175" s="369"/>
      <c r="CR3175" s="369"/>
      <c r="CS3175" s="369"/>
      <c r="CT3175" s="369"/>
      <c r="CU3175" s="369"/>
      <c r="CV3175" s="369"/>
      <c r="CW3175" s="369"/>
      <c r="CX3175" s="369"/>
      <c r="CY3175" s="325"/>
      <c r="CZ3175" s="325"/>
      <c r="DA3175" s="325"/>
      <c r="DB3175" s="325"/>
      <c r="DC3175" s="325"/>
      <c r="DD3175" s="325"/>
      <c r="DE3175" s="325"/>
      <c r="DF3175" s="325"/>
      <c r="DG3175" s="325"/>
      <c r="DH3175" s="325"/>
      <c r="DI3175" s="325"/>
    </row>
    <row r="3176" spans="68:113" x14ac:dyDescent="0.2">
      <c r="BP3176" s="369"/>
      <c r="BQ3176" s="372"/>
      <c r="BR3176" s="372"/>
      <c r="BS3176" s="372"/>
      <c r="BT3176" s="369"/>
      <c r="BU3176" s="369"/>
      <c r="BV3176" s="369"/>
      <c r="BW3176" s="369"/>
      <c r="BX3176" s="369"/>
      <c r="BY3176" s="369"/>
      <c r="BZ3176" s="369"/>
      <c r="CA3176" s="369"/>
      <c r="CB3176" s="369"/>
      <c r="CC3176" s="369"/>
      <c r="CD3176" s="369"/>
      <c r="CE3176" s="369"/>
      <c r="CF3176" s="369"/>
      <c r="CG3176" s="369"/>
      <c r="CH3176" s="369"/>
      <c r="CI3176" s="325"/>
      <c r="CJ3176" s="369"/>
      <c r="CK3176" s="369"/>
      <c r="CL3176" s="369"/>
      <c r="CM3176" s="369"/>
      <c r="CN3176" s="369"/>
      <c r="CO3176" s="369"/>
      <c r="CP3176" s="369"/>
      <c r="CQ3176" s="369"/>
      <c r="CR3176" s="369"/>
      <c r="CS3176" s="369"/>
      <c r="CT3176" s="369"/>
      <c r="CU3176" s="369"/>
      <c r="CV3176" s="369"/>
      <c r="CW3176" s="369"/>
      <c r="CX3176" s="369"/>
      <c r="CY3176" s="325"/>
      <c r="CZ3176" s="325"/>
      <c r="DA3176" s="325"/>
      <c r="DB3176" s="325"/>
      <c r="DC3176" s="325"/>
      <c r="DD3176" s="325"/>
      <c r="DE3176" s="325"/>
      <c r="DF3176" s="325"/>
      <c r="DG3176" s="325"/>
      <c r="DH3176" s="325"/>
      <c r="DI3176" s="325"/>
    </row>
    <row r="3177" spans="68:113" x14ac:dyDescent="0.2">
      <c r="BP3177" s="369"/>
      <c r="BQ3177" s="372"/>
      <c r="BR3177" s="372"/>
      <c r="BS3177" s="372"/>
      <c r="BT3177" s="369"/>
      <c r="BU3177" s="369"/>
      <c r="BV3177" s="369"/>
      <c r="BW3177" s="369"/>
      <c r="BX3177" s="369"/>
      <c r="BY3177" s="369"/>
      <c r="BZ3177" s="369"/>
      <c r="CA3177" s="369"/>
      <c r="CB3177" s="369"/>
      <c r="CC3177" s="369"/>
      <c r="CD3177" s="369"/>
      <c r="CE3177" s="369"/>
      <c r="CF3177" s="369"/>
      <c r="CG3177" s="369"/>
      <c r="CH3177" s="369"/>
      <c r="CI3177" s="325"/>
      <c r="CJ3177" s="369"/>
      <c r="CK3177" s="369"/>
      <c r="CL3177" s="369"/>
      <c r="CM3177" s="369"/>
      <c r="CN3177" s="369"/>
      <c r="CO3177" s="369"/>
      <c r="CP3177" s="369"/>
      <c r="CQ3177" s="369"/>
      <c r="CR3177" s="369"/>
      <c r="CS3177" s="369"/>
      <c r="CT3177" s="369"/>
      <c r="CU3177" s="369"/>
      <c r="CV3177" s="369"/>
      <c r="CW3177" s="369"/>
      <c r="CX3177" s="369"/>
      <c r="CY3177" s="325"/>
      <c r="CZ3177" s="325"/>
      <c r="DA3177" s="325"/>
      <c r="DB3177" s="325"/>
      <c r="DC3177" s="325"/>
      <c r="DD3177" s="325"/>
      <c r="DE3177" s="325"/>
      <c r="DF3177" s="325"/>
      <c r="DG3177" s="325"/>
      <c r="DH3177" s="325"/>
      <c r="DI3177" s="325"/>
    </row>
    <row r="3178" spans="68:113" x14ac:dyDescent="0.2">
      <c r="BP3178" s="369"/>
      <c r="BQ3178" s="372"/>
      <c r="BR3178" s="372"/>
      <c r="BS3178" s="372"/>
      <c r="BT3178" s="369"/>
      <c r="BU3178" s="369"/>
      <c r="BV3178" s="369"/>
      <c r="BW3178" s="369"/>
      <c r="BX3178" s="369"/>
      <c r="BY3178" s="369"/>
      <c r="BZ3178" s="369"/>
      <c r="CA3178" s="369"/>
      <c r="CB3178" s="369"/>
      <c r="CC3178" s="369"/>
      <c r="CD3178" s="369"/>
      <c r="CE3178" s="369"/>
      <c r="CF3178" s="369"/>
      <c r="CG3178" s="369"/>
      <c r="CH3178" s="369"/>
      <c r="CI3178" s="325"/>
      <c r="CJ3178" s="369"/>
      <c r="CK3178" s="369"/>
      <c r="CL3178" s="369"/>
      <c r="CM3178" s="369"/>
      <c r="CN3178" s="369"/>
      <c r="CO3178" s="369"/>
      <c r="CP3178" s="369"/>
      <c r="CQ3178" s="369"/>
      <c r="CR3178" s="369"/>
      <c r="CS3178" s="369"/>
      <c r="CT3178" s="369"/>
      <c r="CU3178" s="369"/>
      <c r="CV3178" s="369"/>
      <c r="CW3178" s="369"/>
      <c r="CX3178" s="369"/>
      <c r="CY3178" s="325"/>
      <c r="CZ3178" s="325"/>
      <c r="DA3178" s="325"/>
      <c r="DB3178" s="325"/>
      <c r="DC3178" s="325"/>
      <c r="DD3178" s="325"/>
      <c r="DE3178" s="325"/>
      <c r="DF3178" s="325"/>
      <c r="DG3178" s="325"/>
      <c r="DH3178" s="325"/>
      <c r="DI3178" s="325"/>
    </row>
    <row r="3179" spans="68:113" x14ac:dyDescent="0.2">
      <c r="BP3179" s="369"/>
      <c r="BQ3179" s="372"/>
      <c r="BR3179" s="372"/>
      <c r="BS3179" s="372"/>
      <c r="BT3179" s="369"/>
      <c r="BU3179" s="369"/>
      <c r="BV3179" s="369"/>
      <c r="BW3179" s="369"/>
      <c r="BX3179" s="369"/>
      <c r="BY3179" s="369"/>
      <c r="BZ3179" s="369"/>
      <c r="CA3179" s="369"/>
      <c r="CB3179" s="369"/>
      <c r="CC3179" s="369"/>
      <c r="CD3179" s="369"/>
      <c r="CE3179" s="369"/>
      <c r="CF3179" s="369"/>
      <c r="CG3179" s="369"/>
      <c r="CH3179" s="369"/>
      <c r="CI3179" s="325"/>
      <c r="CJ3179" s="369"/>
      <c r="CK3179" s="369"/>
      <c r="CL3179" s="369"/>
      <c r="CM3179" s="369"/>
      <c r="CN3179" s="369"/>
      <c r="CO3179" s="369"/>
      <c r="CP3179" s="369"/>
      <c r="CQ3179" s="369"/>
      <c r="CR3179" s="369"/>
      <c r="CS3179" s="369"/>
      <c r="CT3179" s="369"/>
      <c r="CU3179" s="369"/>
      <c r="CV3179" s="369"/>
      <c r="CW3179" s="369"/>
      <c r="CX3179" s="369"/>
      <c r="CY3179" s="325"/>
      <c r="CZ3179" s="325"/>
      <c r="DA3179" s="325"/>
      <c r="DB3179" s="325"/>
      <c r="DC3179" s="325"/>
      <c r="DD3179" s="325"/>
      <c r="DE3179" s="325"/>
      <c r="DF3179" s="325"/>
      <c r="DG3179" s="325"/>
      <c r="DH3179" s="325"/>
      <c r="DI3179" s="325"/>
    </row>
    <row r="3180" spans="68:113" x14ac:dyDescent="0.2">
      <c r="BP3180" s="369"/>
      <c r="BQ3180" s="372"/>
      <c r="BR3180" s="372"/>
      <c r="BS3180" s="372"/>
      <c r="BT3180" s="369"/>
      <c r="BU3180" s="369"/>
      <c r="BV3180" s="369"/>
      <c r="BW3180" s="369"/>
      <c r="BX3180" s="369"/>
      <c r="BY3180" s="369"/>
      <c r="BZ3180" s="369"/>
      <c r="CA3180" s="369"/>
      <c r="CB3180" s="369"/>
      <c r="CC3180" s="369"/>
      <c r="CD3180" s="369"/>
      <c r="CE3180" s="369"/>
      <c r="CF3180" s="369"/>
      <c r="CG3180" s="369"/>
      <c r="CH3180" s="369"/>
      <c r="CI3180" s="325"/>
      <c r="CJ3180" s="369"/>
      <c r="CK3180" s="369"/>
      <c r="CL3180" s="369"/>
      <c r="CM3180" s="369"/>
      <c r="CN3180" s="369"/>
      <c r="CO3180" s="369"/>
      <c r="CP3180" s="369"/>
      <c r="CQ3180" s="369"/>
      <c r="CR3180" s="369"/>
      <c r="CS3180" s="369"/>
      <c r="CT3180" s="369"/>
      <c r="CU3180" s="369"/>
      <c r="CV3180" s="369"/>
      <c r="CW3180" s="369"/>
      <c r="CX3180" s="369"/>
      <c r="CY3180" s="325"/>
      <c r="CZ3180" s="325"/>
      <c r="DA3180" s="325"/>
      <c r="DB3180" s="325"/>
      <c r="DC3180" s="325"/>
      <c r="DD3180" s="325"/>
      <c r="DE3180" s="325"/>
      <c r="DF3180" s="325"/>
      <c r="DG3180" s="325"/>
      <c r="DH3180" s="325"/>
      <c r="DI3180" s="325"/>
    </row>
    <row r="3181" spans="68:113" x14ac:dyDescent="0.2">
      <c r="BP3181" s="369"/>
      <c r="BQ3181" s="372"/>
      <c r="BR3181" s="372"/>
      <c r="BS3181" s="372"/>
      <c r="BT3181" s="369"/>
      <c r="BU3181" s="369"/>
      <c r="BV3181" s="369"/>
      <c r="BW3181" s="369"/>
      <c r="BX3181" s="369"/>
      <c r="BY3181" s="369"/>
      <c r="BZ3181" s="369"/>
      <c r="CA3181" s="369"/>
      <c r="CB3181" s="369"/>
      <c r="CC3181" s="369"/>
      <c r="CD3181" s="369"/>
      <c r="CE3181" s="369"/>
      <c r="CF3181" s="369"/>
      <c r="CG3181" s="369"/>
      <c r="CH3181" s="369"/>
      <c r="CI3181" s="325"/>
      <c r="CJ3181" s="369"/>
      <c r="CK3181" s="369"/>
      <c r="CL3181" s="369"/>
      <c r="CM3181" s="369"/>
      <c r="CN3181" s="369"/>
      <c r="CO3181" s="369"/>
      <c r="CP3181" s="369"/>
      <c r="CQ3181" s="369"/>
      <c r="CR3181" s="369"/>
      <c r="CS3181" s="369"/>
      <c r="CT3181" s="369"/>
      <c r="CU3181" s="369"/>
      <c r="CV3181" s="369"/>
      <c r="CW3181" s="369"/>
      <c r="CX3181" s="369"/>
      <c r="CY3181" s="325"/>
      <c r="CZ3181" s="325"/>
      <c r="DA3181" s="325"/>
      <c r="DB3181" s="325"/>
      <c r="DC3181" s="325"/>
      <c r="DD3181" s="325"/>
      <c r="DE3181" s="325"/>
      <c r="DF3181" s="325"/>
      <c r="DG3181" s="325"/>
      <c r="DH3181" s="325"/>
      <c r="DI3181" s="325"/>
    </row>
    <row r="3182" spans="68:113" x14ac:dyDescent="0.2">
      <c r="BP3182" s="369"/>
      <c r="BQ3182" s="372"/>
      <c r="BR3182" s="372"/>
      <c r="BS3182" s="372"/>
      <c r="BT3182" s="369"/>
      <c r="BU3182" s="369"/>
      <c r="BV3182" s="369"/>
      <c r="BW3182" s="369"/>
      <c r="BX3182" s="369"/>
      <c r="BY3182" s="369"/>
      <c r="BZ3182" s="369"/>
      <c r="CA3182" s="369"/>
      <c r="CB3182" s="369"/>
      <c r="CC3182" s="369"/>
      <c r="CD3182" s="369"/>
      <c r="CE3182" s="369"/>
      <c r="CF3182" s="369"/>
      <c r="CG3182" s="369"/>
      <c r="CH3182" s="369"/>
      <c r="CI3182" s="325"/>
      <c r="CJ3182" s="369"/>
      <c r="CK3182" s="369"/>
      <c r="CL3182" s="369"/>
      <c r="CM3182" s="369"/>
      <c r="CN3182" s="369"/>
      <c r="CO3182" s="369"/>
      <c r="CP3182" s="369"/>
      <c r="CQ3182" s="369"/>
      <c r="CR3182" s="369"/>
      <c r="CS3182" s="369"/>
      <c r="CT3182" s="369"/>
      <c r="CU3182" s="369"/>
      <c r="CV3182" s="369"/>
      <c r="CW3182" s="369"/>
      <c r="CX3182" s="369"/>
      <c r="CY3182" s="325"/>
      <c r="CZ3182" s="325"/>
      <c r="DA3182" s="325"/>
      <c r="DB3182" s="325"/>
      <c r="DC3182" s="325"/>
      <c r="DD3182" s="325"/>
      <c r="DE3182" s="325"/>
      <c r="DF3182" s="325"/>
      <c r="DG3182" s="325"/>
      <c r="DH3182" s="325"/>
      <c r="DI3182" s="325"/>
    </row>
    <row r="3183" spans="68:113" x14ac:dyDescent="0.2">
      <c r="BP3183" s="369"/>
      <c r="BQ3183" s="372"/>
      <c r="BR3183" s="372"/>
      <c r="BS3183" s="372"/>
      <c r="BT3183" s="369"/>
      <c r="BU3183" s="369"/>
      <c r="BV3183" s="369"/>
      <c r="BW3183" s="369"/>
      <c r="BX3183" s="369"/>
      <c r="BY3183" s="369"/>
      <c r="BZ3183" s="369"/>
      <c r="CA3183" s="369"/>
      <c r="CB3183" s="369"/>
      <c r="CC3183" s="369"/>
      <c r="CD3183" s="369"/>
      <c r="CE3183" s="369"/>
      <c r="CF3183" s="369"/>
      <c r="CG3183" s="369"/>
      <c r="CH3183" s="369"/>
      <c r="CI3183" s="325"/>
      <c r="CJ3183" s="369"/>
      <c r="CK3183" s="369"/>
      <c r="CL3183" s="369"/>
      <c r="CM3183" s="369"/>
      <c r="CN3183" s="369"/>
      <c r="CO3183" s="369"/>
      <c r="CP3183" s="369"/>
      <c r="CQ3183" s="369"/>
      <c r="CR3183" s="369"/>
      <c r="CS3183" s="369"/>
      <c r="CT3183" s="369"/>
      <c r="CU3183" s="369"/>
      <c r="CV3183" s="369"/>
      <c r="CW3183" s="369"/>
      <c r="CX3183" s="369"/>
      <c r="CY3183" s="325"/>
      <c r="CZ3183" s="325"/>
      <c r="DA3183" s="325"/>
      <c r="DB3183" s="325"/>
      <c r="DC3183" s="325"/>
      <c r="DD3183" s="325"/>
      <c r="DE3183" s="325"/>
      <c r="DF3183" s="325"/>
      <c r="DG3183" s="325"/>
      <c r="DH3183" s="325"/>
      <c r="DI3183" s="325"/>
    </row>
    <row r="3184" spans="68:113" x14ac:dyDescent="0.2">
      <c r="BP3184" s="369"/>
      <c r="BQ3184" s="372"/>
      <c r="BR3184" s="372"/>
      <c r="BS3184" s="372"/>
      <c r="BT3184" s="369"/>
      <c r="BU3184" s="369"/>
      <c r="BV3184" s="369"/>
      <c r="BW3184" s="369"/>
      <c r="BX3184" s="369"/>
      <c r="BY3184" s="369"/>
      <c r="BZ3184" s="369"/>
      <c r="CA3184" s="369"/>
      <c r="CB3184" s="369"/>
      <c r="CC3184" s="369"/>
      <c r="CD3184" s="369"/>
      <c r="CE3184" s="369"/>
      <c r="CF3184" s="369"/>
      <c r="CG3184" s="369"/>
      <c r="CH3184" s="369"/>
      <c r="CI3184" s="325"/>
      <c r="CJ3184" s="369"/>
      <c r="CK3184" s="369"/>
      <c r="CL3184" s="369"/>
      <c r="CM3184" s="369"/>
      <c r="CN3184" s="369"/>
      <c r="CO3184" s="369"/>
      <c r="CP3184" s="369"/>
      <c r="CQ3184" s="369"/>
      <c r="CR3184" s="369"/>
      <c r="CS3184" s="369"/>
      <c r="CT3184" s="369"/>
      <c r="CU3184" s="369"/>
      <c r="CV3184" s="369"/>
      <c r="CW3184" s="369"/>
      <c r="CX3184" s="369"/>
      <c r="CY3184" s="325"/>
      <c r="CZ3184" s="325"/>
      <c r="DA3184" s="325"/>
      <c r="DB3184" s="325"/>
      <c r="DC3184" s="325"/>
      <c r="DD3184" s="325"/>
      <c r="DE3184" s="325"/>
      <c r="DF3184" s="325"/>
      <c r="DG3184" s="325"/>
      <c r="DH3184" s="325"/>
      <c r="DI3184" s="325"/>
    </row>
    <row r="3185" spans="68:113" x14ac:dyDescent="0.2">
      <c r="BP3185" s="369"/>
      <c r="BQ3185" s="372"/>
      <c r="BR3185" s="372"/>
      <c r="BS3185" s="372"/>
      <c r="BT3185" s="369"/>
      <c r="BU3185" s="369"/>
      <c r="BV3185" s="369"/>
      <c r="BW3185" s="369"/>
      <c r="BX3185" s="369"/>
      <c r="BY3185" s="369"/>
      <c r="BZ3185" s="369"/>
      <c r="CA3185" s="369"/>
      <c r="CB3185" s="369"/>
      <c r="CC3185" s="369"/>
      <c r="CD3185" s="369"/>
      <c r="CE3185" s="369"/>
      <c r="CF3185" s="369"/>
      <c r="CG3185" s="369"/>
      <c r="CH3185" s="369"/>
      <c r="CI3185" s="325"/>
      <c r="CJ3185" s="369"/>
      <c r="CK3185" s="369"/>
      <c r="CL3185" s="369"/>
      <c r="CM3185" s="369"/>
      <c r="CN3185" s="369"/>
      <c r="CO3185" s="369"/>
      <c r="CP3185" s="369"/>
      <c r="CQ3185" s="369"/>
      <c r="CR3185" s="369"/>
      <c r="CS3185" s="369"/>
      <c r="CT3185" s="369"/>
      <c r="CU3185" s="369"/>
      <c r="CV3185" s="369"/>
      <c r="CW3185" s="369"/>
      <c r="CX3185" s="369"/>
      <c r="CY3185" s="325"/>
      <c r="CZ3185" s="325"/>
      <c r="DA3185" s="325"/>
      <c r="DB3185" s="325"/>
      <c r="DC3185" s="325"/>
      <c r="DD3185" s="325"/>
      <c r="DE3185" s="325"/>
      <c r="DF3185" s="325"/>
      <c r="DG3185" s="325"/>
      <c r="DH3185" s="325"/>
      <c r="DI3185" s="325"/>
    </row>
    <row r="3186" spans="68:113" x14ac:dyDescent="0.2">
      <c r="BP3186" s="369"/>
      <c r="BQ3186" s="372"/>
      <c r="BR3186" s="372"/>
      <c r="BS3186" s="372"/>
      <c r="BT3186" s="369"/>
      <c r="BU3186" s="369"/>
      <c r="BV3186" s="369"/>
      <c r="BW3186" s="369"/>
      <c r="BX3186" s="369"/>
      <c r="BY3186" s="369"/>
      <c r="BZ3186" s="369"/>
      <c r="CA3186" s="369"/>
      <c r="CB3186" s="369"/>
      <c r="CC3186" s="369"/>
      <c r="CD3186" s="369"/>
      <c r="CE3186" s="369"/>
      <c r="CF3186" s="369"/>
      <c r="CG3186" s="369"/>
      <c r="CH3186" s="369"/>
      <c r="CI3186" s="325"/>
      <c r="CJ3186" s="369"/>
      <c r="CK3186" s="369"/>
      <c r="CL3186" s="369"/>
      <c r="CM3186" s="369"/>
      <c r="CN3186" s="369"/>
      <c r="CO3186" s="369"/>
      <c r="CP3186" s="369"/>
      <c r="CQ3186" s="369"/>
      <c r="CR3186" s="369"/>
      <c r="CS3186" s="369"/>
      <c r="CT3186" s="369"/>
      <c r="CU3186" s="369"/>
      <c r="CV3186" s="369"/>
      <c r="CW3186" s="369"/>
      <c r="CX3186" s="369"/>
      <c r="CY3186" s="325"/>
      <c r="CZ3186" s="325"/>
      <c r="DA3186" s="325"/>
      <c r="DB3186" s="325"/>
      <c r="DC3186" s="325"/>
      <c r="DD3186" s="325"/>
      <c r="DE3186" s="325"/>
      <c r="DF3186" s="325"/>
      <c r="DG3186" s="325"/>
      <c r="DH3186" s="325"/>
      <c r="DI3186" s="325"/>
    </row>
    <row r="3187" spans="68:113" x14ac:dyDescent="0.2">
      <c r="BP3187" s="369"/>
      <c r="BQ3187" s="372"/>
      <c r="BR3187" s="372"/>
      <c r="BS3187" s="372"/>
      <c r="BT3187" s="369"/>
      <c r="BU3187" s="369"/>
      <c r="BV3187" s="369"/>
      <c r="BW3187" s="369"/>
      <c r="BX3187" s="369"/>
      <c r="BY3187" s="369"/>
      <c r="BZ3187" s="369"/>
      <c r="CA3187" s="369"/>
      <c r="CB3187" s="369"/>
      <c r="CC3187" s="369"/>
      <c r="CD3187" s="369"/>
      <c r="CE3187" s="369"/>
      <c r="CF3187" s="369"/>
      <c r="CG3187" s="369"/>
      <c r="CH3187" s="369"/>
      <c r="CI3187" s="325"/>
      <c r="CJ3187" s="369"/>
      <c r="CK3187" s="369"/>
      <c r="CL3187" s="369"/>
      <c r="CM3187" s="369"/>
      <c r="CN3187" s="369"/>
      <c r="CO3187" s="369"/>
      <c r="CP3187" s="369"/>
      <c r="CQ3187" s="369"/>
      <c r="CR3187" s="369"/>
      <c r="CS3187" s="369"/>
      <c r="CT3187" s="369"/>
      <c r="CU3187" s="369"/>
      <c r="CV3187" s="369"/>
      <c r="CW3187" s="369"/>
      <c r="CX3187" s="369"/>
      <c r="CY3187" s="325"/>
      <c r="CZ3187" s="325"/>
      <c r="DA3187" s="325"/>
      <c r="DB3187" s="325"/>
      <c r="DC3187" s="325"/>
      <c r="DD3187" s="325"/>
      <c r="DE3187" s="325"/>
      <c r="DF3187" s="325"/>
      <c r="DG3187" s="325"/>
      <c r="DH3187" s="325"/>
      <c r="DI3187" s="325"/>
    </row>
    <row r="3188" spans="68:113" x14ac:dyDescent="0.2">
      <c r="BP3188" s="369"/>
      <c r="BQ3188" s="372"/>
      <c r="BR3188" s="372"/>
      <c r="BS3188" s="372"/>
      <c r="BT3188" s="369"/>
      <c r="BU3188" s="369"/>
      <c r="BV3188" s="369"/>
      <c r="BW3188" s="369"/>
      <c r="BX3188" s="369"/>
      <c r="BY3188" s="369"/>
      <c r="BZ3188" s="369"/>
      <c r="CA3188" s="369"/>
      <c r="CB3188" s="369"/>
      <c r="CC3188" s="369"/>
      <c r="CD3188" s="369"/>
      <c r="CE3188" s="369"/>
      <c r="CF3188" s="369"/>
      <c r="CG3188" s="369"/>
      <c r="CH3188" s="369"/>
      <c r="CI3188" s="325"/>
      <c r="CJ3188" s="369"/>
      <c r="CK3188" s="369"/>
      <c r="CL3188" s="369"/>
      <c r="CM3188" s="369"/>
      <c r="CN3188" s="369"/>
      <c r="CO3188" s="369"/>
      <c r="CP3188" s="369"/>
      <c r="CQ3188" s="369"/>
      <c r="CR3188" s="369"/>
      <c r="CS3188" s="369"/>
      <c r="CT3188" s="369"/>
      <c r="CU3188" s="369"/>
      <c r="CV3188" s="369"/>
      <c r="CW3188" s="369"/>
      <c r="CX3188" s="369"/>
      <c r="CY3188" s="325"/>
      <c r="CZ3188" s="325"/>
      <c r="DA3188" s="325"/>
      <c r="DB3188" s="325"/>
      <c r="DC3188" s="325"/>
      <c r="DD3188" s="325"/>
      <c r="DE3188" s="325"/>
      <c r="DF3188" s="325"/>
      <c r="DG3188" s="325"/>
      <c r="DH3188" s="325"/>
      <c r="DI3188" s="325"/>
    </row>
    <row r="3189" spans="68:113" x14ac:dyDescent="0.2">
      <c r="BP3189" s="369"/>
      <c r="BQ3189" s="372"/>
      <c r="BR3189" s="372"/>
      <c r="BS3189" s="372"/>
      <c r="BT3189" s="369"/>
      <c r="BU3189" s="369"/>
      <c r="BV3189" s="369"/>
      <c r="BW3189" s="369"/>
      <c r="BX3189" s="369"/>
      <c r="BY3189" s="369"/>
      <c r="BZ3189" s="369"/>
      <c r="CA3189" s="369"/>
      <c r="CB3189" s="369"/>
      <c r="CC3189" s="369"/>
      <c r="CD3189" s="369"/>
      <c r="CE3189" s="369"/>
      <c r="CF3189" s="369"/>
      <c r="CG3189" s="369"/>
      <c r="CH3189" s="369"/>
      <c r="CI3189" s="325"/>
      <c r="CJ3189" s="369"/>
      <c r="CK3189" s="369"/>
      <c r="CL3189" s="369"/>
      <c r="CM3189" s="369"/>
      <c r="CN3189" s="369"/>
      <c r="CO3189" s="369"/>
      <c r="CP3189" s="369"/>
      <c r="CQ3189" s="369"/>
      <c r="CR3189" s="369"/>
      <c r="CS3189" s="369"/>
      <c r="CT3189" s="369"/>
      <c r="CU3189" s="369"/>
      <c r="CV3189" s="369"/>
      <c r="CW3189" s="369"/>
      <c r="CX3189" s="369"/>
      <c r="CY3189" s="325"/>
      <c r="CZ3189" s="325"/>
      <c r="DA3189" s="325"/>
      <c r="DB3189" s="325"/>
      <c r="DC3189" s="325"/>
      <c r="DD3189" s="325"/>
      <c r="DE3189" s="325"/>
      <c r="DF3189" s="325"/>
      <c r="DG3189" s="325"/>
      <c r="DH3189" s="325"/>
      <c r="DI3189" s="325"/>
    </row>
    <row r="3190" spans="68:113" x14ac:dyDescent="0.2">
      <c r="BP3190" s="369"/>
      <c r="BQ3190" s="372"/>
      <c r="BR3190" s="372"/>
      <c r="BS3190" s="372"/>
      <c r="BT3190" s="369"/>
      <c r="BU3190" s="369"/>
      <c r="BV3190" s="369"/>
      <c r="BW3190" s="369"/>
      <c r="BX3190" s="369"/>
      <c r="BY3190" s="369"/>
      <c r="BZ3190" s="369"/>
      <c r="CA3190" s="369"/>
      <c r="CB3190" s="369"/>
      <c r="CC3190" s="369"/>
      <c r="CD3190" s="369"/>
      <c r="CE3190" s="369"/>
      <c r="CF3190" s="369"/>
      <c r="CG3190" s="369"/>
      <c r="CH3190" s="369"/>
      <c r="CI3190" s="325"/>
      <c r="CJ3190" s="369"/>
      <c r="CK3190" s="369"/>
      <c r="CL3190" s="369"/>
      <c r="CM3190" s="369"/>
      <c r="CN3190" s="369"/>
      <c r="CO3190" s="369"/>
      <c r="CP3190" s="369"/>
      <c r="CQ3190" s="369"/>
      <c r="CR3190" s="369"/>
      <c r="CS3190" s="369"/>
      <c r="CT3190" s="369"/>
      <c r="CU3190" s="369"/>
      <c r="CV3190" s="369"/>
      <c r="CW3190" s="369"/>
      <c r="CX3190" s="369"/>
      <c r="CY3190" s="325"/>
      <c r="CZ3190" s="325"/>
      <c r="DA3190" s="325"/>
      <c r="DB3190" s="325"/>
      <c r="DC3190" s="325"/>
      <c r="DD3190" s="325"/>
      <c r="DE3190" s="325"/>
      <c r="DF3190" s="325"/>
      <c r="DG3190" s="325"/>
      <c r="DH3190" s="325"/>
      <c r="DI3190" s="325"/>
    </row>
    <row r="3191" spans="68:113" x14ac:dyDescent="0.2">
      <c r="BP3191" s="369"/>
      <c r="BQ3191" s="372"/>
      <c r="BR3191" s="372"/>
      <c r="BS3191" s="372"/>
      <c r="BT3191" s="369"/>
      <c r="BU3191" s="369"/>
      <c r="BV3191" s="369"/>
      <c r="BW3191" s="369"/>
      <c r="BX3191" s="369"/>
      <c r="BY3191" s="369"/>
      <c r="BZ3191" s="369"/>
      <c r="CA3191" s="369"/>
      <c r="CB3191" s="369"/>
      <c r="CC3191" s="369"/>
      <c r="CD3191" s="369"/>
      <c r="CE3191" s="369"/>
      <c r="CF3191" s="369"/>
      <c r="CG3191" s="369"/>
      <c r="CH3191" s="369"/>
      <c r="CI3191" s="325"/>
      <c r="CJ3191" s="369"/>
      <c r="CK3191" s="369"/>
      <c r="CL3191" s="369"/>
      <c r="CM3191" s="369"/>
      <c r="CN3191" s="369"/>
      <c r="CO3191" s="369"/>
      <c r="CP3191" s="369"/>
      <c r="CQ3191" s="369"/>
      <c r="CR3191" s="369"/>
      <c r="CS3191" s="369"/>
      <c r="CT3191" s="369"/>
      <c r="CU3191" s="369"/>
      <c r="CV3191" s="369"/>
      <c r="CW3191" s="369"/>
      <c r="CX3191" s="369"/>
      <c r="CY3191" s="325"/>
      <c r="CZ3191" s="325"/>
      <c r="DA3191" s="325"/>
      <c r="DB3191" s="325"/>
      <c r="DC3191" s="325"/>
      <c r="DD3191" s="325"/>
      <c r="DE3191" s="325"/>
      <c r="DF3191" s="325"/>
      <c r="DG3191" s="325"/>
      <c r="DH3191" s="325"/>
      <c r="DI3191" s="325"/>
    </row>
    <row r="3192" spans="68:113" x14ac:dyDescent="0.2">
      <c r="BP3192" s="369"/>
      <c r="BQ3192" s="372"/>
      <c r="BR3192" s="372"/>
      <c r="BS3192" s="372"/>
      <c r="BT3192" s="369"/>
      <c r="BU3192" s="369"/>
      <c r="BV3192" s="369"/>
      <c r="BW3192" s="369"/>
      <c r="BX3192" s="369"/>
      <c r="BY3192" s="369"/>
      <c r="BZ3192" s="369"/>
      <c r="CA3192" s="369"/>
      <c r="CB3192" s="369"/>
      <c r="CC3192" s="369"/>
      <c r="CD3192" s="369"/>
      <c r="CE3192" s="369"/>
      <c r="CF3192" s="369"/>
      <c r="CG3192" s="369"/>
      <c r="CH3192" s="369"/>
      <c r="CI3192" s="325"/>
      <c r="CJ3192" s="369"/>
      <c r="CK3192" s="369"/>
      <c r="CL3192" s="369"/>
      <c r="CM3192" s="369"/>
      <c r="CN3192" s="369"/>
      <c r="CO3192" s="369"/>
      <c r="CP3192" s="369"/>
      <c r="CQ3192" s="369"/>
      <c r="CR3192" s="369"/>
      <c r="CS3192" s="369"/>
      <c r="CT3192" s="369"/>
      <c r="CU3192" s="369"/>
      <c r="CV3192" s="369"/>
      <c r="CW3192" s="369"/>
      <c r="CX3192" s="369"/>
      <c r="CY3192" s="325"/>
      <c r="CZ3192" s="325"/>
      <c r="DA3192" s="325"/>
      <c r="DB3192" s="325"/>
      <c r="DC3192" s="325"/>
      <c r="DD3192" s="325"/>
      <c r="DE3192" s="325"/>
      <c r="DF3192" s="325"/>
      <c r="DG3192" s="325"/>
      <c r="DH3192" s="325"/>
      <c r="DI3192" s="325"/>
    </row>
    <row r="3193" spans="68:113" x14ac:dyDescent="0.2">
      <c r="BP3193" s="369"/>
      <c r="BQ3193" s="372"/>
      <c r="BR3193" s="372"/>
      <c r="BS3193" s="372"/>
      <c r="BT3193" s="369"/>
      <c r="BU3193" s="369"/>
      <c r="BV3193" s="369"/>
      <c r="BW3193" s="369"/>
      <c r="BX3193" s="369"/>
      <c r="BY3193" s="369"/>
      <c r="BZ3193" s="369"/>
      <c r="CA3193" s="369"/>
      <c r="CB3193" s="369"/>
      <c r="CC3193" s="369"/>
      <c r="CD3193" s="369"/>
      <c r="CE3193" s="369"/>
      <c r="CF3193" s="369"/>
      <c r="CG3193" s="369"/>
      <c r="CH3193" s="369"/>
      <c r="CI3193" s="325"/>
      <c r="CJ3193" s="369"/>
      <c r="CK3193" s="369"/>
      <c r="CL3193" s="369"/>
      <c r="CM3193" s="369"/>
      <c r="CN3193" s="369"/>
      <c r="CO3193" s="369"/>
      <c r="CP3193" s="369"/>
      <c r="CQ3193" s="369"/>
      <c r="CR3193" s="369"/>
      <c r="CS3193" s="369"/>
      <c r="CT3193" s="369"/>
      <c r="CU3193" s="369"/>
      <c r="CV3193" s="369"/>
      <c r="CW3193" s="369"/>
      <c r="CX3193" s="369"/>
      <c r="CY3193" s="325"/>
      <c r="CZ3193" s="325"/>
      <c r="DA3193" s="325"/>
      <c r="DB3193" s="325"/>
      <c r="DC3193" s="325"/>
      <c r="DD3193" s="325"/>
      <c r="DE3193" s="325"/>
      <c r="DF3193" s="325"/>
      <c r="DG3193" s="325"/>
      <c r="DH3193" s="325"/>
      <c r="DI3193" s="325"/>
    </row>
    <row r="3194" spans="68:113" x14ac:dyDescent="0.2">
      <c r="BP3194" s="369"/>
      <c r="BQ3194" s="372"/>
      <c r="BR3194" s="372"/>
      <c r="BS3194" s="372"/>
      <c r="BT3194" s="369"/>
      <c r="BU3194" s="369"/>
      <c r="BV3194" s="369"/>
      <c r="BW3194" s="369"/>
      <c r="BX3194" s="369"/>
      <c r="BY3194" s="369"/>
      <c r="BZ3194" s="369"/>
      <c r="CA3194" s="369"/>
      <c r="CB3194" s="369"/>
      <c r="CC3194" s="369"/>
      <c r="CD3194" s="369"/>
      <c r="CE3194" s="369"/>
      <c r="CF3194" s="369"/>
      <c r="CG3194" s="369"/>
      <c r="CH3194" s="369"/>
      <c r="CI3194" s="325"/>
      <c r="CJ3194" s="369"/>
      <c r="CK3194" s="369"/>
      <c r="CL3194" s="369"/>
      <c r="CM3194" s="369"/>
      <c r="CN3194" s="369"/>
      <c r="CO3194" s="369"/>
      <c r="CP3194" s="369"/>
      <c r="CQ3194" s="369"/>
      <c r="CR3194" s="369"/>
      <c r="CS3194" s="369"/>
      <c r="CT3194" s="369"/>
      <c r="CU3194" s="369"/>
      <c r="CV3194" s="369"/>
      <c r="CW3194" s="369"/>
      <c r="CX3194" s="369"/>
      <c r="CY3194" s="325"/>
      <c r="CZ3194" s="325"/>
      <c r="DA3194" s="325"/>
      <c r="DB3194" s="325"/>
      <c r="DC3194" s="325"/>
      <c r="DD3194" s="325"/>
      <c r="DE3194" s="325"/>
      <c r="DF3194" s="325"/>
      <c r="DG3194" s="325"/>
      <c r="DH3194" s="325"/>
      <c r="DI3194" s="325"/>
    </row>
    <row r="3195" spans="68:113" x14ac:dyDescent="0.2">
      <c r="BP3195" s="369"/>
      <c r="BQ3195" s="372"/>
      <c r="BR3195" s="372"/>
      <c r="BS3195" s="372"/>
      <c r="BT3195" s="369"/>
      <c r="BU3195" s="369"/>
      <c r="BV3195" s="369"/>
      <c r="BW3195" s="369"/>
      <c r="BX3195" s="369"/>
      <c r="BY3195" s="369"/>
      <c r="BZ3195" s="369"/>
      <c r="CA3195" s="369"/>
      <c r="CB3195" s="369"/>
      <c r="CC3195" s="369"/>
      <c r="CD3195" s="369"/>
      <c r="CE3195" s="369"/>
      <c r="CF3195" s="369"/>
      <c r="CG3195" s="369"/>
      <c r="CH3195" s="369"/>
      <c r="CI3195" s="325"/>
      <c r="CJ3195" s="369"/>
      <c r="CK3195" s="369"/>
      <c r="CL3195" s="369"/>
      <c r="CM3195" s="369"/>
      <c r="CN3195" s="369"/>
      <c r="CO3195" s="369"/>
      <c r="CP3195" s="369"/>
      <c r="CQ3195" s="369"/>
      <c r="CR3195" s="369"/>
      <c r="CS3195" s="369"/>
      <c r="CT3195" s="369"/>
      <c r="CU3195" s="369"/>
      <c r="CV3195" s="369"/>
      <c r="CW3195" s="369"/>
      <c r="CX3195" s="369"/>
      <c r="CY3195" s="325"/>
      <c r="CZ3195" s="325"/>
      <c r="DA3195" s="325"/>
      <c r="DB3195" s="325"/>
      <c r="DC3195" s="325"/>
      <c r="DD3195" s="325"/>
      <c r="DE3195" s="325"/>
      <c r="DF3195" s="325"/>
      <c r="DG3195" s="325"/>
      <c r="DH3195" s="325"/>
      <c r="DI3195" s="325"/>
    </row>
    <row r="3196" spans="68:113" x14ac:dyDescent="0.2">
      <c r="BP3196" s="369"/>
      <c r="BQ3196" s="372"/>
      <c r="BR3196" s="372"/>
      <c r="BS3196" s="372"/>
      <c r="BT3196" s="369"/>
      <c r="BU3196" s="369"/>
      <c r="BV3196" s="369"/>
      <c r="BW3196" s="369"/>
      <c r="BX3196" s="369"/>
      <c r="BY3196" s="369"/>
      <c r="BZ3196" s="369"/>
      <c r="CA3196" s="369"/>
      <c r="CB3196" s="369"/>
      <c r="CC3196" s="369"/>
      <c r="CD3196" s="369"/>
      <c r="CE3196" s="369"/>
      <c r="CF3196" s="369"/>
      <c r="CG3196" s="369"/>
      <c r="CH3196" s="369"/>
      <c r="CI3196" s="325"/>
      <c r="CJ3196" s="369"/>
      <c r="CK3196" s="369"/>
      <c r="CL3196" s="369"/>
      <c r="CM3196" s="369"/>
      <c r="CN3196" s="369"/>
      <c r="CO3196" s="369"/>
      <c r="CP3196" s="369"/>
      <c r="CQ3196" s="369"/>
      <c r="CR3196" s="369"/>
      <c r="CS3196" s="369"/>
      <c r="CT3196" s="369"/>
      <c r="CU3196" s="369"/>
      <c r="CV3196" s="369"/>
      <c r="CW3196" s="369"/>
      <c r="CX3196" s="369"/>
      <c r="CY3196" s="325"/>
      <c r="CZ3196" s="325"/>
      <c r="DA3196" s="325"/>
      <c r="DB3196" s="325"/>
      <c r="DC3196" s="325"/>
      <c r="DD3196" s="325"/>
      <c r="DE3196" s="325"/>
      <c r="DF3196" s="325"/>
      <c r="DG3196" s="325"/>
      <c r="DH3196" s="325"/>
      <c r="DI3196" s="325"/>
    </row>
    <row r="3197" spans="68:113" x14ac:dyDescent="0.2">
      <c r="BP3197" s="369"/>
      <c r="BQ3197" s="372"/>
      <c r="BR3197" s="372"/>
      <c r="BS3197" s="372"/>
      <c r="BT3197" s="369"/>
      <c r="BU3197" s="369"/>
      <c r="BV3197" s="369"/>
      <c r="BW3197" s="369"/>
      <c r="BX3197" s="369"/>
      <c r="BY3197" s="369"/>
      <c r="BZ3197" s="369"/>
      <c r="CA3197" s="369"/>
      <c r="CB3197" s="369"/>
      <c r="CC3197" s="369"/>
      <c r="CD3197" s="369"/>
      <c r="CE3197" s="369"/>
      <c r="CF3197" s="369"/>
      <c r="CG3197" s="369"/>
      <c r="CH3197" s="369"/>
      <c r="CI3197" s="325"/>
      <c r="CJ3197" s="369"/>
      <c r="CK3197" s="369"/>
      <c r="CL3197" s="369"/>
      <c r="CM3197" s="369"/>
      <c r="CN3197" s="369"/>
      <c r="CO3197" s="369"/>
      <c r="CP3197" s="369"/>
      <c r="CQ3197" s="369"/>
      <c r="CR3197" s="369"/>
      <c r="CS3197" s="369"/>
      <c r="CT3197" s="369"/>
      <c r="CU3197" s="369"/>
      <c r="CV3197" s="369"/>
      <c r="CW3197" s="369"/>
      <c r="CX3197" s="369"/>
      <c r="CY3197" s="325"/>
      <c r="CZ3197" s="325"/>
      <c r="DA3197" s="325"/>
      <c r="DB3197" s="325"/>
      <c r="DC3197" s="325"/>
      <c r="DD3197" s="325"/>
      <c r="DE3197" s="325"/>
      <c r="DF3197" s="325"/>
      <c r="DG3197" s="325"/>
      <c r="DH3197" s="325"/>
      <c r="DI3197" s="325"/>
    </row>
    <row r="3198" spans="68:113" x14ac:dyDescent="0.2">
      <c r="BP3198" s="369"/>
      <c r="BQ3198" s="372"/>
      <c r="BR3198" s="372"/>
      <c r="BS3198" s="372"/>
      <c r="BT3198" s="369"/>
      <c r="BU3198" s="369"/>
      <c r="BV3198" s="369"/>
      <c r="BW3198" s="369"/>
      <c r="BX3198" s="369"/>
      <c r="BY3198" s="369"/>
      <c r="BZ3198" s="369"/>
      <c r="CA3198" s="369"/>
      <c r="CB3198" s="369"/>
      <c r="CC3198" s="369"/>
      <c r="CD3198" s="369"/>
      <c r="CE3198" s="369"/>
      <c r="CF3198" s="369"/>
      <c r="CG3198" s="369"/>
      <c r="CH3198" s="369"/>
      <c r="CI3198" s="325"/>
      <c r="CJ3198" s="369"/>
      <c r="CK3198" s="369"/>
      <c r="CL3198" s="369"/>
      <c r="CM3198" s="369"/>
      <c r="CN3198" s="369"/>
      <c r="CO3198" s="369"/>
      <c r="CP3198" s="369"/>
      <c r="CQ3198" s="369"/>
      <c r="CR3198" s="369"/>
      <c r="CS3198" s="369"/>
      <c r="CT3198" s="369"/>
      <c r="CU3198" s="369"/>
      <c r="CV3198" s="369"/>
      <c r="CW3198" s="369"/>
      <c r="CX3198" s="369"/>
      <c r="CY3198" s="325"/>
      <c r="CZ3198" s="325"/>
      <c r="DA3198" s="325"/>
      <c r="DB3198" s="325"/>
      <c r="DC3198" s="325"/>
      <c r="DD3198" s="325"/>
      <c r="DE3198" s="325"/>
      <c r="DF3198" s="325"/>
      <c r="DG3198" s="325"/>
      <c r="DH3198" s="325"/>
      <c r="DI3198" s="325"/>
    </row>
    <row r="3199" spans="68:113" x14ac:dyDescent="0.2">
      <c r="BP3199" s="369"/>
      <c r="BQ3199" s="372"/>
      <c r="BR3199" s="372"/>
      <c r="BS3199" s="372"/>
      <c r="BT3199" s="369"/>
      <c r="BU3199" s="369"/>
      <c r="BV3199" s="369"/>
      <c r="BW3199" s="369"/>
      <c r="BX3199" s="369"/>
      <c r="BY3199" s="369"/>
      <c r="BZ3199" s="369"/>
      <c r="CA3199" s="369"/>
      <c r="CB3199" s="369"/>
      <c r="CC3199" s="369"/>
      <c r="CD3199" s="369"/>
      <c r="CE3199" s="369"/>
      <c r="CF3199" s="369"/>
      <c r="CG3199" s="369"/>
      <c r="CH3199" s="369"/>
      <c r="CI3199" s="325"/>
      <c r="CJ3199" s="369"/>
      <c r="CK3199" s="369"/>
      <c r="CL3199" s="369"/>
      <c r="CM3199" s="369"/>
      <c r="CN3199" s="369"/>
      <c r="CO3199" s="369"/>
      <c r="CP3199" s="369"/>
      <c r="CQ3199" s="369"/>
      <c r="CR3199" s="369"/>
      <c r="CS3199" s="369"/>
      <c r="CT3199" s="369"/>
      <c r="CU3199" s="369"/>
      <c r="CV3199" s="369"/>
      <c r="CW3199" s="369"/>
      <c r="CX3199" s="369"/>
      <c r="CY3199" s="325"/>
      <c r="CZ3199" s="325"/>
      <c r="DA3199" s="325"/>
      <c r="DB3199" s="325"/>
      <c r="DC3199" s="325"/>
      <c r="DD3199" s="325"/>
      <c r="DE3199" s="325"/>
      <c r="DF3199" s="325"/>
      <c r="DG3199" s="325"/>
      <c r="DH3199" s="325"/>
      <c r="DI3199" s="325"/>
    </row>
    <row r="3200" spans="68:113" x14ac:dyDescent="0.2">
      <c r="BP3200" s="369"/>
      <c r="BQ3200" s="372"/>
      <c r="BR3200" s="372"/>
      <c r="BS3200" s="372"/>
      <c r="BT3200" s="369"/>
      <c r="BU3200" s="369"/>
      <c r="BV3200" s="369"/>
      <c r="BW3200" s="369"/>
      <c r="BX3200" s="369"/>
      <c r="BY3200" s="369"/>
      <c r="BZ3200" s="369"/>
      <c r="CA3200" s="369"/>
      <c r="CB3200" s="369"/>
      <c r="CC3200" s="369"/>
      <c r="CD3200" s="369"/>
      <c r="CE3200" s="369"/>
      <c r="CF3200" s="369"/>
      <c r="CG3200" s="369"/>
      <c r="CH3200" s="369"/>
      <c r="CI3200" s="325"/>
      <c r="CJ3200" s="369"/>
      <c r="CK3200" s="369"/>
      <c r="CL3200" s="369"/>
      <c r="CM3200" s="369"/>
      <c r="CN3200" s="369"/>
      <c r="CO3200" s="369"/>
      <c r="CP3200" s="369"/>
      <c r="CQ3200" s="369"/>
      <c r="CR3200" s="369"/>
      <c r="CS3200" s="369"/>
      <c r="CT3200" s="369"/>
      <c r="CU3200" s="369"/>
      <c r="CV3200" s="369"/>
      <c r="CW3200" s="369"/>
      <c r="CX3200" s="369"/>
      <c r="CY3200" s="325"/>
      <c r="CZ3200" s="325"/>
      <c r="DA3200" s="325"/>
      <c r="DB3200" s="325"/>
      <c r="DC3200" s="325"/>
      <c r="DD3200" s="325"/>
      <c r="DE3200" s="325"/>
      <c r="DF3200" s="325"/>
      <c r="DG3200" s="325"/>
      <c r="DH3200" s="325"/>
      <c r="DI3200" s="325"/>
    </row>
    <row r="3201" spans="68:113" x14ac:dyDescent="0.2">
      <c r="BP3201" s="369"/>
      <c r="BQ3201" s="372"/>
      <c r="BR3201" s="372"/>
      <c r="BS3201" s="372"/>
      <c r="BT3201" s="369"/>
      <c r="BU3201" s="369"/>
      <c r="BV3201" s="369"/>
      <c r="BW3201" s="369"/>
      <c r="BX3201" s="369"/>
      <c r="BY3201" s="369"/>
      <c r="BZ3201" s="369"/>
      <c r="CA3201" s="369"/>
      <c r="CB3201" s="369"/>
      <c r="CC3201" s="369"/>
      <c r="CD3201" s="369"/>
      <c r="CE3201" s="369"/>
      <c r="CF3201" s="369"/>
      <c r="CG3201" s="369"/>
      <c r="CH3201" s="369"/>
      <c r="CI3201" s="325"/>
      <c r="CJ3201" s="369"/>
      <c r="CK3201" s="369"/>
      <c r="CL3201" s="369"/>
      <c r="CM3201" s="369"/>
      <c r="CN3201" s="369"/>
      <c r="CO3201" s="369"/>
      <c r="CP3201" s="369"/>
      <c r="CQ3201" s="369"/>
      <c r="CR3201" s="369"/>
      <c r="CS3201" s="369"/>
      <c r="CT3201" s="369"/>
      <c r="CU3201" s="369"/>
      <c r="CV3201" s="369"/>
      <c r="CW3201" s="369"/>
      <c r="CX3201" s="369"/>
      <c r="CY3201" s="325"/>
      <c r="CZ3201" s="325"/>
      <c r="DA3201" s="325"/>
      <c r="DB3201" s="325"/>
      <c r="DC3201" s="325"/>
      <c r="DD3201" s="325"/>
      <c r="DE3201" s="325"/>
      <c r="DF3201" s="325"/>
      <c r="DG3201" s="325"/>
      <c r="DH3201" s="325"/>
      <c r="DI3201" s="325"/>
    </row>
    <row r="3202" spans="68:113" x14ac:dyDescent="0.2">
      <c r="BP3202" s="369"/>
      <c r="BQ3202" s="372"/>
      <c r="BR3202" s="372"/>
      <c r="BS3202" s="372"/>
      <c r="BT3202" s="369"/>
      <c r="BU3202" s="369"/>
      <c r="BV3202" s="369"/>
      <c r="BW3202" s="369"/>
      <c r="BX3202" s="369"/>
      <c r="BY3202" s="369"/>
      <c r="BZ3202" s="369"/>
      <c r="CA3202" s="369"/>
      <c r="CB3202" s="369"/>
      <c r="CC3202" s="369"/>
      <c r="CD3202" s="369"/>
      <c r="CE3202" s="369"/>
      <c r="CF3202" s="369"/>
      <c r="CG3202" s="369"/>
      <c r="CH3202" s="369"/>
      <c r="CI3202" s="325"/>
      <c r="CJ3202" s="369"/>
      <c r="CK3202" s="369"/>
      <c r="CL3202" s="369"/>
      <c r="CM3202" s="369"/>
      <c r="CN3202" s="369"/>
      <c r="CO3202" s="369"/>
      <c r="CP3202" s="369"/>
      <c r="CQ3202" s="369"/>
      <c r="CR3202" s="369"/>
      <c r="CS3202" s="369"/>
      <c r="CT3202" s="369"/>
      <c r="CU3202" s="369"/>
      <c r="CV3202" s="369"/>
      <c r="CW3202" s="369"/>
      <c r="CX3202" s="369"/>
      <c r="CY3202" s="325"/>
      <c r="CZ3202" s="325"/>
      <c r="DA3202" s="325"/>
      <c r="DB3202" s="325"/>
      <c r="DC3202" s="325"/>
      <c r="DD3202" s="325"/>
      <c r="DE3202" s="325"/>
      <c r="DF3202" s="325"/>
      <c r="DG3202" s="325"/>
      <c r="DH3202" s="325"/>
      <c r="DI3202" s="325"/>
    </row>
    <row r="3203" spans="68:113" x14ac:dyDescent="0.2">
      <c r="BP3203" s="369"/>
      <c r="BQ3203" s="372"/>
      <c r="BR3203" s="372"/>
      <c r="BS3203" s="372"/>
      <c r="BT3203" s="369"/>
      <c r="BU3203" s="369"/>
      <c r="BV3203" s="369"/>
      <c r="BW3203" s="369"/>
      <c r="BX3203" s="369"/>
      <c r="BY3203" s="369"/>
      <c r="BZ3203" s="369"/>
      <c r="CA3203" s="369"/>
      <c r="CB3203" s="369"/>
      <c r="CC3203" s="369"/>
      <c r="CD3203" s="369"/>
      <c r="CE3203" s="369"/>
      <c r="CF3203" s="369"/>
      <c r="CG3203" s="369"/>
      <c r="CH3203" s="369"/>
      <c r="CI3203" s="325"/>
      <c r="CJ3203" s="369"/>
      <c r="CK3203" s="369"/>
      <c r="CL3203" s="369"/>
      <c r="CM3203" s="369"/>
      <c r="CN3203" s="369"/>
      <c r="CO3203" s="369"/>
      <c r="CP3203" s="369"/>
      <c r="CQ3203" s="369"/>
      <c r="CR3203" s="369"/>
      <c r="CS3203" s="369"/>
      <c r="CT3203" s="369"/>
      <c r="CU3203" s="369"/>
      <c r="CV3203" s="369"/>
      <c r="CW3203" s="369"/>
      <c r="CX3203" s="369"/>
      <c r="CY3203" s="325"/>
      <c r="CZ3203" s="325"/>
      <c r="DA3203" s="325"/>
      <c r="DB3203" s="325"/>
      <c r="DC3203" s="325"/>
      <c r="DD3203" s="325"/>
      <c r="DE3203" s="325"/>
      <c r="DF3203" s="325"/>
      <c r="DG3203" s="325"/>
      <c r="DH3203" s="325"/>
      <c r="DI3203" s="325"/>
    </row>
    <row r="3204" spans="68:113" x14ac:dyDescent="0.2">
      <c r="BP3204" s="369"/>
      <c r="BQ3204" s="372"/>
      <c r="BR3204" s="372"/>
      <c r="BS3204" s="372"/>
      <c r="BT3204" s="369"/>
      <c r="BU3204" s="369"/>
      <c r="BV3204" s="369"/>
      <c r="BW3204" s="369"/>
      <c r="BX3204" s="369"/>
      <c r="BY3204" s="369"/>
      <c r="BZ3204" s="369"/>
      <c r="CA3204" s="369"/>
      <c r="CB3204" s="369"/>
      <c r="CC3204" s="369"/>
      <c r="CD3204" s="369"/>
      <c r="CE3204" s="369"/>
      <c r="CF3204" s="369"/>
      <c r="CG3204" s="369"/>
      <c r="CH3204" s="369"/>
      <c r="CI3204" s="325"/>
      <c r="CJ3204" s="369"/>
      <c r="CK3204" s="369"/>
      <c r="CL3204" s="369"/>
      <c r="CM3204" s="369"/>
      <c r="CN3204" s="369"/>
      <c r="CO3204" s="369"/>
      <c r="CP3204" s="369"/>
      <c r="CQ3204" s="369"/>
      <c r="CR3204" s="369"/>
      <c r="CS3204" s="369"/>
      <c r="CT3204" s="369"/>
      <c r="CU3204" s="369"/>
      <c r="CV3204" s="369"/>
      <c r="CW3204" s="369"/>
      <c r="CX3204" s="369"/>
      <c r="CY3204" s="325"/>
      <c r="CZ3204" s="325"/>
      <c r="DA3204" s="325"/>
      <c r="DB3204" s="325"/>
      <c r="DC3204" s="325"/>
      <c r="DD3204" s="325"/>
      <c r="DE3204" s="325"/>
      <c r="DF3204" s="325"/>
      <c r="DG3204" s="325"/>
      <c r="DH3204" s="325"/>
      <c r="DI3204" s="325"/>
    </row>
    <row r="3205" spans="68:113" x14ac:dyDescent="0.2">
      <c r="BP3205" s="369"/>
      <c r="BQ3205" s="372"/>
      <c r="BR3205" s="372"/>
      <c r="BS3205" s="372"/>
      <c r="BT3205" s="369"/>
      <c r="BU3205" s="369"/>
      <c r="BV3205" s="369"/>
      <c r="BW3205" s="369"/>
      <c r="BX3205" s="369"/>
      <c r="BY3205" s="369"/>
      <c r="BZ3205" s="369"/>
      <c r="CA3205" s="369"/>
      <c r="CB3205" s="369"/>
      <c r="CC3205" s="369"/>
      <c r="CD3205" s="369"/>
      <c r="CE3205" s="369"/>
      <c r="CF3205" s="369"/>
      <c r="CG3205" s="369"/>
      <c r="CH3205" s="369"/>
      <c r="CI3205" s="325"/>
      <c r="CJ3205" s="369"/>
      <c r="CK3205" s="369"/>
      <c r="CL3205" s="369"/>
      <c r="CM3205" s="369"/>
      <c r="CN3205" s="369"/>
      <c r="CO3205" s="369"/>
      <c r="CP3205" s="369"/>
      <c r="CQ3205" s="369"/>
      <c r="CR3205" s="369"/>
      <c r="CS3205" s="369"/>
      <c r="CT3205" s="369"/>
      <c r="CU3205" s="369"/>
      <c r="CV3205" s="369"/>
      <c r="CW3205" s="369"/>
      <c r="CX3205" s="369"/>
      <c r="CY3205" s="325"/>
      <c r="CZ3205" s="325"/>
      <c r="DA3205" s="325"/>
      <c r="DB3205" s="325"/>
      <c r="DC3205" s="325"/>
      <c r="DD3205" s="325"/>
      <c r="DE3205" s="325"/>
      <c r="DF3205" s="325"/>
      <c r="DG3205" s="325"/>
      <c r="DH3205" s="325"/>
      <c r="DI3205" s="325"/>
    </row>
    <row r="3206" spans="68:113" x14ac:dyDescent="0.2">
      <c r="BP3206" s="369"/>
      <c r="BQ3206" s="372"/>
      <c r="BR3206" s="372"/>
      <c r="BS3206" s="372"/>
      <c r="BT3206" s="369"/>
      <c r="BU3206" s="369"/>
      <c r="BV3206" s="369"/>
      <c r="BW3206" s="369"/>
      <c r="BX3206" s="369"/>
      <c r="BY3206" s="369"/>
      <c r="BZ3206" s="369"/>
      <c r="CA3206" s="369"/>
      <c r="CB3206" s="369"/>
      <c r="CC3206" s="369"/>
      <c r="CD3206" s="369"/>
      <c r="CE3206" s="369"/>
      <c r="CF3206" s="369"/>
      <c r="CG3206" s="369"/>
      <c r="CH3206" s="369"/>
      <c r="CI3206" s="325"/>
      <c r="CJ3206" s="369"/>
      <c r="CK3206" s="369"/>
      <c r="CL3206" s="369"/>
      <c r="CM3206" s="369"/>
      <c r="CN3206" s="369"/>
      <c r="CO3206" s="369"/>
      <c r="CP3206" s="369"/>
      <c r="CQ3206" s="369"/>
      <c r="CR3206" s="369"/>
      <c r="CS3206" s="369"/>
      <c r="CT3206" s="369"/>
      <c r="CU3206" s="369"/>
      <c r="CV3206" s="369"/>
      <c r="CW3206" s="369"/>
      <c r="CX3206" s="369"/>
      <c r="CY3206" s="325"/>
      <c r="CZ3206" s="325"/>
      <c r="DA3206" s="325"/>
      <c r="DB3206" s="325"/>
      <c r="DC3206" s="325"/>
      <c r="DD3206" s="325"/>
      <c r="DE3206" s="325"/>
      <c r="DF3206" s="325"/>
      <c r="DG3206" s="325"/>
      <c r="DH3206" s="325"/>
      <c r="DI3206" s="325"/>
    </row>
    <row r="3207" spans="68:113" x14ac:dyDescent="0.2">
      <c r="BP3207" s="369"/>
      <c r="BQ3207" s="372"/>
      <c r="BR3207" s="372"/>
      <c r="BS3207" s="372"/>
      <c r="BT3207" s="369"/>
      <c r="BU3207" s="369"/>
      <c r="BV3207" s="369"/>
      <c r="BW3207" s="369"/>
      <c r="BX3207" s="369"/>
      <c r="BY3207" s="369"/>
      <c r="BZ3207" s="369"/>
      <c r="CA3207" s="369"/>
      <c r="CB3207" s="369"/>
      <c r="CC3207" s="369"/>
      <c r="CD3207" s="369"/>
      <c r="CE3207" s="369"/>
      <c r="CF3207" s="369"/>
      <c r="CG3207" s="369"/>
      <c r="CH3207" s="369"/>
      <c r="CI3207" s="325"/>
      <c r="CJ3207" s="369"/>
      <c r="CK3207" s="369"/>
      <c r="CL3207" s="369"/>
      <c r="CM3207" s="369"/>
      <c r="CN3207" s="369"/>
      <c r="CO3207" s="369"/>
      <c r="CP3207" s="369"/>
      <c r="CQ3207" s="369"/>
      <c r="CR3207" s="369"/>
      <c r="CS3207" s="369"/>
      <c r="CT3207" s="369"/>
      <c r="CU3207" s="369"/>
      <c r="CV3207" s="369"/>
      <c r="CW3207" s="369"/>
      <c r="CX3207" s="369"/>
      <c r="CY3207" s="325"/>
      <c r="CZ3207" s="325"/>
      <c r="DA3207" s="325"/>
      <c r="DB3207" s="325"/>
      <c r="DC3207" s="325"/>
      <c r="DD3207" s="325"/>
      <c r="DE3207" s="325"/>
      <c r="DF3207" s="325"/>
      <c r="DG3207" s="325"/>
      <c r="DH3207" s="325"/>
      <c r="DI3207" s="325"/>
    </row>
    <row r="3208" spans="68:113" x14ac:dyDescent="0.2">
      <c r="BP3208" s="369"/>
      <c r="BQ3208" s="372"/>
      <c r="BR3208" s="372"/>
      <c r="BS3208" s="372"/>
      <c r="BT3208" s="369"/>
      <c r="BU3208" s="369"/>
      <c r="BV3208" s="369"/>
      <c r="BW3208" s="369"/>
      <c r="BX3208" s="369"/>
      <c r="BY3208" s="369"/>
      <c r="BZ3208" s="369"/>
      <c r="CA3208" s="369"/>
      <c r="CB3208" s="369"/>
      <c r="CC3208" s="369"/>
      <c r="CD3208" s="369"/>
      <c r="CE3208" s="369"/>
      <c r="CF3208" s="369"/>
      <c r="CG3208" s="369"/>
      <c r="CH3208" s="369"/>
      <c r="CI3208" s="325"/>
      <c r="CJ3208" s="369"/>
      <c r="CK3208" s="369"/>
      <c r="CL3208" s="369"/>
      <c r="CM3208" s="369"/>
      <c r="CN3208" s="369"/>
      <c r="CO3208" s="369"/>
      <c r="CP3208" s="369"/>
      <c r="CQ3208" s="369"/>
      <c r="CR3208" s="369"/>
      <c r="CS3208" s="369"/>
      <c r="CT3208" s="369"/>
      <c r="CU3208" s="369"/>
      <c r="CV3208" s="369"/>
      <c r="CW3208" s="369"/>
      <c r="CX3208" s="369"/>
      <c r="CY3208" s="325"/>
      <c r="CZ3208" s="325"/>
      <c r="DA3208" s="325"/>
      <c r="DB3208" s="325"/>
      <c r="DC3208" s="325"/>
      <c r="DD3208" s="325"/>
      <c r="DE3208" s="325"/>
      <c r="DF3208" s="325"/>
      <c r="DG3208" s="325"/>
      <c r="DH3208" s="325"/>
      <c r="DI3208" s="325"/>
    </row>
    <row r="3209" spans="68:113" x14ac:dyDescent="0.2">
      <c r="BP3209" s="369"/>
      <c r="BQ3209" s="372"/>
      <c r="BR3209" s="372"/>
      <c r="BS3209" s="372"/>
      <c r="BT3209" s="369"/>
      <c r="BU3209" s="369"/>
      <c r="BV3209" s="369"/>
      <c r="BW3209" s="369"/>
      <c r="BX3209" s="369"/>
      <c r="BY3209" s="369"/>
      <c r="BZ3209" s="369"/>
      <c r="CA3209" s="369"/>
      <c r="CB3209" s="369"/>
      <c r="CC3209" s="369"/>
      <c r="CD3209" s="369"/>
      <c r="CE3209" s="369"/>
      <c r="CF3209" s="369"/>
      <c r="CG3209" s="369"/>
      <c r="CH3209" s="369"/>
      <c r="CI3209" s="325"/>
      <c r="CJ3209" s="369"/>
      <c r="CK3209" s="369"/>
      <c r="CL3209" s="369"/>
      <c r="CM3209" s="369"/>
      <c r="CN3209" s="369"/>
      <c r="CO3209" s="369"/>
      <c r="CP3209" s="369"/>
      <c r="CQ3209" s="369"/>
      <c r="CR3209" s="369"/>
      <c r="CS3209" s="369"/>
      <c r="CT3209" s="369"/>
      <c r="CU3209" s="369"/>
      <c r="CV3209" s="369"/>
      <c r="CW3209" s="369"/>
      <c r="CX3209" s="369"/>
      <c r="CY3209" s="325"/>
      <c r="CZ3209" s="325"/>
      <c r="DA3209" s="325"/>
      <c r="DB3209" s="325"/>
      <c r="DC3209" s="325"/>
      <c r="DD3209" s="325"/>
      <c r="DE3209" s="325"/>
      <c r="DF3209" s="325"/>
      <c r="DG3209" s="325"/>
      <c r="DH3209" s="325"/>
      <c r="DI3209" s="325"/>
    </row>
    <row r="3210" spans="68:113" x14ac:dyDescent="0.2">
      <c r="BP3210" s="369"/>
      <c r="BQ3210" s="372"/>
      <c r="BR3210" s="372"/>
      <c r="BS3210" s="372"/>
      <c r="BT3210" s="369"/>
      <c r="BU3210" s="369"/>
      <c r="BV3210" s="369"/>
      <c r="BW3210" s="369"/>
      <c r="BX3210" s="369"/>
      <c r="BY3210" s="369"/>
      <c r="BZ3210" s="369"/>
      <c r="CA3210" s="369"/>
      <c r="CB3210" s="369"/>
      <c r="CC3210" s="369"/>
      <c r="CD3210" s="369"/>
      <c r="CE3210" s="369"/>
      <c r="CF3210" s="369"/>
      <c r="CG3210" s="369"/>
      <c r="CH3210" s="369"/>
      <c r="CI3210" s="325"/>
      <c r="CJ3210" s="369"/>
      <c r="CK3210" s="369"/>
      <c r="CL3210" s="369"/>
      <c r="CM3210" s="369"/>
      <c r="CN3210" s="369"/>
      <c r="CO3210" s="369"/>
      <c r="CP3210" s="369"/>
      <c r="CQ3210" s="369"/>
      <c r="CR3210" s="369"/>
      <c r="CS3210" s="369"/>
      <c r="CT3210" s="369"/>
      <c r="CU3210" s="369"/>
      <c r="CV3210" s="369"/>
      <c r="CW3210" s="369"/>
      <c r="CX3210" s="369"/>
      <c r="CY3210" s="325"/>
      <c r="CZ3210" s="325"/>
      <c r="DA3210" s="325"/>
      <c r="DB3210" s="325"/>
      <c r="DC3210" s="325"/>
      <c r="DD3210" s="325"/>
      <c r="DE3210" s="325"/>
      <c r="DF3210" s="325"/>
      <c r="DG3210" s="325"/>
      <c r="DH3210" s="325"/>
      <c r="DI3210" s="325"/>
    </row>
    <row r="3211" spans="68:113" x14ac:dyDescent="0.2">
      <c r="BP3211" s="369"/>
      <c r="BQ3211" s="372"/>
      <c r="BR3211" s="372"/>
      <c r="BS3211" s="372"/>
      <c r="BT3211" s="369"/>
      <c r="BU3211" s="369"/>
      <c r="BV3211" s="369"/>
      <c r="BW3211" s="369"/>
      <c r="BX3211" s="369"/>
      <c r="BY3211" s="369"/>
      <c r="BZ3211" s="369"/>
      <c r="CA3211" s="369"/>
      <c r="CB3211" s="369"/>
      <c r="CC3211" s="369"/>
      <c r="CD3211" s="369"/>
      <c r="CE3211" s="369"/>
      <c r="CF3211" s="369"/>
      <c r="CG3211" s="369"/>
      <c r="CH3211" s="369"/>
      <c r="CI3211" s="325"/>
      <c r="CJ3211" s="369"/>
      <c r="CK3211" s="369"/>
      <c r="CL3211" s="369"/>
      <c r="CM3211" s="369"/>
      <c r="CN3211" s="369"/>
      <c r="CO3211" s="369"/>
      <c r="CP3211" s="369"/>
      <c r="CQ3211" s="369"/>
      <c r="CR3211" s="369"/>
      <c r="CS3211" s="369"/>
      <c r="CT3211" s="369"/>
      <c r="CU3211" s="369"/>
      <c r="CV3211" s="369"/>
      <c r="CW3211" s="369"/>
      <c r="CX3211" s="369"/>
      <c r="CY3211" s="325"/>
      <c r="CZ3211" s="325"/>
      <c r="DA3211" s="325"/>
      <c r="DB3211" s="325"/>
      <c r="DC3211" s="325"/>
      <c r="DD3211" s="325"/>
      <c r="DE3211" s="325"/>
      <c r="DF3211" s="325"/>
      <c r="DG3211" s="325"/>
      <c r="DH3211" s="325"/>
      <c r="DI3211" s="325"/>
    </row>
    <row r="3212" spans="68:113" x14ac:dyDescent="0.2">
      <c r="BP3212" s="369"/>
      <c r="BQ3212" s="372"/>
      <c r="BR3212" s="372"/>
      <c r="BS3212" s="372"/>
      <c r="BT3212" s="369"/>
      <c r="BU3212" s="369"/>
      <c r="BV3212" s="369"/>
      <c r="BW3212" s="369"/>
      <c r="BX3212" s="369"/>
      <c r="BY3212" s="369"/>
      <c r="BZ3212" s="369"/>
      <c r="CA3212" s="369"/>
      <c r="CB3212" s="369"/>
      <c r="CC3212" s="369"/>
      <c r="CD3212" s="369"/>
      <c r="CE3212" s="369"/>
      <c r="CF3212" s="369"/>
      <c r="CG3212" s="369"/>
      <c r="CH3212" s="369"/>
      <c r="CI3212" s="325"/>
      <c r="CJ3212" s="369"/>
      <c r="CK3212" s="369"/>
      <c r="CL3212" s="369"/>
      <c r="CM3212" s="369"/>
      <c r="CN3212" s="369"/>
      <c r="CO3212" s="369"/>
      <c r="CP3212" s="369"/>
      <c r="CQ3212" s="369"/>
      <c r="CR3212" s="369"/>
      <c r="CS3212" s="369"/>
      <c r="CT3212" s="369"/>
      <c r="CU3212" s="369"/>
      <c r="CV3212" s="369"/>
      <c r="CW3212" s="369"/>
      <c r="CX3212" s="369"/>
      <c r="CY3212" s="325"/>
      <c r="CZ3212" s="325"/>
      <c r="DA3212" s="325"/>
      <c r="DB3212" s="325"/>
      <c r="DC3212" s="325"/>
      <c r="DD3212" s="325"/>
      <c r="DE3212" s="325"/>
      <c r="DF3212" s="325"/>
      <c r="DG3212" s="325"/>
      <c r="DH3212" s="325"/>
      <c r="DI3212" s="325"/>
    </row>
    <row r="3213" spans="68:113" x14ac:dyDescent="0.2">
      <c r="BP3213" s="369"/>
      <c r="BQ3213" s="372"/>
      <c r="BR3213" s="372"/>
      <c r="BS3213" s="372"/>
      <c r="BT3213" s="369"/>
      <c r="BU3213" s="369"/>
      <c r="BV3213" s="369"/>
      <c r="BW3213" s="369"/>
      <c r="BX3213" s="369"/>
      <c r="BY3213" s="369"/>
      <c r="BZ3213" s="369"/>
      <c r="CA3213" s="369"/>
      <c r="CB3213" s="369"/>
      <c r="CC3213" s="369"/>
      <c r="CD3213" s="369"/>
      <c r="CE3213" s="369"/>
      <c r="CF3213" s="369"/>
      <c r="CG3213" s="369"/>
      <c r="CH3213" s="369"/>
      <c r="CI3213" s="325"/>
      <c r="CJ3213" s="369"/>
      <c r="CK3213" s="369"/>
      <c r="CL3213" s="369"/>
      <c r="CM3213" s="369"/>
      <c r="CN3213" s="369"/>
      <c r="CO3213" s="369"/>
      <c r="CP3213" s="369"/>
      <c r="CQ3213" s="369"/>
      <c r="CR3213" s="369"/>
      <c r="CS3213" s="369"/>
      <c r="CT3213" s="369"/>
      <c r="CU3213" s="369"/>
      <c r="CV3213" s="369"/>
      <c r="CW3213" s="369"/>
      <c r="CX3213" s="369"/>
      <c r="CY3213" s="325"/>
      <c r="CZ3213" s="325"/>
      <c r="DA3213" s="325"/>
      <c r="DB3213" s="325"/>
      <c r="DC3213" s="325"/>
      <c r="DD3213" s="325"/>
      <c r="DE3213" s="325"/>
      <c r="DF3213" s="325"/>
      <c r="DG3213" s="325"/>
      <c r="DH3213" s="325"/>
      <c r="DI3213" s="325"/>
    </row>
    <row r="3214" spans="68:113" x14ac:dyDescent="0.2">
      <c r="BP3214" s="369"/>
      <c r="BQ3214" s="372"/>
      <c r="BR3214" s="372"/>
      <c r="BS3214" s="372"/>
      <c r="BT3214" s="369"/>
      <c r="BU3214" s="369"/>
      <c r="BV3214" s="369"/>
      <c r="BW3214" s="369"/>
      <c r="BX3214" s="369"/>
      <c r="BY3214" s="369"/>
      <c r="BZ3214" s="369"/>
      <c r="CA3214" s="369"/>
      <c r="CB3214" s="369"/>
      <c r="CC3214" s="369"/>
      <c r="CD3214" s="369"/>
      <c r="CE3214" s="369"/>
      <c r="CF3214" s="369"/>
      <c r="CG3214" s="369"/>
      <c r="CH3214" s="369"/>
      <c r="CI3214" s="325"/>
      <c r="CJ3214" s="369"/>
      <c r="CK3214" s="369"/>
      <c r="CL3214" s="369"/>
      <c r="CM3214" s="369"/>
      <c r="CN3214" s="369"/>
      <c r="CO3214" s="369"/>
      <c r="CP3214" s="369"/>
      <c r="CQ3214" s="369"/>
      <c r="CR3214" s="369"/>
      <c r="CS3214" s="369"/>
      <c r="CT3214" s="369"/>
      <c r="CU3214" s="369"/>
      <c r="CV3214" s="369"/>
      <c r="CW3214" s="369"/>
      <c r="CX3214" s="369"/>
      <c r="CY3214" s="325"/>
      <c r="CZ3214" s="325"/>
      <c r="DA3214" s="325"/>
      <c r="DB3214" s="325"/>
      <c r="DC3214" s="325"/>
      <c r="DD3214" s="325"/>
      <c r="DE3214" s="325"/>
      <c r="DF3214" s="325"/>
      <c r="DG3214" s="325"/>
      <c r="DH3214" s="325"/>
      <c r="DI3214" s="325"/>
    </row>
    <row r="3215" spans="68:113" x14ac:dyDescent="0.2">
      <c r="BP3215" s="369"/>
      <c r="BQ3215" s="372"/>
      <c r="BR3215" s="372"/>
      <c r="BS3215" s="372"/>
      <c r="BT3215" s="369"/>
      <c r="BU3215" s="369"/>
      <c r="BV3215" s="369"/>
      <c r="BW3215" s="369"/>
      <c r="BX3215" s="369"/>
      <c r="BY3215" s="369"/>
      <c r="BZ3215" s="369"/>
      <c r="CA3215" s="369"/>
      <c r="CB3215" s="369"/>
      <c r="CC3215" s="369"/>
      <c r="CD3215" s="369"/>
      <c r="CE3215" s="369"/>
      <c r="CF3215" s="369"/>
      <c r="CG3215" s="369"/>
      <c r="CH3215" s="369"/>
      <c r="CI3215" s="325"/>
      <c r="CJ3215" s="369"/>
      <c r="CK3215" s="369"/>
      <c r="CL3215" s="369"/>
      <c r="CM3215" s="369"/>
      <c r="CN3215" s="369"/>
      <c r="CO3215" s="369"/>
      <c r="CP3215" s="369"/>
      <c r="CQ3215" s="369"/>
      <c r="CR3215" s="369"/>
      <c r="CS3215" s="369"/>
      <c r="CT3215" s="369"/>
      <c r="CU3215" s="369"/>
      <c r="CV3215" s="369"/>
      <c r="CW3215" s="369"/>
      <c r="CX3215" s="369"/>
      <c r="CY3215" s="325"/>
      <c r="CZ3215" s="325"/>
      <c r="DA3215" s="325"/>
      <c r="DB3215" s="325"/>
      <c r="DC3215" s="325"/>
      <c r="DD3215" s="325"/>
      <c r="DE3215" s="325"/>
      <c r="DF3215" s="325"/>
      <c r="DG3215" s="325"/>
      <c r="DH3215" s="325"/>
      <c r="DI3215" s="325"/>
    </row>
    <row r="3216" spans="68:113" x14ac:dyDescent="0.2">
      <c r="BP3216" s="369"/>
      <c r="BQ3216" s="372"/>
      <c r="BR3216" s="372"/>
      <c r="BS3216" s="372"/>
      <c r="BT3216" s="369"/>
      <c r="BU3216" s="369"/>
      <c r="BV3216" s="369"/>
      <c r="BW3216" s="369"/>
      <c r="BX3216" s="369"/>
      <c r="BY3216" s="369"/>
      <c r="BZ3216" s="369"/>
      <c r="CA3216" s="369"/>
      <c r="CB3216" s="369"/>
      <c r="CC3216" s="369"/>
      <c r="CD3216" s="369"/>
      <c r="CE3216" s="369"/>
      <c r="CF3216" s="369"/>
      <c r="CG3216" s="369"/>
      <c r="CH3216" s="369"/>
      <c r="CI3216" s="325"/>
      <c r="CJ3216" s="369"/>
      <c r="CK3216" s="369"/>
      <c r="CL3216" s="369"/>
      <c r="CM3216" s="369"/>
      <c r="CN3216" s="369"/>
      <c r="CO3216" s="369"/>
      <c r="CP3216" s="369"/>
      <c r="CQ3216" s="369"/>
      <c r="CR3216" s="369"/>
      <c r="CS3216" s="369"/>
      <c r="CT3216" s="369"/>
      <c r="CU3216" s="369"/>
      <c r="CV3216" s="369"/>
      <c r="CW3216" s="369"/>
      <c r="CX3216" s="369"/>
      <c r="CY3216" s="325"/>
      <c r="CZ3216" s="325"/>
      <c r="DA3216" s="325"/>
      <c r="DB3216" s="325"/>
      <c r="DC3216" s="325"/>
      <c r="DD3216" s="325"/>
      <c r="DE3216" s="325"/>
      <c r="DF3216" s="325"/>
      <c r="DG3216" s="325"/>
      <c r="DH3216" s="325"/>
      <c r="DI3216" s="325"/>
    </row>
    <row r="3217" spans="68:113" x14ac:dyDescent="0.2">
      <c r="BP3217" s="369"/>
      <c r="BQ3217" s="372"/>
      <c r="BR3217" s="372"/>
      <c r="BS3217" s="372"/>
      <c r="BT3217" s="369"/>
      <c r="BU3217" s="369"/>
      <c r="BV3217" s="369"/>
      <c r="BW3217" s="369"/>
      <c r="BX3217" s="369"/>
      <c r="BY3217" s="369"/>
      <c r="BZ3217" s="369"/>
      <c r="CA3217" s="369"/>
      <c r="CB3217" s="369"/>
      <c r="CC3217" s="369"/>
      <c r="CD3217" s="369"/>
      <c r="CE3217" s="369"/>
      <c r="CF3217" s="369"/>
      <c r="CG3217" s="369"/>
      <c r="CH3217" s="369"/>
      <c r="CI3217" s="325"/>
      <c r="CJ3217" s="369"/>
      <c r="CK3217" s="369"/>
      <c r="CL3217" s="369"/>
      <c r="CM3217" s="369"/>
      <c r="CN3217" s="369"/>
      <c r="CO3217" s="369"/>
      <c r="CP3217" s="369"/>
      <c r="CQ3217" s="369"/>
      <c r="CR3217" s="369"/>
      <c r="CS3217" s="369"/>
      <c r="CT3217" s="369"/>
      <c r="CU3217" s="369"/>
      <c r="CV3217" s="369"/>
      <c r="CW3217" s="369"/>
      <c r="CX3217" s="369"/>
      <c r="CY3217" s="325"/>
      <c r="CZ3217" s="325"/>
      <c r="DA3217" s="325"/>
      <c r="DB3217" s="325"/>
      <c r="DC3217" s="325"/>
      <c r="DD3217" s="325"/>
      <c r="DE3217" s="325"/>
      <c r="DF3217" s="325"/>
      <c r="DG3217" s="325"/>
      <c r="DH3217" s="325"/>
      <c r="DI3217" s="325"/>
    </row>
    <row r="3218" spans="68:113" x14ac:dyDescent="0.2">
      <c r="BP3218" s="369"/>
      <c r="BQ3218" s="372"/>
      <c r="BR3218" s="372"/>
      <c r="BS3218" s="372"/>
      <c r="BT3218" s="369"/>
      <c r="BU3218" s="369"/>
      <c r="BV3218" s="369"/>
      <c r="BW3218" s="369"/>
      <c r="BX3218" s="369"/>
      <c r="BY3218" s="369"/>
      <c r="BZ3218" s="369"/>
      <c r="CA3218" s="369"/>
      <c r="CB3218" s="369"/>
      <c r="CC3218" s="369"/>
      <c r="CD3218" s="369"/>
      <c r="CE3218" s="369"/>
      <c r="CF3218" s="369"/>
      <c r="CG3218" s="369"/>
      <c r="CH3218" s="369"/>
      <c r="CI3218" s="325"/>
      <c r="CJ3218" s="369"/>
      <c r="CK3218" s="369"/>
      <c r="CL3218" s="369"/>
      <c r="CM3218" s="369"/>
      <c r="CN3218" s="369"/>
      <c r="CO3218" s="369"/>
      <c r="CP3218" s="369"/>
      <c r="CQ3218" s="369"/>
      <c r="CR3218" s="369"/>
      <c r="CS3218" s="369"/>
      <c r="CT3218" s="369"/>
      <c r="CU3218" s="369"/>
      <c r="CV3218" s="369"/>
      <c r="CW3218" s="369"/>
      <c r="CX3218" s="369"/>
      <c r="CY3218" s="325"/>
      <c r="CZ3218" s="325"/>
      <c r="DA3218" s="325"/>
      <c r="DB3218" s="325"/>
      <c r="DC3218" s="325"/>
      <c r="DD3218" s="325"/>
      <c r="DE3218" s="325"/>
      <c r="DF3218" s="325"/>
      <c r="DG3218" s="325"/>
      <c r="DH3218" s="325"/>
      <c r="DI3218" s="325"/>
    </row>
    <row r="3219" spans="68:113" x14ac:dyDescent="0.2">
      <c r="BP3219" s="369"/>
      <c r="BQ3219" s="372"/>
      <c r="BR3219" s="372"/>
      <c r="BS3219" s="372"/>
      <c r="BT3219" s="369"/>
      <c r="BU3219" s="369"/>
      <c r="BV3219" s="369"/>
      <c r="BW3219" s="369"/>
      <c r="BX3219" s="369"/>
      <c r="BY3219" s="369"/>
      <c r="BZ3219" s="369"/>
      <c r="CA3219" s="369"/>
      <c r="CB3219" s="369"/>
      <c r="CC3219" s="369"/>
      <c r="CD3219" s="369"/>
      <c r="CE3219" s="369"/>
      <c r="CF3219" s="369"/>
      <c r="CG3219" s="369"/>
      <c r="CH3219" s="369"/>
      <c r="CI3219" s="325"/>
      <c r="CJ3219" s="369"/>
      <c r="CK3219" s="369"/>
      <c r="CL3219" s="369"/>
      <c r="CM3219" s="369"/>
      <c r="CN3219" s="369"/>
      <c r="CO3219" s="369"/>
      <c r="CP3219" s="369"/>
      <c r="CQ3219" s="369"/>
      <c r="CR3219" s="369"/>
      <c r="CS3219" s="369"/>
      <c r="CT3219" s="369"/>
      <c r="CU3219" s="369"/>
      <c r="CV3219" s="369"/>
      <c r="CW3219" s="369"/>
      <c r="CX3219" s="369"/>
      <c r="CY3219" s="325"/>
      <c r="CZ3219" s="325"/>
      <c r="DA3219" s="325"/>
      <c r="DB3219" s="325"/>
      <c r="DC3219" s="325"/>
      <c r="DD3219" s="325"/>
      <c r="DE3219" s="325"/>
      <c r="DF3219" s="325"/>
      <c r="DG3219" s="325"/>
      <c r="DH3219" s="325"/>
      <c r="DI3219" s="325"/>
    </row>
    <row r="3220" spans="68:113" x14ac:dyDescent="0.2">
      <c r="BP3220" s="369"/>
      <c r="BQ3220" s="372"/>
      <c r="BR3220" s="372"/>
      <c r="BS3220" s="372"/>
      <c r="BT3220" s="369"/>
      <c r="BU3220" s="369"/>
      <c r="BV3220" s="369"/>
      <c r="BW3220" s="369"/>
      <c r="BX3220" s="369"/>
      <c r="BY3220" s="369"/>
      <c r="BZ3220" s="369"/>
      <c r="CA3220" s="369"/>
      <c r="CB3220" s="369"/>
      <c r="CC3220" s="369"/>
      <c r="CD3220" s="369"/>
      <c r="CE3220" s="369"/>
      <c r="CF3220" s="369"/>
      <c r="CG3220" s="369"/>
      <c r="CH3220" s="369"/>
      <c r="CI3220" s="325"/>
      <c r="CJ3220" s="369"/>
      <c r="CK3220" s="369"/>
      <c r="CL3220" s="369"/>
      <c r="CM3220" s="369"/>
      <c r="CN3220" s="369"/>
      <c r="CO3220" s="369"/>
      <c r="CP3220" s="369"/>
      <c r="CQ3220" s="369"/>
      <c r="CR3220" s="369"/>
      <c r="CS3220" s="369"/>
      <c r="CT3220" s="369"/>
      <c r="CU3220" s="369"/>
      <c r="CV3220" s="369"/>
      <c r="CW3220" s="369"/>
      <c r="CX3220" s="369"/>
      <c r="CY3220" s="325"/>
      <c r="CZ3220" s="325"/>
      <c r="DA3220" s="325"/>
      <c r="DB3220" s="325"/>
      <c r="DC3220" s="325"/>
      <c r="DD3220" s="325"/>
      <c r="DE3220" s="325"/>
      <c r="DF3220" s="325"/>
      <c r="DG3220" s="325"/>
      <c r="DH3220" s="325"/>
      <c r="DI3220" s="325"/>
    </row>
    <row r="3221" spans="68:113" x14ac:dyDescent="0.2">
      <c r="BP3221" s="369"/>
      <c r="BQ3221" s="372"/>
      <c r="BR3221" s="372"/>
      <c r="BS3221" s="372"/>
      <c r="BT3221" s="369"/>
      <c r="BU3221" s="369"/>
      <c r="BV3221" s="369"/>
      <c r="BW3221" s="369"/>
      <c r="BX3221" s="369"/>
      <c r="BY3221" s="369"/>
      <c r="BZ3221" s="369"/>
      <c r="CA3221" s="369"/>
      <c r="CB3221" s="369"/>
      <c r="CC3221" s="369"/>
      <c r="CD3221" s="369"/>
      <c r="CE3221" s="369"/>
      <c r="CF3221" s="369"/>
      <c r="CG3221" s="369"/>
      <c r="CH3221" s="369"/>
      <c r="CI3221" s="325"/>
      <c r="CJ3221" s="369"/>
      <c r="CK3221" s="369"/>
      <c r="CL3221" s="369"/>
      <c r="CM3221" s="369"/>
      <c r="CN3221" s="369"/>
      <c r="CO3221" s="369"/>
      <c r="CP3221" s="369"/>
      <c r="CQ3221" s="369"/>
      <c r="CR3221" s="369"/>
      <c r="CS3221" s="369"/>
      <c r="CT3221" s="369"/>
      <c r="CU3221" s="369"/>
      <c r="CV3221" s="369"/>
      <c r="CW3221" s="369"/>
      <c r="CX3221" s="369"/>
      <c r="CY3221" s="325"/>
      <c r="CZ3221" s="325"/>
      <c r="DA3221" s="325"/>
      <c r="DB3221" s="325"/>
      <c r="DC3221" s="325"/>
      <c r="DD3221" s="325"/>
      <c r="DE3221" s="325"/>
      <c r="DF3221" s="325"/>
      <c r="DG3221" s="325"/>
      <c r="DH3221" s="325"/>
      <c r="DI3221" s="325"/>
    </row>
    <row r="3222" spans="68:113" x14ac:dyDescent="0.2">
      <c r="BP3222" s="369"/>
      <c r="BQ3222" s="372"/>
      <c r="BR3222" s="372"/>
      <c r="BS3222" s="372"/>
      <c r="BT3222" s="369"/>
      <c r="BU3222" s="369"/>
      <c r="BV3222" s="369"/>
      <c r="BW3222" s="369"/>
      <c r="BX3222" s="369"/>
      <c r="BY3222" s="369"/>
      <c r="BZ3222" s="369"/>
      <c r="CA3222" s="369"/>
      <c r="CB3222" s="369"/>
      <c r="CC3222" s="369"/>
      <c r="CD3222" s="369"/>
      <c r="CE3222" s="369"/>
      <c r="CF3222" s="369"/>
      <c r="CG3222" s="369"/>
      <c r="CH3222" s="369"/>
      <c r="CI3222" s="325"/>
      <c r="CJ3222" s="369"/>
      <c r="CK3222" s="369"/>
      <c r="CL3222" s="369"/>
      <c r="CM3222" s="369"/>
      <c r="CN3222" s="369"/>
      <c r="CO3222" s="369"/>
      <c r="CP3222" s="369"/>
      <c r="CQ3222" s="369"/>
      <c r="CR3222" s="369"/>
      <c r="CS3222" s="369"/>
      <c r="CT3222" s="369"/>
      <c r="CU3222" s="369"/>
      <c r="CV3222" s="369"/>
      <c r="CW3222" s="369"/>
      <c r="CX3222" s="369"/>
      <c r="CY3222" s="325"/>
      <c r="CZ3222" s="325"/>
      <c r="DA3222" s="325"/>
      <c r="DB3222" s="325"/>
      <c r="DC3222" s="325"/>
      <c r="DD3222" s="325"/>
      <c r="DE3222" s="325"/>
      <c r="DF3222" s="325"/>
      <c r="DG3222" s="325"/>
      <c r="DH3222" s="325"/>
      <c r="DI3222" s="325"/>
    </row>
    <row r="3223" spans="68:113" x14ac:dyDescent="0.2">
      <c r="BP3223" s="369"/>
      <c r="BQ3223" s="372"/>
      <c r="BR3223" s="372"/>
      <c r="BS3223" s="372"/>
      <c r="BT3223" s="369"/>
      <c r="BU3223" s="369"/>
      <c r="BV3223" s="369"/>
      <c r="BW3223" s="369"/>
      <c r="BX3223" s="369"/>
      <c r="BY3223" s="369"/>
      <c r="BZ3223" s="369"/>
      <c r="CA3223" s="369"/>
      <c r="CB3223" s="369"/>
      <c r="CC3223" s="369"/>
      <c r="CD3223" s="369"/>
      <c r="CE3223" s="369"/>
      <c r="CF3223" s="369"/>
      <c r="CG3223" s="369"/>
      <c r="CH3223" s="369"/>
      <c r="CI3223" s="325"/>
      <c r="CJ3223" s="369"/>
      <c r="CK3223" s="369"/>
      <c r="CL3223" s="369"/>
      <c r="CM3223" s="369"/>
      <c r="CN3223" s="369"/>
      <c r="CO3223" s="369"/>
      <c r="CP3223" s="369"/>
      <c r="CQ3223" s="369"/>
      <c r="CR3223" s="369"/>
      <c r="CS3223" s="369"/>
      <c r="CT3223" s="369"/>
      <c r="CU3223" s="369"/>
      <c r="CV3223" s="369"/>
      <c r="CW3223" s="369"/>
      <c r="CX3223" s="369"/>
      <c r="CY3223" s="325"/>
      <c r="CZ3223" s="325"/>
      <c r="DA3223" s="325"/>
      <c r="DB3223" s="325"/>
      <c r="DC3223" s="325"/>
      <c r="DD3223" s="325"/>
      <c r="DE3223" s="325"/>
      <c r="DF3223" s="325"/>
      <c r="DG3223" s="325"/>
      <c r="DH3223" s="325"/>
      <c r="DI3223" s="325"/>
    </row>
    <row r="3224" spans="68:113" x14ac:dyDescent="0.2">
      <c r="BP3224" s="369"/>
      <c r="BQ3224" s="372"/>
      <c r="BR3224" s="372"/>
      <c r="BS3224" s="372"/>
      <c r="BT3224" s="369"/>
      <c r="BU3224" s="369"/>
      <c r="BV3224" s="369"/>
      <c r="BW3224" s="369"/>
      <c r="BX3224" s="369"/>
      <c r="BY3224" s="369"/>
      <c r="BZ3224" s="369"/>
      <c r="CA3224" s="369"/>
      <c r="CB3224" s="369"/>
      <c r="CC3224" s="369"/>
      <c r="CD3224" s="369"/>
      <c r="CE3224" s="369"/>
      <c r="CF3224" s="369"/>
      <c r="CG3224" s="369"/>
      <c r="CH3224" s="369"/>
      <c r="CI3224" s="325"/>
      <c r="CJ3224" s="369"/>
      <c r="CK3224" s="369"/>
      <c r="CL3224" s="369"/>
      <c r="CM3224" s="369"/>
      <c r="CN3224" s="369"/>
      <c r="CO3224" s="369"/>
      <c r="CP3224" s="369"/>
      <c r="CQ3224" s="369"/>
      <c r="CR3224" s="369"/>
      <c r="CS3224" s="369"/>
      <c r="CT3224" s="369"/>
      <c r="CU3224" s="369"/>
      <c r="CV3224" s="369"/>
      <c r="CW3224" s="369"/>
      <c r="CX3224" s="369"/>
      <c r="CY3224" s="325"/>
      <c r="CZ3224" s="325"/>
      <c r="DA3224" s="325"/>
      <c r="DB3224" s="325"/>
      <c r="DC3224" s="325"/>
      <c r="DD3224" s="325"/>
      <c r="DE3224" s="325"/>
      <c r="DF3224" s="325"/>
      <c r="DG3224" s="325"/>
      <c r="DH3224" s="325"/>
      <c r="DI3224" s="325"/>
    </row>
    <row r="3225" spans="68:113" x14ac:dyDescent="0.2">
      <c r="BP3225" s="369"/>
      <c r="BQ3225" s="372"/>
      <c r="BR3225" s="372"/>
      <c r="BS3225" s="372"/>
      <c r="BT3225" s="369"/>
      <c r="BU3225" s="369"/>
      <c r="BV3225" s="369"/>
      <c r="BW3225" s="369"/>
      <c r="BX3225" s="369"/>
      <c r="BY3225" s="369"/>
      <c r="BZ3225" s="369"/>
      <c r="CA3225" s="369"/>
      <c r="CB3225" s="369"/>
      <c r="CC3225" s="369"/>
      <c r="CD3225" s="369"/>
      <c r="CE3225" s="369"/>
      <c r="CF3225" s="369"/>
      <c r="CG3225" s="369"/>
      <c r="CH3225" s="369"/>
      <c r="CI3225" s="325"/>
      <c r="CJ3225" s="369"/>
      <c r="CK3225" s="369"/>
      <c r="CL3225" s="369"/>
      <c r="CM3225" s="369"/>
      <c r="CN3225" s="369"/>
      <c r="CO3225" s="369"/>
      <c r="CP3225" s="369"/>
      <c r="CQ3225" s="369"/>
      <c r="CR3225" s="369"/>
      <c r="CS3225" s="369"/>
      <c r="CT3225" s="369"/>
      <c r="CU3225" s="369"/>
      <c r="CV3225" s="369"/>
      <c r="CW3225" s="369"/>
      <c r="CX3225" s="369"/>
      <c r="CY3225" s="325"/>
      <c r="CZ3225" s="325"/>
      <c r="DA3225" s="325"/>
      <c r="DB3225" s="325"/>
      <c r="DC3225" s="325"/>
      <c r="DD3225" s="325"/>
      <c r="DE3225" s="325"/>
      <c r="DF3225" s="325"/>
      <c r="DG3225" s="325"/>
      <c r="DH3225" s="325"/>
      <c r="DI3225" s="325"/>
    </row>
    <row r="3226" spans="68:113" x14ac:dyDescent="0.2">
      <c r="BP3226" s="369"/>
      <c r="BQ3226" s="372"/>
      <c r="BR3226" s="372"/>
      <c r="BS3226" s="372"/>
      <c r="BT3226" s="369"/>
      <c r="BU3226" s="369"/>
      <c r="BV3226" s="369"/>
      <c r="BW3226" s="369"/>
      <c r="BX3226" s="369"/>
      <c r="BY3226" s="369"/>
      <c r="BZ3226" s="369"/>
      <c r="CA3226" s="369"/>
      <c r="CB3226" s="369"/>
      <c r="CC3226" s="369"/>
      <c r="CD3226" s="369"/>
      <c r="CE3226" s="369"/>
      <c r="CF3226" s="369"/>
      <c r="CG3226" s="369"/>
      <c r="CH3226" s="369"/>
      <c r="CI3226" s="325"/>
      <c r="CJ3226" s="369"/>
      <c r="CK3226" s="369"/>
      <c r="CL3226" s="369"/>
      <c r="CM3226" s="369"/>
      <c r="CN3226" s="369"/>
      <c r="CO3226" s="369"/>
      <c r="CP3226" s="369"/>
      <c r="CQ3226" s="369"/>
      <c r="CR3226" s="369"/>
      <c r="CS3226" s="369"/>
      <c r="CT3226" s="369"/>
      <c r="CU3226" s="369"/>
      <c r="CV3226" s="369"/>
      <c r="CW3226" s="369"/>
      <c r="CX3226" s="369"/>
      <c r="CY3226" s="325"/>
      <c r="CZ3226" s="325"/>
      <c r="DA3226" s="325"/>
      <c r="DB3226" s="325"/>
      <c r="DC3226" s="325"/>
      <c r="DD3226" s="325"/>
      <c r="DE3226" s="325"/>
      <c r="DF3226" s="325"/>
      <c r="DG3226" s="325"/>
      <c r="DH3226" s="325"/>
      <c r="DI3226" s="325"/>
    </row>
    <row r="3227" spans="68:113" x14ac:dyDescent="0.2">
      <c r="BP3227" s="369"/>
      <c r="BQ3227" s="372"/>
      <c r="BR3227" s="372"/>
      <c r="BS3227" s="372"/>
      <c r="BT3227" s="369"/>
      <c r="BU3227" s="369"/>
      <c r="BV3227" s="369"/>
      <c r="BW3227" s="369"/>
      <c r="BX3227" s="369"/>
      <c r="BY3227" s="369"/>
      <c r="BZ3227" s="369"/>
      <c r="CA3227" s="369"/>
      <c r="CB3227" s="369"/>
      <c r="CC3227" s="369"/>
      <c r="CD3227" s="369"/>
      <c r="CE3227" s="369"/>
      <c r="CF3227" s="369"/>
      <c r="CG3227" s="369"/>
      <c r="CH3227" s="369"/>
      <c r="CI3227" s="325"/>
      <c r="CJ3227" s="369"/>
      <c r="CK3227" s="369"/>
      <c r="CL3227" s="369"/>
      <c r="CM3227" s="369"/>
      <c r="CN3227" s="369"/>
      <c r="CO3227" s="369"/>
      <c r="CP3227" s="369"/>
      <c r="CQ3227" s="369"/>
      <c r="CR3227" s="369"/>
      <c r="CS3227" s="369"/>
      <c r="CT3227" s="369"/>
      <c r="CU3227" s="369"/>
      <c r="CV3227" s="369"/>
      <c r="CW3227" s="369"/>
      <c r="CX3227" s="369"/>
      <c r="CY3227" s="325"/>
      <c r="CZ3227" s="325"/>
      <c r="DA3227" s="325"/>
      <c r="DB3227" s="325"/>
      <c r="DC3227" s="325"/>
      <c r="DD3227" s="325"/>
      <c r="DE3227" s="325"/>
      <c r="DF3227" s="325"/>
      <c r="DG3227" s="325"/>
      <c r="DH3227" s="325"/>
      <c r="DI3227" s="325"/>
    </row>
    <row r="3228" spans="68:113" x14ac:dyDescent="0.2">
      <c r="BP3228" s="369"/>
      <c r="BQ3228" s="372"/>
      <c r="BR3228" s="372"/>
      <c r="BS3228" s="372"/>
      <c r="BT3228" s="369"/>
      <c r="BU3228" s="369"/>
      <c r="BV3228" s="369"/>
      <c r="BW3228" s="369"/>
      <c r="BX3228" s="369"/>
      <c r="BY3228" s="369"/>
      <c r="BZ3228" s="369"/>
      <c r="CA3228" s="369"/>
      <c r="CB3228" s="369"/>
      <c r="CC3228" s="369"/>
      <c r="CD3228" s="369"/>
      <c r="CE3228" s="369"/>
      <c r="CF3228" s="369"/>
      <c r="CG3228" s="369"/>
      <c r="CH3228" s="369"/>
      <c r="CI3228" s="325"/>
      <c r="CJ3228" s="369"/>
      <c r="CK3228" s="369"/>
      <c r="CL3228" s="369"/>
      <c r="CM3228" s="369"/>
      <c r="CN3228" s="369"/>
      <c r="CO3228" s="369"/>
      <c r="CP3228" s="369"/>
      <c r="CQ3228" s="369"/>
      <c r="CR3228" s="369"/>
      <c r="CS3228" s="369"/>
      <c r="CT3228" s="369"/>
      <c r="CU3228" s="369"/>
      <c r="CV3228" s="369"/>
      <c r="CW3228" s="369"/>
      <c r="CX3228" s="369"/>
      <c r="CY3228" s="325"/>
      <c r="CZ3228" s="325"/>
      <c r="DA3228" s="325"/>
      <c r="DB3228" s="325"/>
      <c r="DC3228" s="325"/>
      <c r="DD3228" s="325"/>
      <c r="DE3228" s="325"/>
      <c r="DF3228" s="325"/>
      <c r="DG3228" s="325"/>
      <c r="DH3228" s="325"/>
      <c r="DI3228" s="325"/>
    </row>
    <row r="3229" spans="68:113" x14ac:dyDescent="0.2">
      <c r="BP3229" s="369"/>
      <c r="BQ3229" s="372"/>
      <c r="BR3229" s="372"/>
      <c r="BS3229" s="372"/>
      <c r="BT3229" s="369"/>
      <c r="BU3229" s="369"/>
      <c r="BV3229" s="369"/>
      <c r="BW3229" s="369"/>
      <c r="BX3229" s="369"/>
      <c r="BY3229" s="369"/>
      <c r="BZ3229" s="369"/>
      <c r="CA3229" s="369"/>
      <c r="CB3229" s="369"/>
      <c r="CC3229" s="369"/>
      <c r="CD3229" s="369"/>
      <c r="CE3229" s="369"/>
      <c r="CF3229" s="369"/>
      <c r="CG3229" s="369"/>
      <c r="CH3229" s="369"/>
      <c r="CI3229" s="325"/>
      <c r="CJ3229" s="369"/>
      <c r="CK3229" s="369"/>
      <c r="CL3229" s="369"/>
      <c r="CM3229" s="369"/>
      <c r="CN3229" s="369"/>
      <c r="CO3229" s="369"/>
      <c r="CP3229" s="369"/>
      <c r="CQ3229" s="369"/>
      <c r="CR3229" s="369"/>
      <c r="CS3229" s="369"/>
      <c r="CT3229" s="369"/>
      <c r="CU3229" s="369"/>
      <c r="CV3229" s="369"/>
      <c r="CW3229" s="369"/>
      <c r="CX3229" s="369"/>
      <c r="CY3229" s="325"/>
      <c r="CZ3229" s="325"/>
      <c r="DA3229" s="325"/>
      <c r="DB3229" s="325"/>
      <c r="DC3229" s="325"/>
      <c r="DD3229" s="325"/>
      <c r="DE3229" s="325"/>
      <c r="DF3229" s="325"/>
      <c r="DG3229" s="325"/>
      <c r="DH3229" s="325"/>
      <c r="DI3229" s="325"/>
    </row>
    <row r="3230" spans="68:113" x14ac:dyDescent="0.2">
      <c r="BP3230" s="369"/>
      <c r="BQ3230" s="372"/>
      <c r="BR3230" s="372"/>
      <c r="BS3230" s="372"/>
      <c r="BT3230" s="369"/>
      <c r="BU3230" s="369"/>
      <c r="BV3230" s="369"/>
      <c r="BW3230" s="369"/>
      <c r="BX3230" s="369"/>
      <c r="BY3230" s="369"/>
      <c r="BZ3230" s="369"/>
      <c r="CA3230" s="369"/>
      <c r="CB3230" s="369"/>
      <c r="CC3230" s="369"/>
      <c r="CD3230" s="369"/>
      <c r="CE3230" s="369"/>
      <c r="CF3230" s="369"/>
      <c r="CG3230" s="369"/>
      <c r="CH3230" s="369"/>
      <c r="CI3230" s="325"/>
      <c r="CJ3230" s="369"/>
      <c r="CK3230" s="369"/>
      <c r="CL3230" s="369"/>
      <c r="CM3230" s="369"/>
      <c r="CN3230" s="369"/>
      <c r="CO3230" s="369"/>
      <c r="CP3230" s="369"/>
      <c r="CQ3230" s="369"/>
      <c r="CR3230" s="369"/>
      <c r="CS3230" s="369"/>
      <c r="CT3230" s="369"/>
      <c r="CU3230" s="369"/>
      <c r="CV3230" s="369"/>
      <c r="CW3230" s="369"/>
      <c r="CX3230" s="369"/>
      <c r="CY3230" s="325"/>
      <c r="CZ3230" s="325"/>
      <c r="DA3230" s="325"/>
      <c r="DB3230" s="325"/>
      <c r="DC3230" s="325"/>
      <c r="DD3230" s="325"/>
      <c r="DE3230" s="325"/>
      <c r="DF3230" s="325"/>
      <c r="DG3230" s="325"/>
      <c r="DH3230" s="325"/>
      <c r="DI3230" s="325"/>
    </row>
    <row r="3231" spans="68:113" x14ac:dyDescent="0.2">
      <c r="BP3231" s="369"/>
      <c r="BQ3231" s="372"/>
      <c r="BR3231" s="372"/>
      <c r="BS3231" s="372"/>
      <c r="BT3231" s="369"/>
      <c r="BU3231" s="369"/>
      <c r="BV3231" s="369"/>
      <c r="BW3231" s="369"/>
      <c r="BX3231" s="369"/>
      <c r="BY3231" s="369"/>
      <c r="BZ3231" s="369"/>
      <c r="CA3231" s="369"/>
      <c r="CB3231" s="369"/>
      <c r="CC3231" s="369"/>
      <c r="CD3231" s="369"/>
      <c r="CE3231" s="369"/>
      <c r="CF3231" s="369"/>
      <c r="CG3231" s="369"/>
      <c r="CH3231" s="369"/>
      <c r="CI3231" s="325"/>
      <c r="CJ3231" s="369"/>
      <c r="CK3231" s="369"/>
      <c r="CL3231" s="369"/>
      <c r="CM3231" s="369"/>
      <c r="CN3231" s="369"/>
      <c r="CO3231" s="369"/>
      <c r="CP3231" s="369"/>
      <c r="CQ3231" s="369"/>
      <c r="CR3231" s="369"/>
      <c r="CS3231" s="369"/>
      <c r="CT3231" s="369"/>
      <c r="CU3231" s="369"/>
      <c r="CV3231" s="369"/>
      <c r="CW3231" s="369"/>
      <c r="CX3231" s="369"/>
      <c r="CY3231" s="325"/>
      <c r="CZ3231" s="325"/>
      <c r="DA3231" s="325"/>
      <c r="DB3231" s="325"/>
      <c r="DC3231" s="325"/>
      <c r="DD3231" s="325"/>
      <c r="DE3231" s="325"/>
      <c r="DF3231" s="325"/>
      <c r="DG3231" s="325"/>
      <c r="DH3231" s="325"/>
      <c r="DI3231" s="325"/>
    </row>
    <row r="3232" spans="68:113" x14ac:dyDescent="0.2">
      <c r="BP3232" s="369"/>
      <c r="BQ3232" s="372"/>
      <c r="BR3232" s="372"/>
      <c r="BS3232" s="372"/>
      <c r="BT3232" s="369"/>
      <c r="BU3232" s="369"/>
      <c r="BV3232" s="369"/>
      <c r="BW3232" s="369"/>
      <c r="BX3232" s="369"/>
      <c r="BY3232" s="369"/>
      <c r="BZ3232" s="369"/>
      <c r="CA3232" s="369"/>
      <c r="CB3232" s="369"/>
      <c r="CC3232" s="369"/>
      <c r="CD3232" s="369"/>
      <c r="CE3232" s="369"/>
      <c r="CF3232" s="369"/>
      <c r="CG3232" s="369"/>
      <c r="CH3232" s="369"/>
      <c r="CI3232" s="325"/>
      <c r="CJ3232" s="369"/>
      <c r="CK3232" s="369"/>
      <c r="CL3232" s="369"/>
      <c r="CM3232" s="369"/>
      <c r="CN3232" s="369"/>
      <c r="CO3232" s="369"/>
      <c r="CP3232" s="369"/>
      <c r="CQ3232" s="369"/>
      <c r="CR3232" s="369"/>
      <c r="CS3232" s="369"/>
      <c r="CT3232" s="369"/>
      <c r="CU3232" s="369"/>
      <c r="CV3232" s="369"/>
      <c r="CW3232" s="369"/>
      <c r="CX3232" s="369"/>
      <c r="CY3232" s="325"/>
      <c r="CZ3232" s="325"/>
      <c r="DA3232" s="325"/>
      <c r="DB3232" s="325"/>
      <c r="DC3232" s="325"/>
      <c r="DD3232" s="325"/>
      <c r="DE3232" s="325"/>
      <c r="DF3232" s="325"/>
      <c r="DG3232" s="325"/>
      <c r="DH3232" s="325"/>
      <c r="DI3232" s="325"/>
    </row>
    <row r="3233" spans="68:113" x14ac:dyDescent="0.2">
      <c r="BP3233" s="369"/>
      <c r="BQ3233" s="372"/>
      <c r="BR3233" s="372"/>
      <c r="BS3233" s="372"/>
      <c r="BT3233" s="369"/>
      <c r="BU3233" s="369"/>
      <c r="BV3233" s="369"/>
      <c r="BW3233" s="369"/>
      <c r="BX3233" s="369"/>
      <c r="BY3233" s="369"/>
      <c r="BZ3233" s="369"/>
      <c r="CA3233" s="369"/>
      <c r="CB3233" s="369"/>
      <c r="CC3233" s="369"/>
      <c r="CD3233" s="369"/>
      <c r="CE3233" s="369"/>
      <c r="CF3233" s="369"/>
      <c r="CG3233" s="369"/>
      <c r="CH3233" s="369"/>
      <c r="CI3233" s="325"/>
      <c r="CJ3233" s="369"/>
      <c r="CK3233" s="369"/>
      <c r="CL3233" s="369"/>
      <c r="CM3233" s="369"/>
      <c r="CN3233" s="369"/>
      <c r="CO3233" s="369"/>
      <c r="CP3233" s="369"/>
      <c r="CQ3233" s="369"/>
      <c r="CR3233" s="369"/>
      <c r="CS3233" s="369"/>
      <c r="CT3233" s="369"/>
      <c r="CU3233" s="369"/>
      <c r="CV3233" s="369"/>
      <c r="CW3233" s="369"/>
      <c r="CX3233" s="369"/>
      <c r="CY3233" s="325"/>
      <c r="CZ3233" s="325"/>
      <c r="DA3233" s="325"/>
      <c r="DB3233" s="325"/>
      <c r="DC3233" s="325"/>
      <c r="DD3233" s="325"/>
      <c r="DE3233" s="325"/>
      <c r="DF3233" s="325"/>
      <c r="DG3233" s="325"/>
      <c r="DH3233" s="325"/>
      <c r="DI3233" s="325"/>
    </row>
    <row r="3234" spans="68:113" x14ac:dyDescent="0.2">
      <c r="BP3234" s="369"/>
      <c r="BQ3234" s="372"/>
      <c r="BR3234" s="372"/>
      <c r="BS3234" s="372"/>
      <c r="BT3234" s="369"/>
      <c r="BU3234" s="369"/>
      <c r="BV3234" s="369"/>
      <c r="BW3234" s="369"/>
      <c r="BX3234" s="369"/>
      <c r="BY3234" s="369"/>
      <c r="BZ3234" s="369"/>
      <c r="CA3234" s="369"/>
      <c r="CB3234" s="369"/>
      <c r="CC3234" s="369"/>
      <c r="CD3234" s="369"/>
      <c r="CE3234" s="369"/>
      <c r="CF3234" s="369"/>
      <c r="CG3234" s="369"/>
      <c r="CH3234" s="369"/>
      <c r="CI3234" s="325"/>
      <c r="CJ3234" s="369"/>
      <c r="CK3234" s="369"/>
      <c r="CL3234" s="369"/>
      <c r="CM3234" s="369"/>
      <c r="CN3234" s="369"/>
      <c r="CO3234" s="369"/>
      <c r="CP3234" s="369"/>
      <c r="CQ3234" s="369"/>
      <c r="CR3234" s="369"/>
      <c r="CS3234" s="369"/>
      <c r="CT3234" s="369"/>
      <c r="CU3234" s="369"/>
      <c r="CV3234" s="369"/>
      <c r="CW3234" s="369"/>
      <c r="CX3234" s="369"/>
      <c r="CY3234" s="325"/>
      <c r="CZ3234" s="325"/>
      <c r="DA3234" s="325"/>
      <c r="DB3234" s="325"/>
      <c r="DC3234" s="325"/>
      <c r="DD3234" s="325"/>
      <c r="DE3234" s="325"/>
      <c r="DF3234" s="325"/>
      <c r="DG3234" s="325"/>
      <c r="DH3234" s="325"/>
      <c r="DI3234" s="325"/>
    </row>
    <row r="3235" spans="68:113" x14ac:dyDescent="0.2">
      <c r="BP3235" s="369"/>
      <c r="BQ3235" s="372"/>
      <c r="BR3235" s="372"/>
      <c r="BS3235" s="372"/>
      <c r="BT3235" s="369"/>
      <c r="BU3235" s="369"/>
      <c r="BV3235" s="369"/>
      <c r="BW3235" s="369"/>
      <c r="BX3235" s="369"/>
      <c r="BY3235" s="369"/>
      <c r="BZ3235" s="369"/>
      <c r="CA3235" s="369"/>
      <c r="CB3235" s="369"/>
      <c r="CC3235" s="369"/>
      <c r="CD3235" s="369"/>
      <c r="CE3235" s="369"/>
      <c r="CF3235" s="369"/>
      <c r="CG3235" s="369"/>
      <c r="CH3235" s="369"/>
      <c r="CI3235" s="325"/>
      <c r="CJ3235" s="369"/>
      <c r="CK3235" s="369"/>
      <c r="CL3235" s="369"/>
      <c r="CM3235" s="369"/>
      <c r="CN3235" s="369"/>
      <c r="CO3235" s="369"/>
      <c r="CP3235" s="369"/>
      <c r="CQ3235" s="369"/>
      <c r="CR3235" s="369"/>
      <c r="CS3235" s="369"/>
      <c r="CT3235" s="369"/>
      <c r="CU3235" s="369"/>
      <c r="CV3235" s="369"/>
      <c r="CW3235" s="369"/>
      <c r="CX3235" s="369"/>
      <c r="CY3235" s="325"/>
      <c r="CZ3235" s="325"/>
      <c r="DA3235" s="325"/>
      <c r="DB3235" s="325"/>
      <c r="DC3235" s="325"/>
      <c r="DD3235" s="325"/>
      <c r="DE3235" s="325"/>
      <c r="DF3235" s="325"/>
      <c r="DG3235" s="325"/>
      <c r="DH3235" s="325"/>
      <c r="DI3235" s="325"/>
    </row>
    <row r="3236" spans="68:113" x14ac:dyDescent="0.2">
      <c r="BP3236" s="369"/>
      <c r="BQ3236" s="372"/>
      <c r="BR3236" s="372"/>
      <c r="BS3236" s="372"/>
      <c r="BT3236" s="369"/>
      <c r="BU3236" s="369"/>
      <c r="BV3236" s="369"/>
      <c r="BW3236" s="369"/>
      <c r="BX3236" s="369"/>
      <c r="BY3236" s="369"/>
      <c r="BZ3236" s="369"/>
      <c r="CA3236" s="369"/>
      <c r="CB3236" s="369"/>
      <c r="CC3236" s="369"/>
      <c r="CD3236" s="369"/>
      <c r="CE3236" s="369"/>
      <c r="CF3236" s="369"/>
      <c r="CG3236" s="369"/>
      <c r="CH3236" s="369"/>
      <c r="CI3236" s="325"/>
      <c r="CJ3236" s="369"/>
      <c r="CK3236" s="369"/>
      <c r="CL3236" s="369"/>
      <c r="CM3236" s="369"/>
      <c r="CN3236" s="369"/>
      <c r="CO3236" s="369"/>
      <c r="CP3236" s="369"/>
      <c r="CQ3236" s="369"/>
      <c r="CR3236" s="369"/>
      <c r="CS3236" s="369"/>
      <c r="CT3236" s="369"/>
      <c r="CU3236" s="369"/>
      <c r="CV3236" s="369"/>
      <c r="CW3236" s="369"/>
      <c r="CX3236" s="369"/>
      <c r="CY3236" s="325"/>
      <c r="CZ3236" s="325"/>
      <c r="DA3236" s="325"/>
      <c r="DB3236" s="325"/>
      <c r="DC3236" s="325"/>
      <c r="DD3236" s="325"/>
      <c r="DE3236" s="325"/>
      <c r="DF3236" s="325"/>
      <c r="DG3236" s="325"/>
      <c r="DH3236" s="325"/>
      <c r="DI3236" s="325"/>
    </row>
    <row r="3237" spans="68:113" x14ac:dyDescent="0.2">
      <c r="BP3237" s="369"/>
      <c r="BQ3237" s="372"/>
      <c r="BR3237" s="372"/>
      <c r="BS3237" s="372"/>
      <c r="BT3237" s="369"/>
      <c r="BU3237" s="369"/>
      <c r="BV3237" s="369"/>
      <c r="BW3237" s="369"/>
      <c r="BX3237" s="369"/>
      <c r="BY3237" s="369"/>
      <c r="BZ3237" s="369"/>
      <c r="CA3237" s="369"/>
      <c r="CB3237" s="369"/>
      <c r="CC3237" s="369"/>
      <c r="CD3237" s="369"/>
      <c r="CE3237" s="369"/>
      <c r="CF3237" s="369"/>
      <c r="CG3237" s="369"/>
      <c r="CH3237" s="369"/>
      <c r="CI3237" s="325"/>
      <c r="CJ3237" s="369"/>
      <c r="CK3237" s="369"/>
      <c r="CL3237" s="369"/>
      <c r="CM3237" s="369"/>
      <c r="CN3237" s="369"/>
      <c r="CO3237" s="369"/>
      <c r="CP3237" s="369"/>
      <c r="CQ3237" s="369"/>
      <c r="CR3237" s="369"/>
      <c r="CS3237" s="369"/>
      <c r="CT3237" s="369"/>
      <c r="CU3237" s="369"/>
      <c r="CV3237" s="369"/>
      <c r="CW3237" s="369"/>
      <c r="CX3237" s="369"/>
      <c r="CY3237" s="325"/>
      <c r="CZ3237" s="325"/>
      <c r="DA3237" s="325"/>
      <c r="DB3237" s="325"/>
      <c r="DC3237" s="325"/>
      <c r="DD3237" s="325"/>
      <c r="DE3237" s="325"/>
      <c r="DF3237" s="325"/>
      <c r="DG3237" s="325"/>
      <c r="DH3237" s="325"/>
      <c r="DI3237" s="325"/>
    </row>
    <row r="3238" spans="68:113" x14ac:dyDescent="0.2">
      <c r="BP3238" s="369"/>
      <c r="BQ3238" s="372"/>
      <c r="BR3238" s="372"/>
      <c r="BS3238" s="372"/>
      <c r="BT3238" s="369"/>
      <c r="BU3238" s="369"/>
      <c r="BV3238" s="369"/>
      <c r="BW3238" s="369"/>
      <c r="BX3238" s="369"/>
      <c r="BY3238" s="369"/>
      <c r="BZ3238" s="369"/>
      <c r="CA3238" s="369"/>
      <c r="CB3238" s="369"/>
      <c r="CC3238" s="369"/>
      <c r="CD3238" s="369"/>
      <c r="CE3238" s="369"/>
      <c r="CF3238" s="369"/>
      <c r="CG3238" s="369"/>
      <c r="CH3238" s="369"/>
      <c r="CI3238" s="325"/>
      <c r="CJ3238" s="369"/>
      <c r="CK3238" s="369"/>
      <c r="CL3238" s="369"/>
      <c r="CM3238" s="369"/>
      <c r="CN3238" s="369"/>
      <c r="CO3238" s="369"/>
      <c r="CP3238" s="369"/>
      <c r="CQ3238" s="369"/>
      <c r="CR3238" s="369"/>
      <c r="CS3238" s="369"/>
      <c r="CT3238" s="369"/>
      <c r="CU3238" s="369"/>
      <c r="CV3238" s="369"/>
      <c r="CW3238" s="369"/>
      <c r="CX3238" s="369"/>
      <c r="CY3238" s="325"/>
      <c r="CZ3238" s="325"/>
      <c r="DA3238" s="325"/>
      <c r="DB3238" s="325"/>
      <c r="DC3238" s="325"/>
      <c r="DD3238" s="325"/>
      <c r="DE3238" s="325"/>
      <c r="DF3238" s="325"/>
      <c r="DG3238" s="325"/>
      <c r="DH3238" s="325"/>
      <c r="DI3238" s="325"/>
    </row>
    <row r="3239" spans="68:113" x14ac:dyDescent="0.2">
      <c r="BP3239" s="369"/>
      <c r="BQ3239" s="372"/>
      <c r="BR3239" s="372"/>
      <c r="BS3239" s="372"/>
      <c r="BT3239" s="369"/>
      <c r="BU3239" s="369"/>
      <c r="BV3239" s="369"/>
      <c r="BW3239" s="369"/>
      <c r="BX3239" s="369"/>
      <c r="BY3239" s="369"/>
      <c r="BZ3239" s="369"/>
      <c r="CA3239" s="369"/>
      <c r="CB3239" s="369"/>
      <c r="CC3239" s="369"/>
      <c r="CD3239" s="369"/>
      <c r="CE3239" s="369"/>
      <c r="CF3239" s="369"/>
      <c r="CG3239" s="369"/>
      <c r="CH3239" s="369"/>
      <c r="CI3239" s="325"/>
      <c r="CJ3239" s="369"/>
      <c r="CK3239" s="369"/>
      <c r="CL3239" s="369"/>
      <c r="CM3239" s="369"/>
      <c r="CN3239" s="369"/>
      <c r="CO3239" s="369"/>
      <c r="CP3239" s="369"/>
      <c r="CQ3239" s="369"/>
      <c r="CR3239" s="369"/>
      <c r="CS3239" s="369"/>
      <c r="CT3239" s="369"/>
      <c r="CU3239" s="369"/>
      <c r="CV3239" s="369"/>
      <c r="CW3239" s="369"/>
      <c r="CX3239" s="369"/>
      <c r="CY3239" s="325"/>
      <c r="CZ3239" s="325"/>
      <c r="DA3239" s="325"/>
      <c r="DB3239" s="325"/>
      <c r="DC3239" s="325"/>
      <c r="DD3239" s="325"/>
      <c r="DE3239" s="325"/>
      <c r="DF3239" s="325"/>
      <c r="DG3239" s="325"/>
      <c r="DH3239" s="325"/>
      <c r="DI3239" s="325"/>
    </row>
    <row r="3240" spans="68:113" x14ac:dyDescent="0.2">
      <c r="BP3240" s="369"/>
      <c r="BQ3240" s="372"/>
      <c r="BR3240" s="372"/>
      <c r="BS3240" s="372"/>
      <c r="BT3240" s="369"/>
      <c r="BU3240" s="369"/>
      <c r="BV3240" s="369"/>
      <c r="BW3240" s="369"/>
      <c r="BX3240" s="369"/>
      <c r="BY3240" s="369"/>
      <c r="BZ3240" s="369"/>
      <c r="CA3240" s="369"/>
      <c r="CB3240" s="369"/>
      <c r="CC3240" s="369"/>
      <c r="CD3240" s="369"/>
      <c r="CE3240" s="369"/>
      <c r="CF3240" s="369"/>
      <c r="CG3240" s="369"/>
      <c r="CH3240" s="369"/>
      <c r="CI3240" s="325"/>
      <c r="CJ3240" s="369"/>
      <c r="CK3240" s="369"/>
      <c r="CL3240" s="369"/>
      <c r="CM3240" s="369"/>
      <c r="CN3240" s="369"/>
      <c r="CO3240" s="369"/>
      <c r="CP3240" s="369"/>
      <c r="CQ3240" s="369"/>
      <c r="CR3240" s="369"/>
      <c r="CS3240" s="369"/>
      <c r="CT3240" s="369"/>
      <c r="CU3240" s="369"/>
      <c r="CV3240" s="369"/>
      <c r="CW3240" s="369"/>
      <c r="CX3240" s="369"/>
      <c r="CY3240" s="325"/>
      <c r="CZ3240" s="325"/>
      <c r="DA3240" s="325"/>
      <c r="DB3240" s="325"/>
      <c r="DC3240" s="325"/>
      <c r="DD3240" s="325"/>
      <c r="DE3240" s="325"/>
      <c r="DF3240" s="325"/>
      <c r="DG3240" s="325"/>
      <c r="DH3240" s="325"/>
      <c r="DI3240" s="325"/>
    </row>
    <row r="3241" spans="68:113" x14ac:dyDescent="0.2">
      <c r="BP3241" s="369"/>
      <c r="BQ3241" s="372"/>
      <c r="BR3241" s="372"/>
      <c r="BS3241" s="372"/>
      <c r="BT3241" s="369"/>
      <c r="BU3241" s="369"/>
      <c r="BV3241" s="369"/>
      <c r="BW3241" s="369"/>
      <c r="BX3241" s="369"/>
      <c r="BY3241" s="369"/>
      <c r="BZ3241" s="369"/>
      <c r="CA3241" s="369"/>
      <c r="CB3241" s="369"/>
      <c r="CC3241" s="369"/>
      <c r="CD3241" s="369"/>
      <c r="CE3241" s="369"/>
      <c r="CF3241" s="369"/>
      <c r="CG3241" s="369"/>
      <c r="CH3241" s="369"/>
      <c r="CI3241" s="325"/>
      <c r="CJ3241" s="369"/>
      <c r="CK3241" s="369"/>
      <c r="CL3241" s="369"/>
      <c r="CM3241" s="369"/>
      <c r="CN3241" s="369"/>
      <c r="CO3241" s="369"/>
      <c r="CP3241" s="369"/>
      <c r="CQ3241" s="369"/>
      <c r="CR3241" s="369"/>
      <c r="CS3241" s="369"/>
      <c r="CT3241" s="369"/>
      <c r="CU3241" s="369"/>
      <c r="CV3241" s="369"/>
      <c r="CW3241" s="369"/>
      <c r="CX3241" s="369"/>
      <c r="CY3241" s="325"/>
      <c r="CZ3241" s="325"/>
      <c r="DA3241" s="325"/>
      <c r="DB3241" s="325"/>
      <c r="DC3241" s="325"/>
      <c r="DD3241" s="325"/>
      <c r="DE3241" s="325"/>
      <c r="DF3241" s="325"/>
      <c r="DG3241" s="325"/>
      <c r="DH3241" s="325"/>
      <c r="DI3241" s="325"/>
    </row>
    <row r="3242" spans="68:113" x14ac:dyDescent="0.2">
      <c r="BP3242" s="369"/>
      <c r="BQ3242" s="372"/>
      <c r="BR3242" s="372"/>
      <c r="BS3242" s="372"/>
      <c r="BT3242" s="369"/>
      <c r="BU3242" s="369"/>
      <c r="BV3242" s="369"/>
      <c r="BW3242" s="369"/>
      <c r="BX3242" s="369"/>
      <c r="BY3242" s="369"/>
      <c r="BZ3242" s="369"/>
      <c r="CA3242" s="369"/>
      <c r="CB3242" s="369"/>
      <c r="CC3242" s="369"/>
      <c r="CD3242" s="369"/>
      <c r="CE3242" s="369"/>
      <c r="CF3242" s="369"/>
      <c r="CG3242" s="369"/>
      <c r="CH3242" s="369"/>
      <c r="CI3242" s="325"/>
      <c r="CJ3242" s="369"/>
      <c r="CK3242" s="369"/>
      <c r="CL3242" s="369"/>
      <c r="CM3242" s="369"/>
      <c r="CN3242" s="369"/>
      <c r="CO3242" s="369"/>
      <c r="CP3242" s="369"/>
      <c r="CQ3242" s="369"/>
      <c r="CR3242" s="369"/>
      <c r="CS3242" s="369"/>
      <c r="CT3242" s="369"/>
      <c r="CU3242" s="369"/>
      <c r="CV3242" s="369"/>
      <c r="CW3242" s="369"/>
      <c r="CX3242" s="369"/>
      <c r="CY3242" s="325"/>
      <c r="CZ3242" s="325"/>
      <c r="DA3242" s="325"/>
      <c r="DB3242" s="325"/>
      <c r="DC3242" s="325"/>
      <c r="DD3242" s="325"/>
      <c r="DE3242" s="325"/>
      <c r="DF3242" s="325"/>
      <c r="DG3242" s="325"/>
      <c r="DH3242" s="325"/>
      <c r="DI3242" s="325"/>
    </row>
    <row r="3243" spans="68:113" x14ac:dyDescent="0.2">
      <c r="BP3243" s="369"/>
      <c r="BQ3243" s="372"/>
      <c r="BR3243" s="372"/>
      <c r="BS3243" s="372"/>
      <c r="BT3243" s="369"/>
      <c r="BU3243" s="369"/>
      <c r="BV3243" s="369"/>
      <c r="BW3243" s="369"/>
      <c r="BX3243" s="369"/>
      <c r="BY3243" s="369"/>
      <c r="BZ3243" s="369"/>
      <c r="CA3243" s="369"/>
      <c r="CB3243" s="369"/>
      <c r="CC3243" s="369"/>
      <c r="CD3243" s="369"/>
      <c r="CE3243" s="369"/>
      <c r="CF3243" s="369"/>
      <c r="CG3243" s="369"/>
      <c r="CH3243" s="369"/>
      <c r="CI3243" s="325"/>
      <c r="CJ3243" s="369"/>
      <c r="CK3243" s="369"/>
      <c r="CL3243" s="369"/>
      <c r="CM3243" s="369"/>
      <c r="CN3243" s="369"/>
      <c r="CO3243" s="369"/>
      <c r="CP3243" s="369"/>
      <c r="CQ3243" s="369"/>
      <c r="CR3243" s="369"/>
      <c r="CS3243" s="369"/>
      <c r="CT3243" s="369"/>
      <c r="CU3243" s="369"/>
      <c r="CV3243" s="369"/>
      <c r="CW3243" s="369"/>
      <c r="CX3243" s="369"/>
      <c r="CY3243" s="325"/>
      <c r="CZ3243" s="325"/>
      <c r="DA3243" s="325"/>
      <c r="DB3243" s="325"/>
      <c r="DC3243" s="325"/>
      <c r="DD3243" s="325"/>
      <c r="DE3243" s="325"/>
      <c r="DF3243" s="325"/>
      <c r="DG3243" s="325"/>
      <c r="DH3243" s="325"/>
      <c r="DI3243" s="325"/>
    </row>
    <row r="3244" spans="68:113" x14ac:dyDescent="0.2">
      <c r="BP3244" s="369"/>
      <c r="BQ3244" s="372"/>
      <c r="BR3244" s="372"/>
      <c r="BS3244" s="372"/>
      <c r="BT3244" s="369"/>
      <c r="BU3244" s="369"/>
      <c r="BV3244" s="369"/>
      <c r="BW3244" s="369"/>
      <c r="BX3244" s="369"/>
      <c r="BY3244" s="369"/>
      <c r="BZ3244" s="369"/>
      <c r="CA3244" s="369"/>
      <c r="CB3244" s="369"/>
      <c r="CC3244" s="369"/>
      <c r="CD3244" s="369"/>
      <c r="CE3244" s="369"/>
      <c r="CF3244" s="369"/>
      <c r="CG3244" s="369"/>
      <c r="CH3244" s="369"/>
      <c r="CI3244" s="325"/>
      <c r="CJ3244" s="369"/>
      <c r="CK3244" s="369"/>
      <c r="CL3244" s="369"/>
      <c r="CM3244" s="369"/>
      <c r="CN3244" s="369"/>
      <c r="CO3244" s="369"/>
      <c r="CP3244" s="369"/>
      <c r="CQ3244" s="369"/>
      <c r="CR3244" s="369"/>
      <c r="CS3244" s="369"/>
      <c r="CT3244" s="369"/>
      <c r="CU3244" s="369"/>
      <c r="CV3244" s="369"/>
      <c r="CW3244" s="369"/>
      <c r="CX3244" s="369"/>
      <c r="CY3244" s="325"/>
      <c r="CZ3244" s="325"/>
      <c r="DA3244" s="325"/>
      <c r="DB3244" s="325"/>
      <c r="DC3244" s="325"/>
      <c r="DD3244" s="325"/>
      <c r="DE3244" s="325"/>
      <c r="DF3244" s="325"/>
      <c r="DG3244" s="325"/>
      <c r="DH3244" s="325"/>
      <c r="DI3244" s="325"/>
    </row>
    <row r="3245" spans="68:113" x14ac:dyDescent="0.2">
      <c r="BP3245" s="369"/>
      <c r="BQ3245" s="372"/>
      <c r="BR3245" s="372"/>
      <c r="BS3245" s="372"/>
      <c r="BT3245" s="369"/>
      <c r="BU3245" s="369"/>
      <c r="BV3245" s="369"/>
      <c r="BW3245" s="369"/>
      <c r="BX3245" s="369"/>
      <c r="BY3245" s="369"/>
      <c r="BZ3245" s="369"/>
      <c r="CA3245" s="369"/>
      <c r="CB3245" s="369"/>
      <c r="CC3245" s="369"/>
      <c r="CD3245" s="369"/>
      <c r="CE3245" s="369"/>
      <c r="CF3245" s="369"/>
      <c r="CG3245" s="369"/>
      <c r="CH3245" s="369"/>
      <c r="CI3245" s="325"/>
      <c r="CJ3245" s="369"/>
      <c r="CK3245" s="369"/>
      <c r="CL3245" s="369"/>
      <c r="CM3245" s="369"/>
      <c r="CN3245" s="369"/>
      <c r="CO3245" s="369"/>
      <c r="CP3245" s="369"/>
      <c r="CQ3245" s="369"/>
      <c r="CR3245" s="369"/>
      <c r="CS3245" s="369"/>
      <c r="CT3245" s="369"/>
      <c r="CU3245" s="369"/>
      <c r="CV3245" s="369"/>
      <c r="CW3245" s="369"/>
      <c r="CX3245" s="369"/>
      <c r="CY3245" s="325"/>
      <c r="CZ3245" s="325"/>
      <c r="DA3245" s="325"/>
      <c r="DB3245" s="325"/>
      <c r="DC3245" s="325"/>
      <c r="DD3245" s="325"/>
      <c r="DE3245" s="325"/>
      <c r="DF3245" s="325"/>
      <c r="DG3245" s="325"/>
      <c r="DH3245" s="325"/>
      <c r="DI3245" s="325"/>
    </row>
    <row r="3246" spans="68:113" x14ac:dyDescent="0.2">
      <c r="BP3246" s="369"/>
      <c r="BQ3246" s="372"/>
      <c r="BR3246" s="372"/>
      <c r="BS3246" s="372"/>
      <c r="BT3246" s="369"/>
      <c r="BU3246" s="369"/>
      <c r="BV3246" s="369"/>
      <c r="BW3246" s="369"/>
      <c r="BX3246" s="369"/>
      <c r="BY3246" s="369"/>
      <c r="BZ3246" s="369"/>
      <c r="CA3246" s="369"/>
      <c r="CB3246" s="369"/>
      <c r="CC3246" s="369"/>
      <c r="CD3246" s="369"/>
      <c r="CE3246" s="369"/>
      <c r="CF3246" s="369"/>
      <c r="CG3246" s="369"/>
      <c r="CH3246" s="369"/>
      <c r="CI3246" s="325"/>
      <c r="CJ3246" s="369"/>
      <c r="CK3246" s="369"/>
      <c r="CL3246" s="369"/>
      <c r="CM3246" s="369"/>
      <c r="CN3246" s="369"/>
      <c r="CO3246" s="369"/>
      <c r="CP3246" s="369"/>
      <c r="CQ3246" s="369"/>
      <c r="CR3246" s="369"/>
      <c r="CS3246" s="369"/>
      <c r="CT3246" s="369"/>
      <c r="CU3246" s="369"/>
      <c r="CV3246" s="369"/>
      <c r="CW3246" s="369"/>
      <c r="CX3246" s="369"/>
      <c r="CY3246" s="325"/>
      <c r="CZ3246" s="325"/>
      <c r="DA3246" s="325"/>
      <c r="DB3246" s="325"/>
      <c r="DC3246" s="325"/>
      <c r="DD3246" s="325"/>
      <c r="DE3246" s="325"/>
      <c r="DF3246" s="325"/>
      <c r="DG3246" s="325"/>
      <c r="DH3246" s="325"/>
      <c r="DI3246" s="325"/>
    </row>
    <row r="3247" spans="68:113" x14ac:dyDescent="0.2">
      <c r="BP3247" s="369"/>
      <c r="BQ3247" s="372"/>
      <c r="BR3247" s="372"/>
      <c r="BS3247" s="372"/>
      <c r="BT3247" s="369"/>
      <c r="BU3247" s="369"/>
      <c r="BV3247" s="369"/>
      <c r="BW3247" s="369"/>
      <c r="BX3247" s="369"/>
      <c r="BY3247" s="369"/>
      <c r="BZ3247" s="369"/>
      <c r="CA3247" s="369"/>
      <c r="CB3247" s="369"/>
      <c r="CC3247" s="369"/>
      <c r="CD3247" s="369"/>
      <c r="CE3247" s="369"/>
      <c r="CF3247" s="369"/>
      <c r="CG3247" s="369"/>
      <c r="CH3247" s="369"/>
      <c r="CI3247" s="325"/>
      <c r="CJ3247" s="369"/>
      <c r="CK3247" s="369"/>
      <c r="CL3247" s="369"/>
      <c r="CM3247" s="369"/>
      <c r="CN3247" s="369"/>
      <c r="CO3247" s="369"/>
      <c r="CP3247" s="369"/>
      <c r="CQ3247" s="369"/>
      <c r="CR3247" s="369"/>
      <c r="CS3247" s="369"/>
      <c r="CT3247" s="369"/>
      <c r="CU3247" s="369"/>
      <c r="CV3247" s="369"/>
      <c r="CW3247" s="369"/>
      <c r="CX3247" s="369"/>
      <c r="CY3247" s="325"/>
      <c r="CZ3247" s="325"/>
      <c r="DA3247" s="325"/>
      <c r="DB3247" s="325"/>
      <c r="DC3247" s="325"/>
      <c r="DD3247" s="325"/>
      <c r="DE3247" s="325"/>
      <c r="DF3247" s="325"/>
      <c r="DG3247" s="325"/>
      <c r="DH3247" s="325"/>
      <c r="DI3247" s="325"/>
    </row>
    <row r="3248" spans="68:113" x14ac:dyDescent="0.2">
      <c r="BP3248" s="369"/>
      <c r="BQ3248" s="372"/>
      <c r="BR3248" s="372"/>
      <c r="BS3248" s="372"/>
      <c r="BT3248" s="369"/>
      <c r="BU3248" s="369"/>
      <c r="BV3248" s="369"/>
      <c r="BW3248" s="369"/>
      <c r="BX3248" s="369"/>
      <c r="BY3248" s="369"/>
      <c r="BZ3248" s="369"/>
      <c r="CA3248" s="369"/>
      <c r="CB3248" s="369"/>
      <c r="CC3248" s="369"/>
      <c r="CD3248" s="369"/>
      <c r="CE3248" s="369"/>
      <c r="CF3248" s="369"/>
      <c r="CG3248" s="369"/>
      <c r="CH3248" s="369"/>
      <c r="CI3248" s="325"/>
      <c r="CJ3248" s="369"/>
      <c r="CK3248" s="369"/>
      <c r="CL3248" s="369"/>
      <c r="CM3248" s="369"/>
      <c r="CN3248" s="369"/>
      <c r="CO3248" s="369"/>
      <c r="CP3248" s="369"/>
      <c r="CQ3248" s="369"/>
      <c r="CR3248" s="369"/>
      <c r="CS3248" s="369"/>
      <c r="CT3248" s="369"/>
      <c r="CU3248" s="369"/>
      <c r="CV3248" s="369"/>
      <c r="CW3248" s="369"/>
      <c r="CX3248" s="369"/>
      <c r="CY3248" s="325"/>
      <c r="CZ3248" s="325"/>
      <c r="DA3248" s="325"/>
      <c r="DB3248" s="325"/>
      <c r="DC3248" s="325"/>
      <c r="DD3248" s="325"/>
      <c r="DE3248" s="325"/>
      <c r="DF3248" s="325"/>
      <c r="DG3248" s="325"/>
      <c r="DH3248" s="325"/>
      <c r="DI3248" s="325"/>
    </row>
    <row r="3249" spans="68:113" x14ac:dyDescent="0.2">
      <c r="BP3249" s="369"/>
      <c r="BQ3249" s="372"/>
      <c r="BR3249" s="372"/>
      <c r="BS3249" s="372"/>
      <c r="BT3249" s="369"/>
      <c r="BU3249" s="369"/>
      <c r="BV3249" s="369"/>
      <c r="BW3249" s="369"/>
      <c r="BX3249" s="369"/>
      <c r="BY3249" s="369"/>
      <c r="BZ3249" s="369"/>
      <c r="CA3249" s="369"/>
      <c r="CB3249" s="369"/>
      <c r="CC3249" s="369"/>
      <c r="CD3249" s="369"/>
      <c r="CE3249" s="369"/>
      <c r="CF3249" s="369"/>
      <c r="CG3249" s="369"/>
      <c r="CH3249" s="369"/>
      <c r="CI3249" s="325"/>
      <c r="CJ3249" s="369"/>
      <c r="CK3249" s="369"/>
      <c r="CL3249" s="369"/>
      <c r="CM3249" s="369"/>
      <c r="CN3249" s="369"/>
      <c r="CO3249" s="369"/>
      <c r="CP3249" s="369"/>
      <c r="CQ3249" s="369"/>
      <c r="CR3249" s="369"/>
      <c r="CS3249" s="369"/>
      <c r="CT3249" s="369"/>
      <c r="CU3249" s="369"/>
      <c r="CV3249" s="369"/>
      <c r="CW3249" s="369"/>
      <c r="CX3249" s="369"/>
      <c r="CY3249" s="325"/>
      <c r="CZ3249" s="325"/>
      <c r="DA3249" s="325"/>
      <c r="DB3249" s="325"/>
      <c r="DC3249" s="325"/>
      <c r="DD3249" s="325"/>
      <c r="DE3249" s="325"/>
      <c r="DF3249" s="325"/>
      <c r="DG3249" s="325"/>
      <c r="DH3249" s="325"/>
      <c r="DI3249" s="325"/>
    </row>
    <row r="3250" spans="68:113" x14ac:dyDescent="0.2">
      <c r="BP3250" s="369"/>
      <c r="BQ3250" s="372"/>
      <c r="BR3250" s="372"/>
      <c r="BS3250" s="372"/>
      <c r="BT3250" s="369"/>
      <c r="BU3250" s="369"/>
      <c r="BV3250" s="369"/>
      <c r="BW3250" s="369"/>
      <c r="BX3250" s="369"/>
      <c r="BY3250" s="369"/>
      <c r="BZ3250" s="369"/>
      <c r="CA3250" s="369"/>
      <c r="CB3250" s="369"/>
      <c r="CC3250" s="369"/>
      <c r="CD3250" s="369"/>
      <c r="CE3250" s="369"/>
      <c r="CF3250" s="369"/>
      <c r="CG3250" s="369"/>
      <c r="CH3250" s="369"/>
      <c r="CI3250" s="325"/>
      <c r="CJ3250" s="369"/>
      <c r="CK3250" s="369"/>
      <c r="CL3250" s="369"/>
      <c r="CM3250" s="369"/>
      <c r="CN3250" s="369"/>
      <c r="CO3250" s="369"/>
      <c r="CP3250" s="369"/>
      <c r="CQ3250" s="369"/>
      <c r="CR3250" s="369"/>
      <c r="CS3250" s="369"/>
      <c r="CT3250" s="369"/>
      <c r="CU3250" s="369"/>
      <c r="CV3250" s="369"/>
      <c r="CW3250" s="369"/>
      <c r="CX3250" s="369"/>
      <c r="CY3250" s="325"/>
      <c r="CZ3250" s="325"/>
      <c r="DA3250" s="325"/>
      <c r="DB3250" s="325"/>
      <c r="DC3250" s="325"/>
      <c r="DD3250" s="325"/>
      <c r="DE3250" s="325"/>
      <c r="DF3250" s="325"/>
      <c r="DG3250" s="325"/>
      <c r="DH3250" s="325"/>
      <c r="DI3250" s="325"/>
    </row>
    <row r="3251" spans="68:113" x14ac:dyDescent="0.2">
      <c r="BP3251" s="369"/>
      <c r="BQ3251" s="372"/>
      <c r="BR3251" s="372"/>
      <c r="BS3251" s="372"/>
      <c r="BT3251" s="369"/>
      <c r="BU3251" s="369"/>
      <c r="BV3251" s="369"/>
      <c r="BW3251" s="369"/>
      <c r="BX3251" s="369"/>
      <c r="BY3251" s="369"/>
      <c r="BZ3251" s="369"/>
      <c r="CA3251" s="369"/>
      <c r="CB3251" s="369"/>
      <c r="CC3251" s="369"/>
      <c r="CD3251" s="369"/>
      <c r="CE3251" s="369"/>
      <c r="CF3251" s="369"/>
      <c r="CG3251" s="369"/>
      <c r="CH3251" s="369"/>
      <c r="CI3251" s="325"/>
      <c r="CJ3251" s="369"/>
      <c r="CK3251" s="369"/>
      <c r="CL3251" s="369"/>
      <c r="CM3251" s="369"/>
      <c r="CN3251" s="369"/>
      <c r="CO3251" s="369"/>
      <c r="CP3251" s="369"/>
      <c r="CQ3251" s="369"/>
      <c r="CR3251" s="369"/>
      <c r="CS3251" s="369"/>
      <c r="CT3251" s="369"/>
      <c r="CU3251" s="369"/>
      <c r="CV3251" s="369"/>
      <c r="CW3251" s="369"/>
      <c r="CX3251" s="369"/>
      <c r="CY3251" s="325"/>
      <c r="CZ3251" s="325"/>
      <c r="DA3251" s="325"/>
      <c r="DB3251" s="325"/>
      <c r="DC3251" s="325"/>
      <c r="DD3251" s="325"/>
      <c r="DE3251" s="325"/>
      <c r="DF3251" s="325"/>
      <c r="DG3251" s="325"/>
      <c r="DH3251" s="325"/>
      <c r="DI3251" s="325"/>
    </row>
    <row r="3252" spans="68:113" x14ac:dyDescent="0.2">
      <c r="BP3252" s="369"/>
      <c r="BQ3252" s="372"/>
      <c r="BR3252" s="372"/>
      <c r="BS3252" s="372"/>
      <c r="BT3252" s="369"/>
      <c r="BU3252" s="369"/>
      <c r="BV3252" s="369"/>
      <c r="BW3252" s="369"/>
      <c r="BX3252" s="369"/>
      <c r="BY3252" s="369"/>
      <c r="BZ3252" s="369"/>
      <c r="CA3252" s="369"/>
      <c r="CB3252" s="369"/>
      <c r="CC3252" s="369"/>
      <c r="CD3252" s="369"/>
      <c r="CE3252" s="369"/>
      <c r="CF3252" s="369"/>
      <c r="CG3252" s="369"/>
      <c r="CH3252" s="369"/>
      <c r="CI3252" s="325"/>
      <c r="CJ3252" s="369"/>
      <c r="CK3252" s="369"/>
      <c r="CL3252" s="369"/>
      <c r="CM3252" s="369"/>
      <c r="CN3252" s="369"/>
      <c r="CO3252" s="369"/>
      <c r="CP3252" s="369"/>
      <c r="CQ3252" s="369"/>
      <c r="CR3252" s="369"/>
      <c r="CS3252" s="369"/>
      <c r="CT3252" s="369"/>
      <c r="CU3252" s="369"/>
      <c r="CV3252" s="369"/>
      <c r="CW3252" s="369"/>
      <c r="CX3252" s="369"/>
      <c r="CY3252" s="325"/>
      <c r="CZ3252" s="325"/>
      <c r="DA3252" s="325"/>
      <c r="DB3252" s="325"/>
      <c r="DC3252" s="325"/>
      <c r="DD3252" s="325"/>
      <c r="DE3252" s="325"/>
      <c r="DF3252" s="325"/>
      <c r="DG3252" s="325"/>
      <c r="DH3252" s="325"/>
      <c r="DI3252" s="325"/>
    </row>
    <row r="3253" spans="68:113" x14ac:dyDescent="0.2">
      <c r="BP3253" s="369"/>
      <c r="BQ3253" s="372"/>
      <c r="BR3253" s="372"/>
      <c r="BS3253" s="372"/>
      <c r="BT3253" s="369"/>
      <c r="BU3253" s="369"/>
      <c r="BV3253" s="369"/>
      <c r="BW3253" s="369"/>
      <c r="BX3253" s="369"/>
      <c r="BY3253" s="369"/>
      <c r="BZ3253" s="369"/>
      <c r="CA3253" s="369"/>
      <c r="CB3253" s="369"/>
      <c r="CC3253" s="369"/>
      <c r="CD3253" s="369"/>
      <c r="CE3253" s="369"/>
      <c r="CF3253" s="369"/>
      <c r="CG3253" s="369"/>
      <c r="CH3253" s="369"/>
      <c r="CI3253" s="325"/>
      <c r="CJ3253" s="369"/>
      <c r="CK3253" s="369"/>
      <c r="CL3253" s="369"/>
      <c r="CM3253" s="369"/>
      <c r="CN3253" s="369"/>
      <c r="CO3253" s="369"/>
      <c r="CP3253" s="369"/>
      <c r="CQ3253" s="369"/>
      <c r="CR3253" s="369"/>
      <c r="CS3253" s="369"/>
      <c r="CT3253" s="369"/>
      <c r="CU3253" s="369"/>
      <c r="CV3253" s="369"/>
      <c r="CW3253" s="369"/>
      <c r="CX3253" s="369"/>
      <c r="CY3253" s="325"/>
      <c r="CZ3253" s="325"/>
      <c r="DA3253" s="325"/>
      <c r="DB3253" s="325"/>
      <c r="DC3253" s="325"/>
      <c r="DD3253" s="325"/>
      <c r="DE3253" s="325"/>
      <c r="DF3253" s="325"/>
      <c r="DG3253" s="325"/>
      <c r="DH3253" s="325"/>
      <c r="DI3253" s="325"/>
    </row>
    <row r="3254" spans="68:113" x14ac:dyDescent="0.2">
      <c r="BP3254" s="369"/>
      <c r="BQ3254" s="372"/>
      <c r="BR3254" s="372"/>
      <c r="BS3254" s="372"/>
      <c r="BT3254" s="369"/>
      <c r="BU3254" s="369"/>
      <c r="BV3254" s="369"/>
      <c r="BW3254" s="369"/>
      <c r="BX3254" s="369"/>
      <c r="BY3254" s="369"/>
      <c r="BZ3254" s="369"/>
      <c r="CA3254" s="369"/>
      <c r="CB3254" s="369"/>
      <c r="CC3254" s="369"/>
      <c r="CD3254" s="369"/>
      <c r="CE3254" s="369"/>
      <c r="CF3254" s="369"/>
      <c r="CG3254" s="369"/>
      <c r="CH3254" s="369"/>
      <c r="CI3254" s="325"/>
      <c r="CJ3254" s="369"/>
      <c r="CK3254" s="369"/>
      <c r="CL3254" s="369"/>
      <c r="CM3254" s="369"/>
      <c r="CN3254" s="369"/>
      <c r="CO3254" s="369"/>
      <c r="CP3254" s="369"/>
      <c r="CQ3254" s="369"/>
      <c r="CR3254" s="369"/>
      <c r="CS3254" s="369"/>
      <c r="CT3254" s="369"/>
      <c r="CU3254" s="369"/>
      <c r="CV3254" s="369"/>
      <c r="CW3254" s="369"/>
      <c r="CX3254" s="369"/>
      <c r="CY3254" s="325"/>
      <c r="CZ3254" s="325"/>
      <c r="DA3254" s="325"/>
      <c r="DB3254" s="325"/>
      <c r="DC3254" s="325"/>
      <c r="DD3254" s="325"/>
      <c r="DE3254" s="325"/>
      <c r="DF3254" s="325"/>
      <c r="DG3254" s="325"/>
      <c r="DH3254" s="325"/>
      <c r="DI3254" s="325"/>
    </row>
    <row r="3255" spans="68:113" x14ac:dyDescent="0.2">
      <c r="BP3255" s="369"/>
      <c r="BQ3255" s="372"/>
      <c r="BR3255" s="372"/>
      <c r="BS3255" s="372"/>
      <c r="BT3255" s="369"/>
      <c r="BU3255" s="369"/>
      <c r="BV3255" s="369"/>
      <c r="BW3255" s="369"/>
      <c r="BX3255" s="369"/>
      <c r="BY3255" s="369"/>
      <c r="BZ3255" s="369"/>
      <c r="CA3255" s="369"/>
      <c r="CB3255" s="369"/>
      <c r="CC3255" s="369"/>
      <c r="CD3255" s="369"/>
      <c r="CE3255" s="369"/>
      <c r="CF3255" s="369"/>
      <c r="CG3255" s="369"/>
      <c r="CH3255" s="369"/>
      <c r="CI3255" s="325"/>
      <c r="CJ3255" s="369"/>
      <c r="CK3255" s="369"/>
      <c r="CL3255" s="369"/>
      <c r="CM3255" s="369"/>
      <c r="CN3255" s="369"/>
      <c r="CO3255" s="369"/>
      <c r="CP3255" s="369"/>
      <c r="CQ3255" s="369"/>
      <c r="CR3255" s="369"/>
      <c r="CS3255" s="369"/>
      <c r="CT3255" s="369"/>
      <c r="CU3255" s="369"/>
      <c r="CV3255" s="369"/>
      <c r="CW3255" s="369"/>
      <c r="CX3255" s="369"/>
      <c r="CY3255" s="325"/>
      <c r="CZ3255" s="325"/>
      <c r="DA3255" s="325"/>
      <c r="DB3255" s="325"/>
      <c r="DC3255" s="325"/>
      <c r="DD3255" s="325"/>
      <c r="DE3255" s="325"/>
      <c r="DF3255" s="325"/>
      <c r="DG3255" s="325"/>
      <c r="DH3255" s="325"/>
      <c r="DI3255" s="325"/>
    </row>
    <row r="3256" spans="68:113" x14ac:dyDescent="0.2">
      <c r="BP3256" s="369"/>
      <c r="BQ3256" s="372"/>
      <c r="BR3256" s="372"/>
      <c r="BS3256" s="372"/>
      <c r="BT3256" s="369"/>
      <c r="BU3256" s="369"/>
      <c r="BV3256" s="369"/>
      <c r="BW3256" s="369"/>
      <c r="BX3256" s="369"/>
      <c r="BY3256" s="369"/>
      <c r="BZ3256" s="369"/>
      <c r="CA3256" s="369"/>
      <c r="CB3256" s="369"/>
      <c r="CC3256" s="369"/>
      <c r="CD3256" s="369"/>
      <c r="CE3256" s="369"/>
      <c r="CF3256" s="369"/>
      <c r="CG3256" s="369"/>
      <c r="CH3256" s="369"/>
      <c r="CI3256" s="325"/>
      <c r="CJ3256" s="369"/>
      <c r="CK3256" s="369"/>
      <c r="CL3256" s="369"/>
      <c r="CM3256" s="369"/>
      <c r="CN3256" s="369"/>
      <c r="CO3256" s="369"/>
      <c r="CP3256" s="369"/>
      <c r="CQ3256" s="369"/>
      <c r="CR3256" s="369"/>
      <c r="CS3256" s="369"/>
      <c r="CT3256" s="369"/>
      <c r="CU3256" s="369"/>
      <c r="CV3256" s="369"/>
      <c r="CW3256" s="369"/>
      <c r="CX3256" s="369"/>
      <c r="CY3256" s="325"/>
      <c r="CZ3256" s="325"/>
      <c r="DA3256" s="325"/>
      <c r="DB3256" s="325"/>
      <c r="DC3256" s="325"/>
      <c r="DD3256" s="325"/>
      <c r="DE3256" s="325"/>
      <c r="DF3256" s="325"/>
      <c r="DG3256" s="325"/>
      <c r="DH3256" s="325"/>
      <c r="DI3256" s="325"/>
    </row>
    <row r="3257" spans="68:113" x14ac:dyDescent="0.2">
      <c r="BP3257" s="369"/>
      <c r="BQ3257" s="372"/>
      <c r="BR3257" s="372"/>
      <c r="BS3257" s="372"/>
      <c r="BT3257" s="369"/>
      <c r="BU3257" s="369"/>
      <c r="BV3257" s="369"/>
      <c r="BW3257" s="369"/>
      <c r="BX3257" s="369"/>
      <c r="BY3257" s="369"/>
      <c r="BZ3257" s="369"/>
      <c r="CA3257" s="369"/>
      <c r="CB3257" s="369"/>
      <c r="CC3257" s="369"/>
      <c r="CD3257" s="369"/>
      <c r="CE3257" s="369"/>
      <c r="CF3257" s="369"/>
      <c r="CG3257" s="369"/>
      <c r="CH3257" s="369"/>
      <c r="CI3257" s="325"/>
      <c r="CJ3257" s="369"/>
      <c r="CK3257" s="369"/>
      <c r="CL3257" s="369"/>
      <c r="CM3257" s="369"/>
      <c r="CN3257" s="369"/>
      <c r="CO3257" s="369"/>
      <c r="CP3257" s="369"/>
      <c r="CQ3257" s="369"/>
      <c r="CR3257" s="369"/>
      <c r="CS3257" s="369"/>
      <c r="CT3257" s="369"/>
      <c r="CU3257" s="369"/>
      <c r="CV3257" s="369"/>
      <c r="CW3257" s="369"/>
      <c r="CX3257" s="369"/>
      <c r="CY3257" s="325"/>
      <c r="CZ3257" s="325"/>
      <c r="DA3257" s="325"/>
      <c r="DB3257" s="325"/>
      <c r="DC3257" s="325"/>
      <c r="DD3257" s="325"/>
      <c r="DE3257" s="325"/>
      <c r="DF3257" s="325"/>
      <c r="DG3257" s="325"/>
      <c r="DH3257" s="325"/>
      <c r="DI3257" s="325"/>
    </row>
    <row r="3258" spans="68:113" x14ac:dyDescent="0.2">
      <c r="BP3258" s="369"/>
      <c r="BQ3258" s="372"/>
      <c r="BR3258" s="372"/>
      <c r="BS3258" s="372"/>
      <c r="BT3258" s="369"/>
      <c r="BU3258" s="369"/>
      <c r="BV3258" s="369"/>
      <c r="BW3258" s="369"/>
      <c r="BX3258" s="369"/>
      <c r="BY3258" s="369"/>
      <c r="BZ3258" s="369"/>
      <c r="CA3258" s="369"/>
      <c r="CB3258" s="369"/>
      <c r="CC3258" s="369"/>
      <c r="CD3258" s="369"/>
      <c r="CE3258" s="369"/>
      <c r="CF3258" s="369"/>
      <c r="CG3258" s="369"/>
      <c r="CH3258" s="369"/>
      <c r="CI3258" s="325"/>
      <c r="CJ3258" s="369"/>
      <c r="CK3258" s="369"/>
      <c r="CL3258" s="369"/>
      <c r="CM3258" s="369"/>
      <c r="CN3258" s="369"/>
      <c r="CO3258" s="369"/>
      <c r="CP3258" s="369"/>
      <c r="CQ3258" s="369"/>
      <c r="CR3258" s="369"/>
      <c r="CS3258" s="369"/>
      <c r="CT3258" s="369"/>
      <c r="CU3258" s="369"/>
      <c r="CV3258" s="369"/>
      <c r="CW3258" s="369"/>
      <c r="CX3258" s="369"/>
      <c r="CY3258" s="325"/>
      <c r="CZ3258" s="325"/>
      <c r="DA3258" s="325"/>
      <c r="DB3258" s="325"/>
      <c r="DC3258" s="325"/>
      <c r="DD3258" s="325"/>
      <c r="DE3258" s="325"/>
      <c r="DF3258" s="325"/>
      <c r="DG3258" s="325"/>
      <c r="DH3258" s="325"/>
      <c r="DI3258" s="325"/>
    </row>
    <row r="3259" spans="68:113" x14ac:dyDescent="0.2">
      <c r="BP3259" s="369"/>
      <c r="BQ3259" s="372"/>
      <c r="BR3259" s="372"/>
      <c r="BS3259" s="372"/>
      <c r="BT3259" s="369"/>
      <c r="BU3259" s="369"/>
      <c r="BV3259" s="369"/>
      <c r="BW3259" s="369"/>
      <c r="BX3259" s="369"/>
      <c r="BY3259" s="369"/>
      <c r="BZ3259" s="369"/>
      <c r="CA3259" s="369"/>
      <c r="CB3259" s="369"/>
      <c r="CC3259" s="369"/>
      <c r="CD3259" s="369"/>
      <c r="CE3259" s="369"/>
      <c r="CF3259" s="369"/>
      <c r="CG3259" s="369"/>
      <c r="CH3259" s="369"/>
      <c r="CI3259" s="325"/>
      <c r="CJ3259" s="369"/>
      <c r="CK3259" s="369"/>
      <c r="CL3259" s="369"/>
      <c r="CM3259" s="369"/>
      <c r="CN3259" s="369"/>
      <c r="CO3259" s="369"/>
      <c r="CP3259" s="369"/>
      <c r="CQ3259" s="369"/>
      <c r="CR3259" s="369"/>
      <c r="CS3259" s="369"/>
      <c r="CT3259" s="369"/>
      <c r="CU3259" s="369"/>
      <c r="CV3259" s="369"/>
      <c r="CW3259" s="369"/>
      <c r="CX3259" s="369"/>
      <c r="CY3259" s="325"/>
      <c r="CZ3259" s="325"/>
      <c r="DA3259" s="325"/>
      <c r="DB3259" s="325"/>
      <c r="DC3259" s="325"/>
      <c r="DD3259" s="325"/>
      <c r="DE3259" s="325"/>
      <c r="DF3259" s="325"/>
      <c r="DG3259" s="325"/>
      <c r="DH3259" s="325"/>
      <c r="DI3259" s="325"/>
    </row>
    <row r="3260" spans="68:113" x14ac:dyDescent="0.2">
      <c r="BP3260" s="369"/>
      <c r="BQ3260" s="372"/>
      <c r="BR3260" s="372"/>
      <c r="BS3260" s="372"/>
      <c r="BT3260" s="369"/>
      <c r="BU3260" s="369"/>
      <c r="BV3260" s="369"/>
      <c r="BW3260" s="369"/>
      <c r="BX3260" s="369"/>
      <c r="BY3260" s="369"/>
      <c r="BZ3260" s="369"/>
      <c r="CA3260" s="369"/>
      <c r="CB3260" s="369"/>
      <c r="CC3260" s="369"/>
      <c r="CD3260" s="369"/>
      <c r="CE3260" s="369"/>
      <c r="CF3260" s="369"/>
      <c r="CG3260" s="369"/>
      <c r="CH3260" s="369"/>
      <c r="CI3260" s="325"/>
      <c r="CJ3260" s="369"/>
      <c r="CK3260" s="369"/>
      <c r="CL3260" s="369"/>
      <c r="CM3260" s="369"/>
      <c r="CN3260" s="369"/>
      <c r="CO3260" s="369"/>
      <c r="CP3260" s="369"/>
      <c r="CQ3260" s="369"/>
      <c r="CR3260" s="369"/>
      <c r="CS3260" s="369"/>
      <c r="CT3260" s="369"/>
      <c r="CU3260" s="369"/>
      <c r="CV3260" s="369"/>
      <c r="CW3260" s="369"/>
      <c r="CX3260" s="369"/>
      <c r="CY3260" s="325"/>
      <c r="CZ3260" s="325"/>
      <c r="DA3260" s="325"/>
      <c r="DB3260" s="325"/>
      <c r="DC3260" s="325"/>
      <c r="DD3260" s="325"/>
      <c r="DE3260" s="325"/>
      <c r="DF3260" s="325"/>
      <c r="DG3260" s="325"/>
      <c r="DH3260" s="325"/>
      <c r="DI3260" s="325"/>
    </row>
    <row r="3261" spans="68:113" x14ac:dyDescent="0.2">
      <c r="BP3261" s="369"/>
      <c r="BQ3261" s="372"/>
      <c r="BR3261" s="372"/>
      <c r="BS3261" s="372"/>
      <c r="BT3261" s="369"/>
      <c r="BU3261" s="369"/>
      <c r="BV3261" s="369"/>
      <c r="BW3261" s="369"/>
      <c r="BX3261" s="369"/>
      <c r="BY3261" s="369"/>
      <c r="BZ3261" s="369"/>
      <c r="CA3261" s="369"/>
      <c r="CB3261" s="369"/>
      <c r="CC3261" s="369"/>
      <c r="CD3261" s="369"/>
      <c r="CE3261" s="369"/>
      <c r="CF3261" s="369"/>
      <c r="CG3261" s="369"/>
      <c r="CH3261" s="369"/>
      <c r="CI3261" s="325"/>
      <c r="CJ3261" s="369"/>
      <c r="CK3261" s="369"/>
      <c r="CL3261" s="369"/>
      <c r="CM3261" s="369"/>
      <c r="CN3261" s="369"/>
      <c r="CO3261" s="369"/>
      <c r="CP3261" s="369"/>
      <c r="CQ3261" s="369"/>
      <c r="CR3261" s="369"/>
      <c r="CS3261" s="369"/>
      <c r="CT3261" s="369"/>
      <c r="CU3261" s="369"/>
      <c r="CV3261" s="369"/>
      <c r="CW3261" s="369"/>
      <c r="CX3261" s="369"/>
      <c r="CY3261" s="325"/>
      <c r="CZ3261" s="325"/>
      <c r="DA3261" s="325"/>
      <c r="DB3261" s="325"/>
      <c r="DC3261" s="325"/>
      <c r="DD3261" s="325"/>
      <c r="DE3261" s="325"/>
      <c r="DF3261" s="325"/>
      <c r="DG3261" s="325"/>
      <c r="DH3261" s="325"/>
      <c r="DI3261" s="325"/>
    </row>
    <row r="3262" spans="68:113" x14ac:dyDescent="0.2">
      <c r="BP3262" s="369"/>
      <c r="BQ3262" s="372"/>
      <c r="BR3262" s="372"/>
      <c r="BS3262" s="372"/>
      <c r="BT3262" s="369"/>
      <c r="BU3262" s="369"/>
      <c r="BV3262" s="369"/>
      <c r="BW3262" s="369"/>
      <c r="BX3262" s="369"/>
      <c r="BY3262" s="369"/>
      <c r="BZ3262" s="369"/>
      <c r="CA3262" s="369"/>
      <c r="CB3262" s="369"/>
      <c r="CC3262" s="369"/>
      <c r="CD3262" s="369"/>
      <c r="CE3262" s="369"/>
      <c r="CF3262" s="369"/>
      <c r="CG3262" s="369"/>
      <c r="CH3262" s="369"/>
      <c r="CI3262" s="325"/>
      <c r="CJ3262" s="369"/>
      <c r="CK3262" s="369"/>
      <c r="CL3262" s="369"/>
      <c r="CM3262" s="369"/>
      <c r="CN3262" s="369"/>
      <c r="CO3262" s="369"/>
      <c r="CP3262" s="369"/>
      <c r="CQ3262" s="369"/>
      <c r="CR3262" s="369"/>
      <c r="CS3262" s="369"/>
      <c r="CT3262" s="369"/>
      <c r="CU3262" s="369"/>
      <c r="CV3262" s="369"/>
      <c r="CW3262" s="369"/>
      <c r="CX3262" s="369"/>
      <c r="CY3262" s="325"/>
      <c r="CZ3262" s="325"/>
      <c r="DA3262" s="325"/>
      <c r="DB3262" s="325"/>
      <c r="DC3262" s="325"/>
      <c r="DD3262" s="325"/>
      <c r="DE3262" s="325"/>
      <c r="DF3262" s="325"/>
      <c r="DG3262" s="325"/>
      <c r="DH3262" s="325"/>
      <c r="DI3262" s="325"/>
    </row>
    <row r="3263" spans="68:113" x14ac:dyDescent="0.2">
      <c r="BP3263" s="369"/>
      <c r="BQ3263" s="372"/>
      <c r="BR3263" s="372"/>
      <c r="BS3263" s="372"/>
      <c r="BT3263" s="369"/>
      <c r="BU3263" s="369"/>
      <c r="BV3263" s="369"/>
      <c r="BW3263" s="369"/>
      <c r="BX3263" s="369"/>
      <c r="BY3263" s="369"/>
      <c r="BZ3263" s="369"/>
      <c r="CA3263" s="369"/>
      <c r="CB3263" s="369"/>
      <c r="CC3263" s="369"/>
      <c r="CD3263" s="369"/>
      <c r="CE3263" s="369"/>
      <c r="CF3263" s="369"/>
      <c r="CG3263" s="369"/>
      <c r="CH3263" s="369"/>
      <c r="CI3263" s="325"/>
      <c r="CJ3263" s="369"/>
      <c r="CK3263" s="369"/>
      <c r="CL3263" s="369"/>
      <c r="CM3263" s="369"/>
      <c r="CN3263" s="369"/>
      <c r="CO3263" s="369"/>
      <c r="CP3263" s="369"/>
      <c r="CQ3263" s="369"/>
      <c r="CR3263" s="369"/>
      <c r="CS3263" s="369"/>
      <c r="CT3263" s="369"/>
      <c r="CU3263" s="369"/>
      <c r="CV3263" s="369"/>
      <c r="CW3263" s="369"/>
      <c r="CX3263" s="369"/>
      <c r="CY3263" s="325"/>
      <c r="CZ3263" s="325"/>
      <c r="DA3263" s="325"/>
      <c r="DB3263" s="325"/>
      <c r="DC3263" s="325"/>
      <c r="DD3263" s="325"/>
      <c r="DE3263" s="325"/>
      <c r="DF3263" s="325"/>
      <c r="DG3263" s="325"/>
      <c r="DH3263" s="325"/>
      <c r="DI3263" s="325"/>
    </row>
    <row r="3264" spans="68:113" x14ac:dyDescent="0.2">
      <c r="BP3264" s="369"/>
      <c r="BQ3264" s="372"/>
      <c r="BR3264" s="372"/>
      <c r="BS3264" s="372"/>
      <c r="BT3264" s="369"/>
      <c r="BU3264" s="369"/>
      <c r="BV3264" s="369"/>
      <c r="BW3264" s="369"/>
      <c r="BX3264" s="369"/>
      <c r="BY3264" s="369"/>
      <c r="BZ3264" s="369"/>
      <c r="CA3264" s="369"/>
      <c r="CB3264" s="369"/>
      <c r="CC3264" s="369"/>
      <c r="CD3264" s="369"/>
      <c r="CE3264" s="369"/>
      <c r="CF3264" s="369"/>
      <c r="CG3264" s="369"/>
      <c r="CH3264" s="369"/>
      <c r="CI3264" s="325"/>
      <c r="CJ3264" s="369"/>
      <c r="CK3264" s="369"/>
      <c r="CL3264" s="369"/>
      <c r="CM3264" s="369"/>
      <c r="CN3264" s="369"/>
      <c r="CO3264" s="369"/>
      <c r="CP3264" s="369"/>
      <c r="CQ3264" s="369"/>
      <c r="CR3264" s="369"/>
      <c r="CS3264" s="369"/>
      <c r="CT3264" s="369"/>
      <c r="CU3264" s="369"/>
      <c r="CV3264" s="369"/>
      <c r="CW3264" s="369"/>
      <c r="CX3264" s="369"/>
      <c r="CY3264" s="325"/>
      <c r="CZ3264" s="325"/>
      <c r="DA3264" s="325"/>
      <c r="DB3264" s="325"/>
      <c r="DC3264" s="325"/>
      <c r="DD3264" s="325"/>
      <c r="DE3264" s="325"/>
      <c r="DF3264" s="325"/>
      <c r="DG3264" s="325"/>
      <c r="DH3264" s="325"/>
      <c r="DI3264" s="325"/>
    </row>
    <row r="3265" spans="68:113" x14ac:dyDescent="0.2">
      <c r="BP3265" s="369"/>
      <c r="BQ3265" s="372"/>
      <c r="BR3265" s="372"/>
      <c r="BS3265" s="372"/>
      <c r="BT3265" s="369"/>
      <c r="BU3265" s="369"/>
      <c r="BV3265" s="369"/>
      <c r="BW3265" s="369"/>
      <c r="BX3265" s="369"/>
      <c r="BY3265" s="369"/>
      <c r="BZ3265" s="369"/>
      <c r="CA3265" s="369"/>
      <c r="CB3265" s="369"/>
      <c r="CC3265" s="369"/>
      <c r="CD3265" s="369"/>
      <c r="CE3265" s="369"/>
      <c r="CF3265" s="369"/>
      <c r="CG3265" s="369"/>
      <c r="CH3265" s="369"/>
      <c r="CI3265" s="325"/>
      <c r="CJ3265" s="369"/>
      <c r="CK3265" s="369"/>
      <c r="CL3265" s="369"/>
      <c r="CM3265" s="369"/>
      <c r="CN3265" s="369"/>
      <c r="CO3265" s="369"/>
      <c r="CP3265" s="369"/>
      <c r="CQ3265" s="369"/>
      <c r="CR3265" s="369"/>
      <c r="CS3265" s="369"/>
      <c r="CT3265" s="369"/>
      <c r="CU3265" s="369"/>
      <c r="CV3265" s="369"/>
      <c r="CW3265" s="369"/>
      <c r="CX3265" s="369"/>
      <c r="CY3265" s="325"/>
      <c r="CZ3265" s="325"/>
      <c r="DA3265" s="325"/>
      <c r="DB3265" s="325"/>
      <c r="DC3265" s="325"/>
      <c r="DD3265" s="325"/>
      <c r="DE3265" s="325"/>
      <c r="DF3265" s="325"/>
      <c r="DG3265" s="325"/>
      <c r="DH3265" s="325"/>
      <c r="DI3265" s="325"/>
    </row>
    <row r="3266" spans="68:113" x14ac:dyDescent="0.2">
      <c r="BP3266" s="369"/>
      <c r="BQ3266" s="372"/>
      <c r="BR3266" s="372"/>
      <c r="BS3266" s="372"/>
      <c r="BT3266" s="369"/>
      <c r="BU3266" s="369"/>
      <c r="BV3266" s="369"/>
      <c r="BW3266" s="369"/>
      <c r="BX3266" s="369"/>
      <c r="BY3266" s="369"/>
      <c r="BZ3266" s="369"/>
      <c r="CA3266" s="369"/>
      <c r="CB3266" s="369"/>
      <c r="CC3266" s="369"/>
      <c r="CD3266" s="369"/>
      <c r="CE3266" s="369"/>
      <c r="CF3266" s="369"/>
      <c r="CG3266" s="369"/>
      <c r="CH3266" s="369"/>
      <c r="CI3266" s="325"/>
      <c r="CJ3266" s="369"/>
      <c r="CK3266" s="369"/>
      <c r="CL3266" s="369"/>
      <c r="CM3266" s="369"/>
      <c r="CN3266" s="369"/>
      <c r="CO3266" s="369"/>
      <c r="CP3266" s="369"/>
      <c r="CQ3266" s="369"/>
      <c r="CR3266" s="369"/>
      <c r="CS3266" s="369"/>
      <c r="CT3266" s="369"/>
      <c r="CU3266" s="369"/>
      <c r="CV3266" s="369"/>
      <c r="CW3266" s="369"/>
      <c r="CX3266" s="369"/>
      <c r="CY3266" s="325"/>
      <c r="CZ3266" s="325"/>
      <c r="DA3266" s="325"/>
      <c r="DB3266" s="325"/>
      <c r="DC3266" s="325"/>
      <c r="DD3266" s="325"/>
      <c r="DE3266" s="325"/>
      <c r="DF3266" s="325"/>
      <c r="DG3266" s="325"/>
      <c r="DH3266" s="325"/>
      <c r="DI3266" s="325"/>
    </row>
    <row r="3267" spans="68:113" x14ac:dyDescent="0.2">
      <c r="BP3267" s="369"/>
      <c r="BQ3267" s="372"/>
      <c r="BR3267" s="372"/>
      <c r="BS3267" s="372"/>
      <c r="BT3267" s="369"/>
      <c r="BU3267" s="369"/>
      <c r="BV3267" s="369"/>
      <c r="BW3267" s="369"/>
      <c r="BX3267" s="369"/>
      <c r="BY3267" s="369"/>
      <c r="BZ3267" s="369"/>
      <c r="CA3267" s="369"/>
      <c r="CB3267" s="369"/>
      <c r="CC3267" s="369"/>
      <c r="CD3267" s="369"/>
      <c r="CE3267" s="369"/>
      <c r="CF3267" s="369"/>
      <c r="CG3267" s="369"/>
      <c r="CH3267" s="369"/>
      <c r="CI3267" s="325"/>
      <c r="CJ3267" s="369"/>
      <c r="CK3267" s="369"/>
      <c r="CL3267" s="369"/>
      <c r="CM3267" s="369"/>
      <c r="CN3267" s="369"/>
      <c r="CO3267" s="369"/>
      <c r="CP3267" s="369"/>
      <c r="CQ3267" s="369"/>
      <c r="CR3267" s="369"/>
      <c r="CS3267" s="369"/>
      <c r="CT3267" s="369"/>
      <c r="CU3267" s="369"/>
      <c r="CV3267" s="369"/>
      <c r="CW3267" s="369"/>
      <c r="CX3267" s="369"/>
      <c r="CY3267" s="325"/>
      <c r="CZ3267" s="325"/>
      <c r="DA3267" s="325"/>
      <c r="DB3267" s="325"/>
      <c r="DC3267" s="325"/>
      <c r="DD3267" s="325"/>
      <c r="DE3267" s="325"/>
      <c r="DF3267" s="325"/>
      <c r="DG3267" s="325"/>
      <c r="DH3267" s="325"/>
      <c r="DI3267" s="325"/>
    </row>
    <row r="3268" spans="68:113" x14ac:dyDescent="0.2">
      <c r="BP3268" s="369"/>
      <c r="BQ3268" s="372"/>
      <c r="BR3268" s="372"/>
      <c r="BS3268" s="372"/>
      <c r="BT3268" s="369"/>
      <c r="BU3268" s="369"/>
      <c r="BV3268" s="369"/>
      <c r="BW3268" s="369"/>
      <c r="BX3268" s="369"/>
      <c r="BY3268" s="369"/>
      <c r="BZ3268" s="369"/>
      <c r="CA3268" s="369"/>
      <c r="CB3268" s="369"/>
      <c r="CC3268" s="369"/>
      <c r="CD3268" s="369"/>
      <c r="CE3268" s="369"/>
      <c r="CF3268" s="369"/>
      <c r="CG3268" s="369"/>
      <c r="CH3268" s="369"/>
      <c r="CI3268" s="325"/>
      <c r="CJ3268" s="369"/>
      <c r="CK3268" s="369"/>
      <c r="CL3268" s="369"/>
      <c r="CM3268" s="369"/>
      <c r="CN3268" s="369"/>
      <c r="CO3268" s="369"/>
      <c r="CP3268" s="369"/>
      <c r="CQ3268" s="369"/>
      <c r="CR3268" s="369"/>
      <c r="CS3268" s="369"/>
      <c r="CT3268" s="369"/>
      <c r="CU3268" s="369"/>
      <c r="CV3268" s="369"/>
      <c r="CW3268" s="369"/>
      <c r="CX3268" s="369"/>
      <c r="CY3268" s="325"/>
      <c r="CZ3268" s="325"/>
      <c r="DA3268" s="325"/>
      <c r="DB3268" s="325"/>
      <c r="DC3268" s="325"/>
      <c r="DD3268" s="325"/>
      <c r="DE3268" s="325"/>
      <c r="DF3268" s="325"/>
      <c r="DG3268" s="325"/>
      <c r="DH3268" s="325"/>
      <c r="DI3268" s="325"/>
    </row>
    <row r="3269" spans="68:113" x14ac:dyDescent="0.2">
      <c r="BP3269" s="369"/>
      <c r="BQ3269" s="372"/>
      <c r="BR3269" s="372"/>
      <c r="BS3269" s="372"/>
      <c r="BT3269" s="369"/>
      <c r="BU3269" s="369"/>
      <c r="BV3269" s="369"/>
      <c r="BW3269" s="369"/>
      <c r="BX3269" s="369"/>
      <c r="BY3269" s="369"/>
      <c r="BZ3269" s="369"/>
      <c r="CA3269" s="369"/>
      <c r="CB3269" s="369"/>
      <c r="CC3269" s="369"/>
      <c r="CD3269" s="369"/>
      <c r="CE3269" s="369"/>
      <c r="CF3269" s="369"/>
      <c r="CG3269" s="369"/>
      <c r="CH3269" s="369"/>
      <c r="CI3269" s="325"/>
      <c r="CJ3269" s="369"/>
      <c r="CK3269" s="369"/>
      <c r="CL3269" s="369"/>
      <c r="CM3269" s="369"/>
      <c r="CN3269" s="369"/>
      <c r="CO3269" s="369"/>
      <c r="CP3269" s="369"/>
      <c r="CQ3269" s="369"/>
      <c r="CR3269" s="369"/>
      <c r="CS3269" s="369"/>
      <c r="CT3269" s="369"/>
      <c r="CU3269" s="369"/>
      <c r="CV3269" s="369"/>
      <c r="CW3269" s="369"/>
      <c r="CX3269" s="369"/>
      <c r="CY3269" s="325"/>
      <c r="CZ3269" s="325"/>
      <c r="DA3269" s="325"/>
      <c r="DB3269" s="325"/>
      <c r="DC3269" s="325"/>
      <c r="DD3269" s="325"/>
      <c r="DE3269" s="325"/>
      <c r="DF3269" s="325"/>
      <c r="DG3269" s="325"/>
      <c r="DH3269" s="325"/>
      <c r="DI3269" s="325"/>
    </row>
    <row r="3270" spans="68:113" x14ac:dyDescent="0.2">
      <c r="BP3270" s="369"/>
      <c r="BQ3270" s="372"/>
      <c r="BR3270" s="372"/>
      <c r="BS3270" s="372"/>
      <c r="BT3270" s="369"/>
      <c r="BU3270" s="369"/>
      <c r="BV3270" s="369"/>
      <c r="BW3270" s="369"/>
      <c r="BX3270" s="369"/>
      <c r="BY3270" s="369"/>
      <c r="BZ3270" s="369"/>
      <c r="CA3270" s="369"/>
      <c r="CB3270" s="369"/>
      <c r="CC3270" s="369"/>
      <c r="CD3270" s="369"/>
      <c r="CE3270" s="369"/>
      <c r="CF3270" s="369"/>
      <c r="CG3270" s="369"/>
      <c r="CH3270" s="369"/>
      <c r="CI3270" s="325"/>
      <c r="CJ3270" s="369"/>
      <c r="CK3270" s="369"/>
      <c r="CL3270" s="369"/>
      <c r="CM3270" s="369"/>
      <c r="CN3270" s="369"/>
      <c r="CO3270" s="369"/>
      <c r="CP3270" s="369"/>
      <c r="CQ3270" s="369"/>
      <c r="CR3270" s="369"/>
      <c r="CS3270" s="369"/>
      <c r="CT3270" s="369"/>
      <c r="CU3270" s="369"/>
      <c r="CV3270" s="369"/>
      <c r="CW3270" s="369"/>
      <c r="CX3270" s="369"/>
      <c r="CY3270" s="325"/>
      <c r="CZ3270" s="325"/>
      <c r="DA3270" s="325"/>
      <c r="DB3270" s="325"/>
      <c r="DC3270" s="325"/>
      <c r="DD3270" s="325"/>
      <c r="DE3270" s="325"/>
      <c r="DF3270" s="325"/>
      <c r="DG3270" s="325"/>
      <c r="DH3270" s="325"/>
      <c r="DI3270" s="325"/>
    </row>
    <row r="3271" spans="68:113" x14ac:dyDescent="0.2">
      <c r="BP3271" s="369"/>
      <c r="BQ3271" s="372"/>
      <c r="BR3271" s="372"/>
      <c r="BS3271" s="372"/>
      <c r="BT3271" s="369"/>
      <c r="BU3271" s="369"/>
      <c r="BV3271" s="369"/>
      <c r="BW3271" s="369"/>
      <c r="BX3271" s="369"/>
      <c r="BY3271" s="369"/>
      <c r="BZ3271" s="369"/>
      <c r="CA3271" s="369"/>
      <c r="CB3271" s="369"/>
      <c r="CC3271" s="369"/>
      <c r="CD3271" s="369"/>
      <c r="CE3271" s="369"/>
      <c r="CF3271" s="369"/>
      <c r="CG3271" s="369"/>
      <c r="CH3271" s="369"/>
      <c r="CI3271" s="325"/>
      <c r="CJ3271" s="369"/>
      <c r="CK3271" s="369"/>
      <c r="CL3271" s="369"/>
      <c r="CM3271" s="369"/>
      <c r="CN3271" s="369"/>
      <c r="CO3271" s="369"/>
      <c r="CP3271" s="369"/>
      <c r="CQ3271" s="369"/>
      <c r="CR3271" s="369"/>
      <c r="CS3271" s="369"/>
      <c r="CT3271" s="369"/>
      <c r="CU3271" s="369"/>
      <c r="CV3271" s="369"/>
      <c r="CW3271" s="369"/>
      <c r="CX3271" s="369"/>
      <c r="CY3271" s="325"/>
      <c r="CZ3271" s="325"/>
      <c r="DA3271" s="325"/>
      <c r="DB3271" s="325"/>
      <c r="DC3271" s="325"/>
      <c r="DD3271" s="325"/>
      <c r="DE3271" s="325"/>
      <c r="DF3271" s="325"/>
      <c r="DG3271" s="325"/>
      <c r="DH3271" s="325"/>
      <c r="DI3271" s="325"/>
    </row>
    <row r="3272" spans="68:113" x14ac:dyDescent="0.2">
      <c r="BP3272" s="369"/>
      <c r="BQ3272" s="372"/>
      <c r="BR3272" s="372"/>
      <c r="BS3272" s="372"/>
      <c r="BT3272" s="369"/>
      <c r="BU3272" s="369"/>
      <c r="BV3272" s="369"/>
      <c r="BW3272" s="369"/>
      <c r="BX3272" s="369"/>
      <c r="BY3272" s="369"/>
      <c r="BZ3272" s="369"/>
      <c r="CA3272" s="369"/>
      <c r="CB3272" s="369"/>
      <c r="CC3272" s="369"/>
      <c r="CD3272" s="369"/>
      <c r="CE3272" s="369"/>
      <c r="CF3272" s="369"/>
      <c r="CG3272" s="369"/>
      <c r="CH3272" s="369"/>
      <c r="CI3272" s="325"/>
      <c r="CJ3272" s="369"/>
      <c r="CK3272" s="369"/>
      <c r="CL3272" s="369"/>
      <c r="CM3272" s="369"/>
      <c r="CN3272" s="369"/>
      <c r="CO3272" s="369"/>
      <c r="CP3272" s="369"/>
      <c r="CQ3272" s="369"/>
      <c r="CR3272" s="369"/>
      <c r="CS3272" s="369"/>
      <c r="CT3272" s="369"/>
      <c r="CU3272" s="369"/>
      <c r="CV3272" s="369"/>
      <c r="CW3272" s="369"/>
      <c r="CX3272" s="369"/>
      <c r="CY3272" s="325"/>
      <c r="CZ3272" s="325"/>
      <c r="DA3272" s="325"/>
      <c r="DB3272" s="325"/>
      <c r="DC3272" s="325"/>
      <c r="DD3272" s="325"/>
      <c r="DE3272" s="325"/>
      <c r="DF3272" s="325"/>
      <c r="DG3272" s="325"/>
      <c r="DH3272" s="325"/>
      <c r="DI3272" s="325"/>
    </row>
    <row r="3273" spans="68:113" x14ac:dyDescent="0.2">
      <c r="BP3273" s="369"/>
      <c r="BQ3273" s="372"/>
      <c r="BR3273" s="372"/>
      <c r="BS3273" s="372"/>
      <c r="BT3273" s="369"/>
      <c r="BU3273" s="369"/>
      <c r="BV3273" s="369"/>
      <c r="BW3273" s="369"/>
      <c r="BX3273" s="369"/>
      <c r="BY3273" s="369"/>
      <c r="BZ3273" s="369"/>
      <c r="CA3273" s="369"/>
      <c r="CB3273" s="369"/>
      <c r="CC3273" s="369"/>
      <c r="CD3273" s="369"/>
      <c r="CE3273" s="369"/>
      <c r="CF3273" s="369"/>
      <c r="CG3273" s="369"/>
      <c r="CH3273" s="369"/>
      <c r="CI3273" s="325"/>
      <c r="CJ3273" s="369"/>
      <c r="CK3273" s="369"/>
      <c r="CL3273" s="369"/>
      <c r="CM3273" s="369"/>
      <c r="CN3273" s="369"/>
      <c r="CO3273" s="369"/>
      <c r="CP3273" s="369"/>
      <c r="CQ3273" s="369"/>
      <c r="CR3273" s="369"/>
      <c r="CS3273" s="369"/>
      <c r="CT3273" s="369"/>
      <c r="CU3273" s="369"/>
      <c r="CV3273" s="369"/>
      <c r="CW3273" s="369"/>
      <c r="CX3273" s="369"/>
      <c r="CY3273" s="325"/>
      <c r="CZ3273" s="325"/>
      <c r="DA3273" s="325"/>
      <c r="DB3273" s="325"/>
      <c r="DC3273" s="325"/>
      <c r="DD3273" s="325"/>
      <c r="DE3273" s="325"/>
      <c r="DF3273" s="325"/>
      <c r="DG3273" s="325"/>
      <c r="DH3273" s="325"/>
      <c r="DI3273" s="325"/>
    </row>
    <row r="3274" spans="68:113" x14ac:dyDescent="0.2">
      <c r="BP3274" s="369"/>
      <c r="BQ3274" s="372"/>
      <c r="BR3274" s="372"/>
      <c r="BS3274" s="372"/>
      <c r="BT3274" s="369"/>
      <c r="BU3274" s="369"/>
      <c r="BV3274" s="369"/>
      <c r="BW3274" s="369"/>
      <c r="BX3274" s="369"/>
      <c r="BY3274" s="369"/>
      <c r="BZ3274" s="369"/>
      <c r="CA3274" s="369"/>
      <c r="CB3274" s="369"/>
      <c r="CC3274" s="369"/>
      <c r="CD3274" s="369"/>
      <c r="CE3274" s="369"/>
      <c r="CF3274" s="369"/>
      <c r="CG3274" s="369"/>
      <c r="CH3274" s="369"/>
      <c r="CI3274" s="325"/>
      <c r="CJ3274" s="369"/>
      <c r="CK3274" s="369"/>
      <c r="CL3274" s="369"/>
      <c r="CM3274" s="369"/>
      <c r="CN3274" s="369"/>
      <c r="CO3274" s="369"/>
      <c r="CP3274" s="369"/>
      <c r="CQ3274" s="369"/>
      <c r="CR3274" s="369"/>
      <c r="CS3274" s="369"/>
      <c r="CT3274" s="369"/>
      <c r="CU3274" s="369"/>
      <c r="CV3274" s="369"/>
      <c r="CW3274" s="369"/>
      <c r="CX3274" s="369"/>
      <c r="CY3274" s="325"/>
      <c r="CZ3274" s="325"/>
      <c r="DA3274" s="325"/>
      <c r="DB3274" s="325"/>
      <c r="DC3274" s="325"/>
      <c r="DD3274" s="325"/>
      <c r="DE3274" s="325"/>
      <c r="DF3274" s="325"/>
      <c r="DG3274" s="325"/>
      <c r="DH3274" s="325"/>
      <c r="DI3274" s="325"/>
    </row>
    <row r="3275" spans="68:113" x14ac:dyDescent="0.2">
      <c r="BP3275" s="369"/>
      <c r="BQ3275" s="372"/>
      <c r="BR3275" s="372"/>
      <c r="BS3275" s="372"/>
      <c r="BT3275" s="369"/>
      <c r="BU3275" s="369"/>
      <c r="BV3275" s="369"/>
      <c r="BW3275" s="369"/>
      <c r="BX3275" s="369"/>
      <c r="BY3275" s="369"/>
      <c r="BZ3275" s="369"/>
      <c r="CA3275" s="369"/>
      <c r="CB3275" s="369"/>
      <c r="CC3275" s="369"/>
      <c r="CD3275" s="369"/>
      <c r="CE3275" s="369"/>
      <c r="CF3275" s="369"/>
      <c r="CG3275" s="369"/>
      <c r="CH3275" s="369"/>
      <c r="CI3275" s="325"/>
      <c r="CJ3275" s="369"/>
      <c r="CK3275" s="369"/>
      <c r="CL3275" s="369"/>
      <c r="CM3275" s="369"/>
      <c r="CN3275" s="369"/>
      <c r="CO3275" s="369"/>
      <c r="CP3275" s="369"/>
      <c r="CQ3275" s="369"/>
      <c r="CR3275" s="369"/>
      <c r="CS3275" s="369"/>
      <c r="CT3275" s="369"/>
      <c r="CU3275" s="369"/>
      <c r="CV3275" s="369"/>
      <c r="CW3275" s="369"/>
      <c r="CX3275" s="369"/>
      <c r="CY3275" s="325"/>
      <c r="CZ3275" s="325"/>
      <c r="DA3275" s="325"/>
      <c r="DB3275" s="325"/>
      <c r="DC3275" s="325"/>
      <c r="DD3275" s="325"/>
      <c r="DE3275" s="325"/>
      <c r="DF3275" s="325"/>
      <c r="DG3275" s="325"/>
      <c r="DH3275" s="325"/>
      <c r="DI3275" s="325"/>
    </row>
    <row r="3276" spans="68:113" x14ac:dyDescent="0.2">
      <c r="BP3276" s="369"/>
      <c r="BQ3276" s="372"/>
      <c r="BR3276" s="372"/>
      <c r="BS3276" s="372"/>
      <c r="BT3276" s="369"/>
      <c r="BU3276" s="369"/>
      <c r="BV3276" s="369"/>
      <c r="BW3276" s="369"/>
      <c r="BX3276" s="369"/>
      <c r="BY3276" s="369"/>
      <c r="BZ3276" s="369"/>
      <c r="CA3276" s="369"/>
      <c r="CB3276" s="369"/>
      <c r="CC3276" s="369"/>
      <c r="CD3276" s="369"/>
      <c r="CE3276" s="369"/>
      <c r="CF3276" s="369"/>
      <c r="CG3276" s="369"/>
      <c r="CH3276" s="369"/>
      <c r="CI3276" s="325"/>
      <c r="CJ3276" s="369"/>
      <c r="CK3276" s="369"/>
      <c r="CL3276" s="369"/>
      <c r="CM3276" s="369"/>
      <c r="CN3276" s="369"/>
      <c r="CO3276" s="369"/>
      <c r="CP3276" s="369"/>
      <c r="CQ3276" s="369"/>
      <c r="CR3276" s="369"/>
      <c r="CS3276" s="369"/>
      <c r="CT3276" s="369"/>
      <c r="CU3276" s="369"/>
      <c r="CV3276" s="369"/>
      <c r="CW3276" s="369"/>
      <c r="CX3276" s="369"/>
      <c r="CY3276" s="325"/>
      <c r="CZ3276" s="325"/>
      <c r="DA3276" s="325"/>
      <c r="DB3276" s="325"/>
      <c r="DC3276" s="325"/>
      <c r="DD3276" s="325"/>
      <c r="DE3276" s="325"/>
      <c r="DF3276" s="325"/>
      <c r="DG3276" s="325"/>
      <c r="DH3276" s="325"/>
      <c r="DI3276" s="325"/>
    </row>
    <row r="3277" spans="68:113" x14ac:dyDescent="0.2">
      <c r="BP3277" s="369"/>
      <c r="BQ3277" s="372"/>
      <c r="BR3277" s="372"/>
      <c r="BS3277" s="372"/>
      <c r="BT3277" s="369"/>
      <c r="BU3277" s="369"/>
      <c r="BV3277" s="369"/>
      <c r="BW3277" s="369"/>
      <c r="BX3277" s="369"/>
      <c r="BY3277" s="369"/>
      <c r="BZ3277" s="369"/>
      <c r="CA3277" s="369"/>
      <c r="CB3277" s="369"/>
      <c r="CC3277" s="369"/>
      <c r="CD3277" s="369"/>
      <c r="CE3277" s="369"/>
      <c r="CF3277" s="369"/>
      <c r="CG3277" s="369"/>
      <c r="CH3277" s="369"/>
      <c r="CI3277" s="325"/>
      <c r="CJ3277" s="369"/>
      <c r="CK3277" s="369"/>
      <c r="CL3277" s="369"/>
      <c r="CM3277" s="369"/>
      <c r="CN3277" s="369"/>
      <c r="CO3277" s="369"/>
      <c r="CP3277" s="369"/>
      <c r="CQ3277" s="369"/>
      <c r="CR3277" s="369"/>
      <c r="CS3277" s="369"/>
      <c r="CT3277" s="369"/>
      <c r="CU3277" s="369"/>
      <c r="CV3277" s="369"/>
      <c r="CW3277" s="369"/>
      <c r="CX3277" s="369"/>
      <c r="CY3277" s="325"/>
      <c r="CZ3277" s="325"/>
      <c r="DA3277" s="325"/>
      <c r="DB3277" s="325"/>
      <c r="DC3277" s="325"/>
      <c r="DD3277" s="325"/>
      <c r="DE3277" s="325"/>
      <c r="DF3277" s="325"/>
      <c r="DG3277" s="325"/>
      <c r="DH3277" s="325"/>
      <c r="DI3277" s="325"/>
    </row>
    <row r="3278" spans="68:113" x14ac:dyDescent="0.2">
      <c r="BP3278" s="369"/>
      <c r="BQ3278" s="372"/>
      <c r="BR3278" s="372"/>
      <c r="BS3278" s="372"/>
      <c r="BT3278" s="369"/>
      <c r="BU3278" s="369"/>
      <c r="BV3278" s="369"/>
      <c r="BW3278" s="369"/>
      <c r="BX3278" s="369"/>
      <c r="BY3278" s="369"/>
      <c r="BZ3278" s="369"/>
      <c r="CA3278" s="369"/>
      <c r="CB3278" s="369"/>
      <c r="CC3278" s="369"/>
      <c r="CD3278" s="369"/>
      <c r="CE3278" s="369"/>
      <c r="CF3278" s="369"/>
      <c r="CG3278" s="369"/>
      <c r="CH3278" s="369"/>
      <c r="CI3278" s="325"/>
      <c r="CJ3278" s="369"/>
      <c r="CK3278" s="369"/>
      <c r="CL3278" s="369"/>
      <c r="CM3278" s="369"/>
      <c r="CN3278" s="369"/>
      <c r="CO3278" s="369"/>
      <c r="CP3278" s="369"/>
      <c r="CQ3278" s="369"/>
      <c r="CR3278" s="369"/>
      <c r="CS3278" s="369"/>
      <c r="CT3278" s="369"/>
      <c r="CU3278" s="369"/>
      <c r="CV3278" s="369"/>
      <c r="CW3278" s="369"/>
      <c r="CX3278" s="369"/>
      <c r="CY3278" s="325"/>
      <c r="CZ3278" s="325"/>
      <c r="DA3278" s="325"/>
      <c r="DB3278" s="325"/>
      <c r="DC3278" s="325"/>
      <c r="DD3278" s="325"/>
      <c r="DE3278" s="325"/>
      <c r="DF3278" s="325"/>
      <c r="DG3278" s="325"/>
      <c r="DH3278" s="325"/>
      <c r="DI3278" s="325"/>
    </row>
    <row r="3279" spans="68:113" x14ac:dyDescent="0.2">
      <c r="BP3279" s="369"/>
      <c r="BQ3279" s="372"/>
      <c r="BR3279" s="372"/>
      <c r="BS3279" s="372"/>
      <c r="BT3279" s="369"/>
      <c r="BU3279" s="369"/>
      <c r="BV3279" s="369"/>
      <c r="BW3279" s="369"/>
      <c r="BX3279" s="369"/>
      <c r="BY3279" s="369"/>
      <c r="BZ3279" s="369"/>
      <c r="CA3279" s="369"/>
      <c r="CB3279" s="369"/>
      <c r="CC3279" s="369"/>
      <c r="CD3279" s="369"/>
      <c r="CE3279" s="369"/>
      <c r="CF3279" s="369"/>
      <c r="CG3279" s="369"/>
      <c r="CH3279" s="369"/>
      <c r="CI3279" s="325"/>
      <c r="CJ3279" s="369"/>
      <c r="CK3279" s="369"/>
      <c r="CL3279" s="369"/>
      <c r="CM3279" s="369"/>
      <c r="CN3279" s="369"/>
      <c r="CO3279" s="369"/>
      <c r="CP3279" s="369"/>
      <c r="CQ3279" s="369"/>
      <c r="CR3279" s="369"/>
      <c r="CS3279" s="369"/>
      <c r="CT3279" s="369"/>
      <c r="CU3279" s="369"/>
      <c r="CV3279" s="369"/>
      <c r="CW3279" s="369"/>
      <c r="CX3279" s="369"/>
      <c r="CY3279" s="325"/>
      <c r="CZ3279" s="325"/>
      <c r="DA3279" s="325"/>
      <c r="DB3279" s="325"/>
      <c r="DC3279" s="325"/>
      <c r="DD3279" s="325"/>
      <c r="DE3279" s="325"/>
      <c r="DF3279" s="325"/>
      <c r="DG3279" s="325"/>
      <c r="DH3279" s="325"/>
      <c r="DI3279" s="325"/>
    </row>
    <row r="3280" spans="68:113" x14ac:dyDescent="0.2">
      <c r="BP3280" s="369"/>
      <c r="BQ3280" s="372"/>
      <c r="BR3280" s="372"/>
      <c r="BS3280" s="372"/>
      <c r="BT3280" s="369"/>
      <c r="BU3280" s="369"/>
      <c r="BV3280" s="369"/>
      <c r="BW3280" s="369"/>
      <c r="BX3280" s="369"/>
      <c r="BY3280" s="369"/>
      <c r="BZ3280" s="369"/>
      <c r="CA3280" s="369"/>
      <c r="CB3280" s="369"/>
      <c r="CC3280" s="369"/>
      <c r="CD3280" s="369"/>
      <c r="CE3280" s="369"/>
      <c r="CF3280" s="369"/>
      <c r="CG3280" s="369"/>
      <c r="CH3280" s="369"/>
      <c r="CI3280" s="325"/>
      <c r="CJ3280" s="369"/>
      <c r="CK3280" s="369"/>
      <c r="CL3280" s="369"/>
      <c r="CM3280" s="369"/>
      <c r="CN3280" s="369"/>
      <c r="CO3280" s="369"/>
      <c r="CP3280" s="369"/>
      <c r="CQ3280" s="369"/>
      <c r="CR3280" s="369"/>
      <c r="CS3280" s="369"/>
      <c r="CT3280" s="369"/>
      <c r="CU3280" s="369"/>
      <c r="CV3280" s="369"/>
      <c r="CW3280" s="369"/>
      <c r="CX3280" s="369"/>
      <c r="CY3280" s="325"/>
      <c r="CZ3280" s="325"/>
      <c r="DA3280" s="325"/>
      <c r="DB3280" s="325"/>
      <c r="DC3280" s="325"/>
      <c r="DD3280" s="325"/>
      <c r="DE3280" s="325"/>
      <c r="DF3280" s="325"/>
      <c r="DG3280" s="325"/>
      <c r="DH3280" s="325"/>
      <c r="DI3280" s="325"/>
    </row>
    <row r="3281" spans="68:113" x14ac:dyDescent="0.2">
      <c r="BP3281" s="369"/>
      <c r="BQ3281" s="372"/>
      <c r="BR3281" s="372"/>
      <c r="BS3281" s="372"/>
      <c r="BT3281" s="369"/>
      <c r="BU3281" s="369"/>
      <c r="BV3281" s="369"/>
      <c r="BW3281" s="369"/>
      <c r="BX3281" s="369"/>
      <c r="BY3281" s="369"/>
      <c r="BZ3281" s="369"/>
      <c r="CA3281" s="369"/>
      <c r="CB3281" s="369"/>
      <c r="CC3281" s="369"/>
      <c r="CD3281" s="369"/>
      <c r="CE3281" s="369"/>
      <c r="CF3281" s="369"/>
      <c r="CG3281" s="369"/>
      <c r="CH3281" s="369"/>
      <c r="CI3281" s="325"/>
      <c r="CJ3281" s="369"/>
      <c r="CK3281" s="369"/>
      <c r="CL3281" s="369"/>
      <c r="CM3281" s="369"/>
      <c r="CN3281" s="369"/>
      <c r="CO3281" s="369"/>
      <c r="CP3281" s="369"/>
      <c r="CQ3281" s="369"/>
      <c r="CR3281" s="369"/>
      <c r="CS3281" s="369"/>
      <c r="CT3281" s="369"/>
      <c r="CU3281" s="369"/>
      <c r="CV3281" s="369"/>
      <c r="CW3281" s="369"/>
      <c r="CX3281" s="369"/>
      <c r="CY3281" s="325"/>
      <c r="CZ3281" s="325"/>
      <c r="DA3281" s="325"/>
      <c r="DB3281" s="325"/>
      <c r="DC3281" s="325"/>
      <c r="DD3281" s="325"/>
      <c r="DE3281" s="325"/>
      <c r="DF3281" s="325"/>
      <c r="DG3281" s="325"/>
      <c r="DH3281" s="325"/>
      <c r="DI3281" s="325"/>
    </row>
    <row r="3282" spans="68:113" x14ac:dyDescent="0.2">
      <c r="BP3282" s="369"/>
      <c r="BQ3282" s="372"/>
      <c r="BR3282" s="372"/>
      <c r="BS3282" s="372"/>
      <c r="BT3282" s="369"/>
      <c r="BU3282" s="369"/>
      <c r="BV3282" s="369"/>
      <c r="BW3282" s="369"/>
      <c r="BX3282" s="369"/>
      <c r="BY3282" s="369"/>
      <c r="BZ3282" s="369"/>
      <c r="CA3282" s="369"/>
      <c r="CB3282" s="369"/>
      <c r="CC3282" s="369"/>
      <c r="CD3282" s="369"/>
      <c r="CE3282" s="369"/>
      <c r="CF3282" s="369"/>
      <c r="CG3282" s="369"/>
      <c r="CH3282" s="369"/>
      <c r="CI3282" s="325"/>
      <c r="CJ3282" s="369"/>
      <c r="CK3282" s="369"/>
      <c r="CL3282" s="369"/>
      <c r="CM3282" s="369"/>
      <c r="CN3282" s="369"/>
      <c r="CO3282" s="369"/>
      <c r="CP3282" s="369"/>
      <c r="CQ3282" s="369"/>
      <c r="CR3282" s="369"/>
      <c r="CS3282" s="369"/>
      <c r="CT3282" s="369"/>
      <c r="CU3282" s="369"/>
      <c r="CV3282" s="369"/>
      <c r="CW3282" s="369"/>
      <c r="CX3282" s="369"/>
      <c r="CY3282" s="325"/>
      <c r="CZ3282" s="325"/>
      <c r="DA3282" s="325"/>
      <c r="DB3282" s="325"/>
      <c r="DC3282" s="325"/>
      <c r="DD3282" s="325"/>
      <c r="DE3282" s="325"/>
      <c r="DF3282" s="325"/>
      <c r="DG3282" s="325"/>
      <c r="DH3282" s="325"/>
      <c r="DI3282" s="325"/>
    </row>
    <row r="3283" spans="68:113" x14ac:dyDescent="0.2">
      <c r="BP3283" s="369"/>
      <c r="BQ3283" s="372"/>
      <c r="BR3283" s="372"/>
      <c r="BS3283" s="372"/>
      <c r="BT3283" s="369"/>
      <c r="BU3283" s="369"/>
      <c r="BV3283" s="369"/>
      <c r="BW3283" s="369"/>
      <c r="BX3283" s="369"/>
      <c r="BY3283" s="369"/>
      <c r="BZ3283" s="369"/>
      <c r="CA3283" s="369"/>
      <c r="CB3283" s="369"/>
      <c r="CC3283" s="369"/>
      <c r="CD3283" s="369"/>
      <c r="CE3283" s="369"/>
      <c r="CF3283" s="369"/>
      <c r="CG3283" s="369"/>
      <c r="CH3283" s="369"/>
      <c r="CI3283" s="325"/>
      <c r="CJ3283" s="369"/>
      <c r="CK3283" s="369"/>
      <c r="CL3283" s="369"/>
      <c r="CM3283" s="369"/>
      <c r="CN3283" s="369"/>
      <c r="CO3283" s="369"/>
      <c r="CP3283" s="369"/>
      <c r="CQ3283" s="369"/>
      <c r="CR3283" s="369"/>
      <c r="CS3283" s="369"/>
      <c r="CT3283" s="369"/>
      <c r="CU3283" s="369"/>
      <c r="CV3283" s="369"/>
      <c r="CW3283" s="369"/>
      <c r="CX3283" s="369"/>
      <c r="CY3283" s="325"/>
      <c r="CZ3283" s="325"/>
      <c r="DA3283" s="325"/>
      <c r="DB3283" s="325"/>
      <c r="DC3283" s="325"/>
      <c r="DD3283" s="325"/>
      <c r="DE3283" s="325"/>
      <c r="DF3283" s="325"/>
      <c r="DG3283" s="325"/>
      <c r="DH3283" s="325"/>
      <c r="DI3283" s="325"/>
    </row>
    <row r="3284" spans="68:113" x14ac:dyDescent="0.2">
      <c r="BP3284" s="369"/>
      <c r="BQ3284" s="372"/>
      <c r="BR3284" s="372"/>
      <c r="BS3284" s="372"/>
      <c r="BT3284" s="369"/>
      <c r="BU3284" s="369"/>
      <c r="BV3284" s="369"/>
      <c r="BW3284" s="369"/>
      <c r="BX3284" s="369"/>
      <c r="BY3284" s="369"/>
      <c r="BZ3284" s="369"/>
      <c r="CA3284" s="369"/>
      <c r="CB3284" s="369"/>
      <c r="CC3284" s="369"/>
      <c r="CD3284" s="369"/>
      <c r="CE3284" s="369"/>
      <c r="CF3284" s="369"/>
      <c r="CG3284" s="369"/>
      <c r="CH3284" s="369"/>
      <c r="CI3284" s="325"/>
      <c r="CJ3284" s="369"/>
      <c r="CK3284" s="369"/>
      <c r="CL3284" s="369"/>
      <c r="CM3284" s="369"/>
      <c r="CN3284" s="369"/>
      <c r="CO3284" s="369"/>
      <c r="CP3284" s="369"/>
      <c r="CQ3284" s="369"/>
      <c r="CR3284" s="369"/>
      <c r="CS3284" s="369"/>
      <c r="CT3284" s="369"/>
      <c r="CU3284" s="369"/>
      <c r="CV3284" s="369"/>
      <c r="CW3284" s="369"/>
      <c r="CX3284" s="369"/>
      <c r="CY3284" s="325"/>
      <c r="CZ3284" s="325"/>
      <c r="DA3284" s="325"/>
      <c r="DB3284" s="325"/>
      <c r="DC3284" s="325"/>
      <c r="DD3284" s="325"/>
      <c r="DE3284" s="325"/>
      <c r="DF3284" s="325"/>
      <c r="DG3284" s="325"/>
      <c r="DH3284" s="325"/>
      <c r="DI3284" s="325"/>
    </row>
    <row r="3285" spans="68:113" x14ac:dyDescent="0.2">
      <c r="BP3285" s="369"/>
      <c r="BQ3285" s="372"/>
      <c r="BR3285" s="372"/>
      <c r="BS3285" s="372"/>
      <c r="BT3285" s="369"/>
      <c r="BU3285" s="369"/>
      <c r="BV3285" s="369"/>
      <c r="BW3285" s="369"/>
      <c r="BX3285" s="369"/>
      <c r="BY3285" s="369"/>
      <c r="BZ3285" s="369"/>
      <c r="CA3285" s="369"/>
      <c r="CB3285" s="369"/>
      <c r="CC3285" s="369"/>
      <c r="CD3285" s="369"/>
      <c r="CE3285" s="369"/>
      <c r="CF3285" s="369"/>
      <c r="CG3285" s="369"/>
      <c r="CH3285" s="369"/>
      <c r="CI3285" s="325"/>
      <c r="CJ3285" s="369"/>
      <c r="CK3285" s="369"/>
      <c r="CL3285" s="369"/>
      <c r="CM3285" s="369"/>
      <c r="CN3285" s="369"/>
      <c r="CO3285" s="369"/>
      <c r="CP3285" s="369"/>
      <c r="CQ3285" s="369"/>
      <c r="CR3285" s="369"/>
      <c r="CS3285" s="369"/>
      <c r="CT3285" s="369"/>
      <c r="CU3285" s="369"/>
      <c r="CV3285" s="369"/>
      <c r="CW3285" s="369"/>
      <c r="CX3285" s="369"/>
      <c r="CY3285" s="325"/>
      <c r="CZ3285" s="325"/>
      <c r="DA3285" s="325"/>
      <c r="DB3285" s="325"/>
      <c r="DC3285" s="325"/>
      <c r="DD3285" s="325"/>
      <c r="DE3285" s="325"/>
      <c r="DF3285" s="325"/>
      <c r="DG3285" s="325"/>
      <c r="DH3285" s="325"/>
      <c r="DI3285" s="325"/>
    </row>
    <row r="3286" spans="68:113" x14ac:dyDescent="0.2">
      <c r="BP3286" s="369"/>
      <c r="BQ3286" s="372"/>
      <c r="BR3286" s="372"/>
      <c r="BS3286" s="372"/>
      <c r="BT3286" s="369"/>
      <c r="BU3286" s="369"/>
      <c r="BV3286" s="369"/>
      <c r="BW3286" s="369"/>
      <c r="BX3286" s="369"/>
      <c r="BY3286" s="369"/>
      <c r="BZ3286" s="369"/>
      <c r="CA3286" s="369"/>
      <c r="CB3286" s="369"/>
      <c r="CC3286" s="369"/>
      <c r="CD3286" s="369"/>
      <c r="CE3286" s="369"/>
      <c r="CF3286" s="369"/>
      <c r="CG3286" s="369"/>
      <c r="CH3286" s="369"/>
      <c r="CI3286" s="325"/>
      <c r="CJ3286" s="369"/>
      <c r="CK3286" s="369"/>
      <c r="CL3286" s="369"/>
      <c r="CM3286" s="369"/>
      <c r="CN3286" s="369"/>
      <c r="CO3286" s="369"/>
      <c r="CP3286" s="369"/>
      <c r="CQ3286" s="369"/>
      <c r="CR3286" s="369"/>
      <c r="CS3286" s="369"/>
      <c r="CT3286" s="369"/>
      <c r="CU3286" s="369"/>
      <c r="CV3286" s="369"/>
      <c r="CW3286" s="369"/>
      <c r="CX3286" s="369"/>
      <c r="CY3286" s="325"/>
      <c r="CZ3286" s="325"/>
      <c r="DA3286" s="325"/>
      <c r="DB3286" s="325"/>
      <c r="DC3286" s="325"/>
      <c r="DD3286" s="325"/>
      <c r="DE3286" s="325"/>
      <c r="DF3286" s="325"/>
      <c r="DG3286" s="325"/>
      <c r="DH3286" s="325"/>
      <c r="DI3286" s="325"/>
    </row>
    <row r="3287" spans="68:113" x14ac:dyDescent="0.2">
      <c r="BP3287" s="369"/>
      <c r="BQ3287" s="372"/>
      <c r="BR3287" s="372"/>
      <c r="BS3287" s="372"/>
      <c r="BT3287" s="369"/>
      <c r="BU3287" s="369"/>
      <c r="BV3287" s="369"/>
      <c r="BW3287" s="369"/>
      <c r="BX3287" s="369"/>
      <c r="BY3287" s="369"/>
      <c r="BZ3287" s="369"/>
      <c r="CA3287" s="369"/>
      <c r="CB3287" s="369"/>
      <c r="CC3287" s="369"/>
      <c r="CD3287" s="369"/>
      <c r="CE3287" s="369"/>
      <c r="CF3287" s="369"/>
      <c r="CG3287" s="369"/>
      <c r="CH3287" s="369"/>
      <c r="CI3287" s="325"/>
      <c r="CJ3287" s="369"/>
      <c r="CK3287" s="369"/>
      <c r="CL3287" s="369"/>
      <c r="CM3287" s="369"/>
      <c r="CN3287" s="369"/>
      <c r="CO3287" s="369"/>
      <c r="CP3287" s="369"/>
      <c r="CQ3287" s="369"/>
      <c r="CR3287" s="369"/>
      <c r="CS3287" s="369"/>
      <c r="CT3287" s="369"/>
      <c r="CU3287" s="369"/>
      <c r="CV3287" s="369"/>
      <c r="CW3287" s="369"/>
      <c r="CX3287" s="369"/>
      <c r="CY3287" s="325"/>
      <c r="CZ3287" s="325"/>
      <c r="DA3287" s="325"/>
      <c r="DB3287" s="325"/>
      <c r="DC3287" s="325"/>
      <c r="DD3287" s="325"/>
      <c r="DE3287" s="325"/>
      <c r="DF3287" s="325"/>
      <c r="DG3287" s="325"/>
      <c r="DH3287" s="325"/>
      <c r="DI3287" s="325"/>
    </row>
    <row r="3288" spans="68:113" x14ac:dyDescent="0.2">
      <c r="BP3288" s="369"/>
      <c r="BQ3288" s="372"/>
      <c r="BR3288" s="372"/>
      <c r="BS3288" s="372"/>
      <c r="BT3288" s="369"/>
      <c r="BU3288" s="369"/>
      <c r="BV3288" s="369"/>
      <c r="BW3288" s="369"/>
      <c r="BX3288" s="369"/>
      <c r="BY3288" s="369"/>
      <c r="BZ3288" s="369"/>
      <c r="CA3288" s="369"/>
      <c r="CB3288" s="369"/>
      <c r="CC3288" s="369"/>
      <c r="CD3288" s="369"/>
      <c r="CE3288" s="369"/>
      <c r="CF3288" s="369"/>
      <c r="CG3288" s="369"/>
      <c r="CH3288" s="369"/>
      <c r="CI3288" s="325"/>
      <c r="CJ3288" s="369"/>
      <c r="CK3288" s="369"/>
      <c r="CL3288" s="369"/>
      <c r="CM3288" s="369"/>
      <c r="CN3288" s="369"/>
      <c r="CO3288" s="369"/>
      <c r="CP3288" s="369"/>
      <c r="CQ3288" s="369"/>
      <c r="CR3288" s="369"/>
      <c r="CS3288" s="369"/>
      <c r="CT3288" s="369"/>
      <c r="CU3288" s="369"/>
      <c r="CV3288" s="369"/>
      <c r="CW3288" s="369"/>
      <c r="CX3288" s="369"/>
      <c r="CY3288" s="325"/>
      <c r="CZ3288" s="325"/>
      <c r="DA3288" s="325"/>
      <c r="DB3288" s="325"/>
      <c r="DC3288" s="325"/>
      <c r="DD3288" s="325"/>
      <c r="DE3288" s="325"/>
      <c r="DF3288" s="325"/>
      <c r="DG3288" s="325"/>
      <c r="DH3288" s="325"/>
      <c r="DI3288" s="325"/>
    </row>
    <row r="3289" spans="68:113" x14ac:dyDescent="0.2">
      <c r="BP3289" s="369"/>
      <c r="BQ3289" s="372"/>
      <c r="BR3289" s="372"/>
      <c r="BS3289" s="372"/>
      <c r="BT3289" s="369"/>
      <c r="BU3289" s="369"/>
      <c r="BV3289" s="369"/>
      <c r="BW3289" s="369"/>
      <c r="BX3289" s="369"/>
      <c r="BY3289" s="369"/>
      <c r="BZ3289" s="369"/>
      <c r="CA3289" s="369"/>
      <c r="CB3289" s="369"/>
      <c r="CC3289" s="369"/>
      <c r="CD3289" s="369"/>
      <c r="CE3289" s="369"/>
      <c r="CF3289" s="369"/>
      <c r="CG3289" s="369"/>
      <c r="CH3289" s="369"/>
      <c r="CI3289" s="325"/>
      <c r="CJ3289" s="369"/>
      <c r="CK3289" s="369"/>
      <c r="CL3289" s="369"/>
      <c r="CM3289" s="369"/>
      <c r="CN3289" s="369"/>
      <c r="CO3289" s="369"/>
      <c r="CP3289" s="369"/>
      <c r="CQ3289" s="369"/>
      <c r="CR3289" s="369"/>
      <c r="CS3289" s="369"/>
      <c r="CT3289" s="369"/>
      <c r="CU3289" s="369"/>
      <c r="CV3289" s="369"/>
      <c r="CW3289" s="369"/>
      <c r="CX3289" s="369"/>
      <c r="CY3289" s="325"/>
      <c r="CZ3289" s="325"/>
      <c r="DA3289" s="325"/>
      <c r="DB3289" s="325"/>
      <c r="DC3289" s="325"/>
      <c r="DD3289" s="325"/>
      <c r="DE3289" s="325"/>
      <c r="DF3289" s="325"/>
      <c r="DG3289" s="325"/>
      <c r="DH3289" s="325"/>
      <c r="DI3289" s="325"/>
    </row>
    <row r="3290" spans="68:113" x14ac:dyDescent="0.2">
      <c r="BP3290" s="369"/>
      <c r="BQ3290" s="372"/>
      <c r="BR3290" s="372"/>
      <c r="BS3290" s="372"/>
      <c r="BT3290" s="369"/>
      <c r="BU3290" s="369"/>
      <c r="BV3290" s="369"/>
      <c r="BW3290" s="369"/>
      <c r="BX3290" s="369"/>
      <c r="BY3290" s="369"/>
      <c r="BZ3290" s="369"/>
      <c r="CA3290" s="369"/>
      <c r="CB3290" s="369"/>
      <c r="CC3290" s="369"/>
      <c r="CD3290" s="369"/>
      <c r="CE3290" s="369"/>
      <c r="CF3290" s="369"/>
      <c r="CG3290" s="369"/>
      <c r="CH3290" s="369"/>
      <c r="CI3290" s="325"/>
      <c r="CJ3290" s="369"/>
      <c r="CK3290" s="369"/>
      <c r="CL3290" s="369"/>
      <c r="CM3290" s="369"/>
      <c r="CN3290" s="369"/>
      <c r="CO3290" s="369"/>
      <c r="CP3290" s="369"/>
      <c r="CQ3290" s="369"/>
      <c r="CR3290" s="369"/>
      <c r="CS3290" s="369"/>
      <c r="CT3290" s="369"/>
      <c r="CU3290" s="369"/>
      <c r="CV3290" s="369"/>
      <c r="CW3290" s="369"/>
      <c r="CX3290" s="369"/>
      <c r="CY3290" s="325"/>
      <c r="CZ3290" s="325"/>
      <c r="DA3290" s="325"/>
      <c r="DB3290" s="325"/>
      <c r="DC3290" s="325"/>
      <c r="DD3290" s="325"/>
      <c r="DE3290" s="325"/>
      <c r="DF3290" s="325"/>
      <c r="DG3290" s="325"/>
      <c r="DH3290" s="325"/>
      <c r="DI3290" s="325"/>
    </row>
    <row r="3291" spans="68:113" x14ac:dyDescent="0.2">
      <c r="BP3291" s="369"/>
      <c r="BQ3291" s="372"/>
      <c r="BR3291" s="372"/>
      <c r="BS3291" s="372"/>
      <c r="BT3291" s="369"/>
      <c r="BU3291" s="369"/>
      <c r="BV3291" s="369"/>
      <c r="BW3291" s="369"/>
      <c r="BX3291" s="369"/>
      <c r="BY3291" s="369"/>
      <c r="BZ3291" s="369"/>
      <c r="CA3291" s="369"/>
      <c r="CB3291" s="369"/>
      <c r="CC3291" s="369"/>
      <c r="CD3291" s="369"/>
      <c r="CE3291" s="369"/>
      <c r="CF3291" s="369"/>
      <c r="CG3291" s="369"/>
      <c r="CH3291" s="369"/>
      <c r="CI3291" s="325"/>
      <c r="CJ3291" s="369"/>
      <c r="CK3291" s="369"/>
      <c r="CL3291" s="369"/>
      <c r="CM3291" s="369"/>
      <c r="CN3291" s="369"/>
      <c r="CO3291" s="369"/>
      <c r="CP3291" s="369"/>
      <c r="CQ3291" s="369"/>
      <c r="CR3291" s="369"/>
      <c r="CS3291" s="369"/>
      <c r="CT3291" s="369"/>
      <c r="CU3291" s="369"/>
      <c r="CV3291" s="369"/>
      <c r="CW3291" s="369"/>
      <c r="CX3291" s="369"/>
      <c r="CY3291" s="325"/>
      <c r="CZ3291" s="325"/>
      <c r="DA3291" s="325"/>
      <c r="DB3291" s="325"/>
      <c r="DC3291" s="325"/>
      <c r="DD3291" s="325"/>
      <c r="DE3291" s="325"/>
      <c r="DF3291" s="325"/>
      <c r="DG3291" s="325"/>
      <c r="DH3291" s="325"/>
      <c r="DI3291" s="325"/>
    </row>
    <row r="3292" spans="68:113" x14ac:dyDescent="0.2">
      <c r="BP3292" s="369"/>
      <c r="BQ3292" s="372"/>
      <c r="BR3292" s="372"/>
      <c r="BS3292" s="372"/>
      <c r="BT3292" s="369"/>
      <c r="BU3292" s="369"/>
      <c r="BV3292" s="369"/>
      <c r="BW3292" s="369"/>
      <c r="BX3292" s="369"/>
      <c r="BY3292" s="369"/>
      <c r="BZ3292" s="369"/>
      <c r="CA3292" s="369"/>
      <c r="CB3292" s="369"/>
      <c r="CC3292" s="369"/>
      <c r="CD3292" s="369"/>
      <c r="CE3292" s="369"/>
      <c r="CF3292" s="369"/>
      <c r="CG3292" s="369"/>
      <c r="CH3292" s="369"/>
      <c r="CI3292" s="325"/>
      <c r="CJ3292" s="369"/>
      <c r="CK3292" s="369"/>
      <c r="CL3292" s="369"/>
      <c r="CM3292" s="369"/>
      <c r="CN3292" s="369"/>
      <c r="CO3292" s="369"/>
      <c r="CP3292" s="369"/>
      <c r="CQ3292" s="369"/>
      <c r="CR3292" s="369"/>
      <c r="CS3292" s="369"/>
      <c r="CT3292" s="369"/>
      <c r="CU3292" s="369"/>
      <c r="CV3292" s="369"/>
      <c r="CW3292" s="369"/>
      <c r="CX3292" s="369"/>
      <c r="CY3292" s="325"/>
      <c r="CZ3292" s="325"/>
      <c r="DA3292" s="325"/>
      <c r="DB3292" s="325"/>
      <c r="DC3292" s="325"/>
      <c r="DD3292" s="325"/>
      <c r="DE3292" s="325"/>
      <c r="DF3292" s="325"/>
      <c r="DG3292" s="325"/>
      <c r="DH3292" s="325"/>
      <c r="DI3292" s="325"/>
    </row>
    <row r="3293" spans="68:113" x14ac:dyDescent="0.2">
      <c r="BP3293" s="369"/>
      <c r="BQ3293" s="372"/>
      <c r="BR3293" s="372"/>
      <c r="BS3293" s="372"/>
      <c r="BT3293" s="369"/>
      <c r="BU3293" s="369"/>
      <c r="BV3293" s="369"/>
      <c r="BW3293" s="369"/>
      <c r="BX3293" s="369"/>
      <c r="BY3293" s="369"/>
      <c r="BZ3293" s="369"/>
      <c r="CA3293" s="369"/>
      <c r="CB3293" s="369"/>
      <c r="CC3293" s="369"/>
      <c r="CD3293" s="369"/>
      <c r="CE3293" s="369"/>
      <c r="CF3293" s="369"/>
      <c r="CG3293" s="369"/>
      <c r="CH3293" s="369"/>
      <c r="CI3293" s="325"/>
      <c r="CJ3293" s="369"/>
      <c r="CK3293" s="369"/>
      <c r="CL3293" s="369"/>
      <c r="CM3293" s="369"/>
      <c r="CN3293" s="369"/>
      <c r="CO3293" s="369"/>
      <c r="CP3293" s="369"/>
      <c r="CQ3293" s="369"/>
      <c r="CR3293" s="369"/>
      <c r="CS3293" s="369"/>
      <c r="CT3293" s="369"/>
      <c r="CU3293" s="369"/>
      <c r="CV3293" s="369"/>
      <c r="CW3293" s="369"/>
      <c r="CX3293" s="369"/>
      <c r="CY3293" s="325"/>
      <c r="CZ3293" s="325"/>
      <c r="DA3293" s="325"/>
      <c r="DB3293" s="325"/>
      <c r="DC3293" s="325"/>
      <c r="DD3293" s="325"/>
      <c r="DE3293" s="325"/>
      <c r="DF3293" s="325"/>
      <c r="DG3293" s="325"/>
      <c r="DH3293" s="325"/>
      <c r="DI3293" s="325"/>
    </row>
    <row r="3294" spans="68:113" x14ac:dyDescent="0.2">
      <c r="BP3294" s="369"/>
      <c r="BQ3294" s="372"/>
      <c r="BR3294" s="372"/>
      <c r="BS3294" s="372"/>
      <c r="BT3294" s="369"/>
      <c r="BU3294" s="369"/>
      <c r="BV3294" s="369"/>
      <c r="BW3294" s="369"/>
      <c r="BX3294" s="369"/>
      <c r="BY3294" s="369"/>
      <c r="BZ3294" s="369"/>
      <c r="CA3294" s="369"/>
      <c r="CB3294" s="369"/>
      <c r="CC3294" s="369"/>
      <c r="CD3294" s="369"/>
      <c r="CE3294" s="369"/>
      <c r="CF3294" s="369"/>
      <c r="CG3294" s="369"/>
      <c r="CH3294" s="369"/>
      <c r="CI3294" s="325"/>
      <c r="CJ3294" s="369"/>
      <c r="CK3294" s="369"/>
      <c r="CL3294" s="369"/>
      <c r="CM3294" s="369"/>
      <c r="CN3294" s="369"/>
      <c r="CO3294" s="369"/>
      <c r="CP3294" s="369"/>
      <c r="CQ3294" s="369"/>
      <c r="CR3294" s="369"/>
      <c r="CS3294" s="369"/>
      <c r="CT3294" s="369"/>
      <c r="CU3294" s="369"/>
      <c r="CV3294" s="369"/>
      <c r="CW3294" s="369"/>
      <c r="CX3294" s="369"/>
      <c r="CY3294" s="325"/>
      <c r="CZ3294" s="325"/>
      <c r="DA3294" s="325"/>
      <c r="DB3294" s="325"/>
      <c r="DC3294" s="325"/>
      <c r="DD3294" s="325"/>
      <c r="DE3294" s="325"/>
      <c r="DF3294" s="325"/>
      <c r="DG3294" s="325"/>
      <c r="DH3294" s="325"/>
      <c r="DI3294" s="325"/>
    </row>
    <row r="3295" spans="68:113" x14ac:dyDescent="0.2">
      <c r="BP3295" s="369"/>
      <c r="BQ3295" s="372"/>
      <c r="BR3295" s="372"/>
      <c r="BS3295" s="372"/>
      <c r="BT3295" s="369"/>
      <c r="BU3295" s="369"/>
      <c r="BV3295" s="369"/>
      <c r="BW3295" s="369"/>
      <c r="BX3295" s="369"/>
      <c r="BY3295" s="369"/>
      <c r="BZ3295" s="369"/>
      <c r="CA3295" s="369"/>
      <c r="CB3295" s="369"/>
      <c r="CC3295" s="369"/>
      <c r="CD3295" s="369"/>
      <c r="CE3295" s="369"/>
      <c r="CF3295" s="369"/>
      <c r="CG3295" s="369"/>
      <c r="CH3295" s="369"/>
      <c r="CI3295" s="325"/>
      <c r="CJ3295" s="369"/>
      <c r="CK3295" s="369"/>
      <c r="CL3295" s="369"/>
      <c r="CM3295" s="369"/>
      <c r="CN3295" s="369"/>
      <c r="CO3295" s="369"/>
      <c r="CP3295" s="369"/>
      <c r="CQ3295" s="369"/>
      <c r="CR3295" s="369"/>
      <c r="CS3295" s="369"/>
      <c r="CT3295" s="369"/>
      <c r="CU3295" s="369"/>
      <c r="CV3295" s="369"/>
      <c r="CW3295" s="369"/>
      <c r="CX3295" s="369"/>
      <c r="CY3295" s="325"/>
      <c r="CZ3295" s="325"/>
      <c r="DA3295" s="325"/>
      <c r="DB3295" s="325"/>
      <c r="DC3295" s="325"/>
      <c r="DD3295" s="325"/>
      <c r="DE3295" s="325"/>
      <c r="DF3295" s="325"/>
      <c r="DG3295" s="325"/>
      <c r="DH3295" s="325"/>
      <c r="DI3295" s="325"/>
    </row>
    <row r="3296" spans="68:113" x14ac:dyDescent="0.2">
      <c r="BP3296" s="369"/>
      <c r="BQ3296" s="372"/>
      <c r="BR3296" s="372"/>
      <c r="BS3296" s="372"/>
      <c r="BT3296" s="369"/>
      <c r="BU3296" s="369"/>
      <c r="BV3296" s="369"/>
      <c r="BW3296" s="369"/>
      <c r="BX3296" s="369"/>
      <c r="BY3296" s="369"/>
      <c r="BZ3296" s="369"/>
      <c r="CA3296" s="369"/>
      <c r="CB3296" s="369"/>
      <c r="CC3296" s="369"/>
      <c r="CD3296" s="369"/>
      <c r="CE3296" s="369"/>
      <c r="CF3296" s="369"/>
      <c r="CG3296" s="369"/>
      <c r="CH3296" s="369"/>
      <c r="CI3296" s="325"/>
      <c r="CJ3296" s="369"/>
      <c r="CK3296" s="369"/>
      <c r="CL3296" s="369"/>
      <c r="CM3296" s="369"/>
      <c r="CN3296" s="369"/>
      <c r="CO3296" s="369"/>
      <c r="CP3296" s="369"/>
      <c r="CQ3296" s="369"/>
      <c r="CR3296" s="369"/>
      <c r="CS3296" s="369"/>
      <c r="CT3296" s="369"/>
      <c r="CU3296" s="369"/>
      <c r="CV3296" s="369"/>
      <c r="CW3296" s="369"/>
      <c r="CX3296" s="369"/>
      <c r="CY3296" s="325"/>
      <c r="CZ3296" s="325"/>
      <c r="DA3296" s="325"/>
      <c r="DB3296" s="325"/>
      <c r="DC3296" s="325"/>
      <c r="DD3296" s="325"/>
      <c r="DE3296" s="325"/>
      <c r="DF3296" s="325"/>
      <c r="DG3296" s="325"/>
      <c r="DH3296" s="325"/>
      <c r="DI3296" s="325"/>
    </row>
    <row r="3297" spans="68:113" x14ac:dyDescent="0.2">
      <c r="BP3297" s="369"/>
      <c r="BQ3297" s="372"/>
      <c r="BR3297" s="372"/>
      <c r="BS3297" s="372"/>
      <c r="BT3297" s="369"/>
      <c r="BU3297" s="369"/>
      <c r="BV3297" s="369"/>
      <c r="BW3297" s="369"/>
      <c r="BX3297" s="369"/>
      <c r="BY3297" s="369"/>
      <c r="BZ3297" s="369"/>
      <c r="CA3297" s="369"/>
      <c r="CB3297" s="369"/>
      <c r="CC3297" s="369"/>
      <c r="CD3297" s="369"/>
      <c r="CE3297" s="369"/>
      <c r="CF3297" s="369"/>
      <c r="CG3297" s="369"/>
      <c r="CH3297" s="369"/>
      <c r="CI3297" s="325"/>
      <c r="CJ3297" s="369"/>
      <c r="CK3297" s="369"/>
      <c r="CL3297" s="369"/>
      <c r="CM3297" s="369"/>
      <c r="CN3297" s="369"/>
      <c r="CO3297" s="369"/>
      <c r="CP3297" s="369"/>
      <c r="CQ3297" s="369"/>
      <c r="CR3297" s="369"/>
      <c r="CS3297" s="369"/>
      <c r="CT3297" s="369"/>
      <c r="CU3297" s="369"/>
      <c r="CV3297" s="369"/>
      <c r="CW3297" s="369"/>
      <c r="CX3297" s="369"/>
      <c r="CY3297" s="325"/>
      <c r="CZ3297" s="325"/>
      <c r="DA3297" s="325"/>
      <c r="DB3297" s="325"/>
      <c r="DC3297" s="325"/>
      <c r="DD3297" s="325"/>
      <c r="DE3297" s="325"/>
      <c r="DF3297" s="325"/>
      <c r="DG3297" s="325"/>
      <c r="DH3297" s="325"/>
      <c r="DI3297" s="325"/>
    </row>
    <row r="3298" spans="68:113" x14ac:dyDescent="0.2">
      <c r="BP3298" s="369"/>
      <c r="BQ3298" s="372"/>
      <c r="BR3298" s="372"/>
      <c r="BS3298" s="372"/>
      <c r="BT3298" s="369"/>
      <c r="BU3298" s="369"/>
      <c r="BV3298" s="369"/>
      <c r="BW3298" s="369"/>
      <c r="BX3298" s="369"/>
      <c r="BY3298" s="369"/>
      <c r="BZ3298" s="369"/>
      <c r="CA3298" s="369"/>
      <c r="CB3298" s="369"/>
      <c r="CC3298" s="369"/>
      <c r="CD3298" s="369"/>
      <c r="CE3298" s="369"/>
      <c r="CF3298" s="369"/>
      <c r="CG3298" s="369"/>
      <c r="CH3298" s="369"/>
      <c r="CI3298" s="325"/>
      <c r="CJ3298" s="369"/>
      <c r="CK3298" s="369"/>
      <c r="CL3298" s="369"/>
      <c r="CM3298" s="369"/>
      <c r="CN3298" s="369"/>
      <c r="CO3298" s="369"/>
      <c r="CP3298" s="369"/>
      <c r="CQ3298" s="369"/>
      <c r="CR3298" s="369"/>
      <c r="CS3298" s="369"/>
      <c r="CT3298" s="369"/>
      <c r="CU3298" s="369"/>
      <c r="CV3298" s="369"/>
      <c r="CW3298" s="369"/>
      <c r="CX3298" s="369"/>
      <c r="CY3298" s="325"/>
      <c r="CZ3298" s="325"/>
      <c r="DA3298" s="325"/>
      <c r="DB3298" s="325"/>
      <c r="DC3298" s="325"/>
      <c r="DD3298" s="325"/>
      <c r="DE3298" s="325"/>
      <c r="DF3298" s="325"/>
      <c r="DG3298" s="325"/>
      <c r="DH3298" s="325"/>
      <c r="DI3298" s="325"/>
    </row>
    <row r="3299" spans="68:113" x14ac:dyDescent="0.2">
      <c r="BP3299" s="369"/>
      <c r="BQ3299" s="372"/>
      <c r="BR3299" s="372"/>
      <c r="BS3299" s="372"/>
      <c r="BT3299" s="369"/>
      <c r="BU3299" s="369"/>
      <c r="BV3299" s="369"/>
      <c r="BW3299" s="369"/>
      <c r="BX3299" s="369"/>
      <c r="BY3299" s="369"/>
      <c r="BZ3299" s="369"/>
      <c r="CA3299" s="369"/>
      <c r="CB3299" s="369"/>
      <c r="CC3299" s="369"/>
      <c r="CD3299" s="369"/>
      <c r="CE3299" s="369"/>
      <c r="CF3299" s="369"/>
      <c r="CG3299" s="369"/>
      <c r="CH3299" s="369"/>
      <c r="CI3299" s="325"/>
      <c r="CJ3299" s="369"/>
      <c r="CK3299" s="369"/>
      <c r="CL3299" s="369"/>
      <c r="CM3299" s="369"/>
      <c r="CN3299" s="369"/>
      <c r="CO3299" s="369"/>
      <c r="CP3299" s="369"/>
      <c r="CQ3299" s="369"/>
      <c r="CR3299" s="369"/>
      <c r="CS3299" s="369"/>
      <c r="CT3299" s="369"/>
      <c r="CU3299" s="369"/>
      <c r="CV3299" s="369"/>
      <c r="CW3299" s="369"/>
      <c r="CX3299" s="369"/>
      <c r="CY3299" s="325"/>
      <c r="CZ3299" s="325"/>
      <c r="DA3299" s="325"/>
      <c r="DB3299" s="325"/>
      <c r="DC3299" s="325"/>
      <c r="DD3299" s="325"/>
      <c r="DE3299" s="325"/>
      <c r="DF3299" s="325"/>
      <c r="DG3299" s="325"/>
      <c r="DH3299" s="325"/>
      <c r="DI3299" s="325"/>
    </row>
    <row r="3300" spans="68:113" x14ac:dyDescent="0.2">
      <c r="BP3300" s="369"/>
      <c r="BQ3300" s="372"/>
      <c r="BR3300" s="372"/>
      <c r="BS3300" s="372"/>
      <c r="BT3300" s="369"/>
      <c r="BU3300" s="369"/>
      <c r="BV3300" s="369"/>
      <c r="BW3300" s="369"/>
      <c r="BX3300" s="369"/>
      <c r="BY3300" s="369"/>
      <c r="BZ3300" s="369"/>
      <c r="CA3300" s="369"/>
      <c r="CB3300" s="369"/>
      <c r="CC3300" s="369"/>
      <c r="CD3300" s="369"/>
      <c r="CE3300" s="369"/>
      <c r="CF3300" s="369"/>
      <c r="CG3300" s="369"/>
      <c r="CH3300" s="369"/>
      <c r="CI3300" s="325"/>
      <c r="CJ3300" s="369"/>
      <c r="CK3300" s="369"/>
      <c r="CL3300" s="369"/>
      <c r="CM3300" s="369"/>
      <c r="CN3300" s="369"/>
      <c r="CO3300" s="369"/>
      <c r="CP3300" s="369"/>
      <c r="CQ3300" s="369"/>
      <c r="CR3300" s="369"/>
      <c r="CS3300" s="369"/>
      <c r="CT3300" s="369"/>
      <c r="CU3300" s="369"/>
      <c r="CV3300" s="369"/>
      <c r="CW3300" s="369"/>
      <c r="CX3300" s="369"/>
      <c r="CY3300" s="325"/>
      <c r="CZ3300" s="325"/>
      <c r="DA3300" s="325"/>
      <c r="DB3300" s="325"/>
      <c r="DC3300" s="325"/>
      <c r="DD3300" s="325"/>
      <c r="DE3300" s="325"/>
      <c r="DF3300" s="325"/>
      <c r="DG3300" s="325"/>
      <c r="DH3300" s="325"/>
      <c r="DI3300" s="325"/>
    </row>
    <row r="3301" spans="68:113" x14ac:dyDescent="0.2">
      <c r="BP3301" s="369"/>
      <c r="BQ3301" s="372"/>
      <c r="BR3301" s="372"/>
      <c r="BS3301" s="372"/>
      <c r="BT3301" s="369"/>
      <c r="BU3301" s="369"/>
      <c r="BV3301" s="369"/>
      <c r="BW3301" s="369"/>
      <c r="BX3301" s="369"/>
      <c r="BY3301" s="369"/>
      <c r="BZ3301" s="369"/>
      <c r="CA3301" s="369"/>
      <c r="CB3301" s="369"/>
      <c r="CC3301" s="369"/>
      <c r="CD3301" s="369"/>
      <c r="CE3301" s="369"/>
      <c r="CF3301" s="369"/>
      <c r="CG3301" s="369"/>
      <c r="CH3301" s="369"/>
      <c r="CI3301" s="325"/>
      <c r="CJ3301" s="369"/>
      <c r="CK3301" s="369"/>
      <c r="CL3301" s="369"/>
      <c r="CM3301" s="369"/>
      <c r="CN3301" s="369"/>
      <c r="CO3301" s="369"/>
      <c r="CP3301" s="369"/>
      <c r="CQ3301" s="369"/>
      <c r="CR3301" s="369"/>
      <c r="CS3301" s="369"/>
      <c r="CT3301" s="369"/>
      <c r="CU3301" s="369"/>
      <c r="CV3301" s="369"/>
      <c r="CW3301" s="369"/>
      <c r="CX3301" s="369"/>
      <c r="CY3301" s="325"/>
      <c r="CZ3301" s="325"/>
      <c r="DA3301" s="325"/>
      <c r="DB3301" s="325"/>
      <c r="DC3301" s="325"/>
      <c r="DD3301" s="325"/>
      <c r="DE3301" s="325"/>
      <c r="DF3301" s="325"/>
      <c r="DG3301" s="325"/>
      <c r="DH3301" s="325"/>
      <c r="DI3301" s="325"/>
    </row>
    <row r="3302" spans="68:113" x14ac:dyDescent="0.2">
      <c r="BP3302" s="369"/>
      <c r="BQ3302" s="372"/>
      <c r="BR3302" s="372"/>
      <c r="BS3302" s="372"/>
      <c r="BT3302" s="369"/>
      <c r="BU3302" s="369"/>
      <c r="BV3302" s="369"/>
      <c r="BW3302" s="369"/>
      <c r="BX3302" s="369"/>
      <c r="BY3302" s="369"/>
      <c r="BZ3302" s="369"/>
      <c r="CA3302" s="369"/>
      <c r="CB3302" s="369"/>
      <c r="CC3302" s="369"/>
      <c r="CD3302" s="369"/>
      <c r="CE3302" s="369"/>
      <c r="CF3302" s="369"/>
      <c r="CG3302" s="369"/>
      <c r="CH3302" s="369"/>
      <c r="CI3302" s="325"/>
      <c r="CJ3302" s="369"/>
      <c r="CK3302" s="369"/>
      <c r="CL3302" s="369"/>
      <c r="CM3302" s="369"/>
      <c r="CN3302" s="369"/>
      <c r="CO3302" s="369"/>
      <c r="CP3302" s="369"/>
      <c r="CQ3302" s="369"/>
      <c r="CR3302" s="369"/>
      <c r="CS3302" s="369"/>
      <c r="CT3302" s="369"/>
      <c r="CU3302" s="369"/>
      <c r="CV3302" s="369"/>
      <c r="CW3302" s="369"/>
      <c r="CX3302" s="369"/>
      <c r="CY3302" s="325"/>
      <c r="CZ3302" s="325"/>
      <c r="DA3302" s="325"/>
      <c r="DB3302" s="325"/>
      <c r="DC3302" s="325"/>
      <c r="DD3302" s="325"/>
      <c r="DE3302" s="325"/>
      <c r="DF3302" s="325"/>
      <c r="DG3302" s="325"/>
      <c r="DH3302" s="325"/>
      <c r="DI3302" s="325"/>
    </row>
    <row r="3303" spans="68:113" x14ac:dyDescent="0.2">
      <c r="BP3303" s="369"/>
      <c r="BQ3303" s="372"/>
      <c r="BR3303" s="372"/>
      <c r="BS3303" s="372"/>
      <c r="BT3303" s="369"/>
      <c r="BU3303" s="369"/>
      <c r="BV3303" s="369"/>
      <c r="BW3303" s="369"/>
      <c r="BX3303" s="369"/>
      <c r="BY3303" s="369"/>
      <c r="BZ3303" s="369"/>
      <c r="CA3303" s="369"/>
      <c r="CB3303" s="369"/>
      <c r="CC3303" s="369"/>
      <c r="CD3303" s="369"/>
      <c r="CE3303" s="369"/>
      <c r="CF3303" s="369"/>
      <c r="CG3303" s="369"/>
      <c r="CH3303" s="369"/>
      <c r="CI3303" s="325"/>
      <c r="CJ3303" s="369"/>
      <c r="CK3303" s="369"/>
      <c r="CL3303" s="369"/>
      <c r="CM3303" s="369"/>
      <c r="CN3303" s="369"/>
      <c r="CO3303" s="369"/>
      <c r="CP3303" s="369"/>
      <c r="CQ3303" s="369"/>
      <c r="CR3303" s="369"/>
      <c r="CS3303" s="369"/>
      <c r="CT3303" s="369"/>
      <c r="CU3303" s="369"/>
      <c r="CV3303" s="369"/>
      <c r="CW3303" s="369"/>
      <c r="CX3303" s="369"/>
      <c r="CY3303" s="325"/>
      <c r="CZ3303" s="325"/>
      <c r="DA3303" s="325"/>
      <c r="DB3303" s="325"/>
      <c r="DC3303" s="325"/>
      <c r="DD3303" s="325"/>
      <c r="DE3303" s="325"/>
      <c r="DF3303" s="325"/>
      <c r="DG3303" s="325"/>
      <c r="DH3303" s="325"/>
      <c r="DI3303" s="325"/>
    </row>
    <row r="3304" spans="68:113" x14ac:dyDescent="0.2">
      <c r="BP3304" s="369"/>
      <c r="BQ3304" s="372"/>
      <c r="BR3304" s="372"/>
      <c r="BS3304" s="372"/>
      <c r="BT3304" s="369"/>
      <c r="BU3304" s="369"/>
      <c r="BV3304" s="369"/>
      <c r="BW3304" s="369"/>
      <c r="BX3304" s="369"/>
      <c r="BY3304" s="369"/>
      <c r="BZ3304" s="369"/>
      <c r="CA3304" s="369"/>
      <c r="CB3304" s="369"/>
      <c r="CC3304" s="369"/>
      <c r="CD3304" s="369"/>
      <c r="CE3304" s="369"/>
      <c r="CF3304" s="369"/>
      <c r="CG3304" s="369"/>
      <c r="CH3304" s="369"/>
      <c r="CI3304" s="325"/>
      <c r="CJ3304" s="369"/>
      <c r="CK3304" s="369"/>
      <c r="CL3304" s="369"/>
      <c r="CM3304" s="369"/>
      <c r="CN3304" s="369"/>
      <c r="CO3304" s="369"/>
      <c r="CP3304" s="369"/>
      <c r="CQ3304" s="369"/>
      <c r="CR3304" s="369"/>
      <c r="CS3304" s="369"/>
      <c r="CT3304" s="369"/>
      <c r="CU3304" s="369"/>
      <c r="CV3304" s="369"/>
      <c r="CW3304" s="369"/>
      <c r="CX3304" s="369"/>
      <c r="CY3304" s="325"/>
      <c r="CZ3304" s="325"/>
      <c r="DA3304" s="325"/>
      <c r="DB3304" s="325"/>
      <c r="DC3304" s="325"/>
      <c r="DD3304" s="325"/>
      <c r="DE3304" s="325"/>
      <c r="DF3304" s="325"/>
      <c r="DG3304" s="325"/>
      <c r="DH3304" s="325"/>
      <c r="DI3304" s="325"/>
    </row>
    <row r="3305" spans="68:113" x14ac:dyDescent="0.2">
      <c r="BP3305" s="369"/>
      <c r="BQ3305" s="372"/>
      <c r="BR3305" s="372"/>
      <c r="BS3305" s="372"/>
      <c r="BT3305" s="369"/>
      <c r="BU3305" s="369"/>
      <c r="BV3305" s="369"/>
      <c r="BW3305" s="369"/>
      <c r="BX3305" s="369"/>
      <c r="BY3305" s="369"/>
      <c r="BZ3305" s="369"/>
      <c r="CA3305" s="369"/>
      <c r="CB3305" s="369"/>
      <c r="CC3305" s="369"/>
      <c r="CD3305" s="369"/>
      <c r="CE3305" s="369"/>
      <c r="CF3305" s="369"/>
      <c r="CG3305" s="369"/>
      <c r="CH3305" s="369"/>
      <c r="CI3305" s="325"/>
      <c r="CJ3305" s="369"/>
      <c r="CK3305" s="369"/>
      <c r="CL3305" s="369"/>
      <c r="CM3305" s="369"/>
      <c r="CN3305" s="369"/>
      <c r="CO3305" s="369"/>
      <c r="CP3305" s="369"/>
      <c r="CQ3305" s="369"/>
      <c r="CR3305" s="369"/>
      <c r="CS3305" s="369"/>
      <c r="CT3305" s="369"/>
      <c r="CU3305" s="369"/>
      <c r="CV3305" s="369"/>
      <c r="CW3305" s="369"/>
      <c r="CX3305" s="369"/>
      <c r="CY3305" s="325"/>
      <c r="CZ3305" s="325"/>
      <c r="DA3305" s="325"/>
      <c r="DB3305" s="325"/>
      <c r="DC3305" s="325"/>
      <c r="DD3305" s="325"/>
      <c r="DE3305" s="325"/>
      <c r="DF3305" s="325"/>
      <c r="DG3305" s="325"/>
      <c r="DH3305" s="325"/>
      <c r="DI3305" s="325"/>
    </row>
    <row r="3306" spans="68:113" x14ac:dyDescent="0.2">
      <c r="BP3306" s="369"/>
      <c r="BQ3306" s="372"/>
      <c r="BR3306" s="372"/>
      <c r="BS3306" s="372"/>
      <c r="BT3306" s="369"/>
      <c r="BU3306" s="369"/>
      <c r="BV3306" s="369"/>
      <c r="BW3306" s="369"/>
      <c r="BX3306" s="369"/>
      <c r="BY3306" s="369"/>
      <c r="BZ3306" s="369"/>
      <c r="CA3306" s="369"/>
      <c r="CB3306" s="369"/>
      <c r="CC3306" s="369"/>
      <c r="CD3306" s="369"/>
      <c r="CE3306" s="369"/>
      <c r="CF3306" s="369"/>
      <c r="CG3306" s="369"/>
      <c r="CH3306" s="369"/>
      <c r="CI3306" s="325"/>
      <c r="CJ3306" s="369"/>
      <c r="CK3306" s="369"/>
      <c r="CL3306" s="369"/>
      <c r="CM3306" s="369"/>
      <c r="CN3306" s="369"/>
      <c r="CO3306" s="369"/>
      <c r="CP3306" s="369"/>
      <c r="CQ3306" s="369"/>
      <c r="CR3306" s="369"/>
      <c r="CS3306" s="369"/>
      <c r="CT3306" s="369"/>
      <c r="CU3306" s="369"/>
      <c r="CV3306" s="369"/>
      <c r="CW3306" s="369"/>
      <c r="CX3306" s="369"/>
      <c r="CY3306" s="325"/>
      <c r="CZ3306" s="325"/>
      <c r="DA3306" s="325"/>
      <c r="DB3306" s="325"/>
      <c r="DC3306" s="325"/>
      <c r="DD3306" s="325"/>
      <c r="DE3306" s="325"/>
      <c r="DF3306" s="325"/>
      <c r="DG3306" s="325"/>
      <c r="DH3306" s="325"/>
      <c r="DI3306" s="325"/>
    </row>
    <row r="3307" spans="68:113" x14ac:dyDescent="0.2">
      <c r="BP3307" s="369"/>
      <c r="BQ3307" s="372"/>
      <c r="BR3307" s="372"/>
      <c r="BS3307" s="372"/>
      <c r="BT3307" s="369"/>
      <c r="BU3307" s="369"/>
      <c r="BV3307" s="369"/>
      <c r="BW3307" s="369"/>
      <c r="BX3307" s="369"/>
      <c r="BY3307" s="369"/>
      <c r="BZ3307" s="369"/>
      <c r="CA3307" s="369"/>
      <c r="CB3307" s="369"/>
      <c r="CC3307" s="369"/>
      <c r="CD3307" s="369"/>
      <c r="CE3307" s="369"/>
      <c r="CF3307" s="369"/>
      <c r="CG3307" s="369"/>
      <c r="CH3307" s="369"/>
      <c r="CI3307" s="325"/>
      <c r="CJ3307" s="369"/>
      <c r="CK3307" s="369"/>
      <c r="CL3307" s="369"/>
      <c r="CM3307" s="369"/>
      <c r="CN3307" s="369"/>
      <c r="CO3307" s="369"/>
      <c r="CP3307" s="369"/>
      <c r="CQ3307" s="369"/>
      <c r="CR3307" s="369"/>
      <c r="CS3307" s="369"/>
      <c r="CT3307" s="369"/>
      <c r="CU3307" s="369"/>
      <c r="CV3307" s="369"/>
      <c r="CW3307" s="369"/>
      <c r="CX3307" s="369"/>
      <c r="CY3307" s="325"/>
      <c r="CZ3307" s="325"/>
      <c r="DA3307" s="325"/>
      <c r="DB3307" s="325"/>
      <c r="DC3307" s="325"/>
      <c r="DD3307" s="325"/>
      <c r="DE3307" s="325"/>
      <c r="DF3307" s="325"/>
      <c r="DG3307" s="325"/>
      <c r="DH3307" s="325"/>
      <c r="DI3307" s="325"/>
    </row>
    <row r="3308" spans="68:113" x14ac:dyDescent="0.2">
      <c r="BP3308" s="369"/>
      <c r="BQ3308" s="372"/>
      <c r="BR3308" s="372"/>
      <c r="BS3308" s="372"/>
      <c r="BT3308" s="369"/>
      <c r="BU3308" s="369"/>
      <c r="BV3308" s="369"/>
      <c r="BW3308" s="369"/>
      <c r="BX3308" s="369"/>
      <c r="BY3308" s="369"/>
      <c r="BZ3308" s="369"/>
      <c r="CA3308" s="369"/>
      <c r="CB3308" s="369"/>
      <c r="CC3308" s="369"/>
      <c r="CD3308" s="369"/>
      <c r="CE3308" s="369"/>
      <c r="CF3308" s="369"/>
      <c r="CG3308" s="369"/>
      <c r="CH3308" s="369"/>
      <c r="CI3308" s="325"/>
      <c r="CJ3308" s="369"/>
      <c r="CK3308" s="369"/>
      <c r="CL3308" s="369"/>
      <c r="CM3308" s="369"/>
      <c r="CN3308" s="369"/>
      <c r="CO3308" s="369"/>
      <c r="CP3308" s="369"/>
      <c r="CQ3308" s="369"/>
      <c r="CR3308" s="369"/>
      <c r="CS3308" s="369"/>
      <c r="CT3308" s="369"/>
      <c r="CU3308" s="369"/>
      <c r="CV3308" s="369"/>
      <c r="CW3308" s="369"/>
      <c r="CX3308" s="369"/>
      <c r="CY3308" s="325"/>
      <c r="CZ3308" s="325"/>
      <c r="DA3308" s="325"/>
      <c r="DB3308" s="325"/>
      <c r="DC3308" s="325"/>
      <c r="DD3308" s="325"/>
      <c r="DE3308" s="325"/>
      <c r="DF3308" s="325"/>
      <c r="DG3308" s="325"/>
      <c r="DH3308" s="325"/>
      <c r="DI3308" s="325"/>
    </row>
    <row r="3309" spans="68:113" x14ac:dyDescent="0.2">
      <c r="BP3309" s="369"/>
      <c r="BQ3309" s="372"/>
      <c r="BR3309" s="372"/>
      <c r="BS3309" s="372"/>
      <c r="BT3309" s="369"/>
      <c r="BU3309" s="369"/>
      <c r="BV3309" s="369"/>
      <c r="BW3309" s="369"/>
      <c r="BX3309" s="369"/>
      <c r="BY3309" s="369"/>
      <c r="BZ3309" s="369"/>
      <c r="CA3309" s="369"/>
      <c r="CB3309" s="369"/>
      <c r="CC3309" s="369"/>
      <c r="CD3309" s="369"/>
      <c r="CE3309" s="369"/>
      <c r="CF3309" s="369"/>
      <c r="CG3309" s="369"/>
      <c r="CH3309" s="369"/>
      <c r="CI3309" s="325"/>
      <c r="CJ3309" s="369"/>
      <c r="CK3309" s="369"/>
      <c r="CL3309" s="369"/>
      <c r="CM3309" s="369"/>
      <c r="CN3309" s="369"/>
      <c r="CO3309" s="369"/>
      <c r="CP3309" s="369"/>
      <c r="CQ3309" s="369"/>
      <c r="CR3309" s="369"/>
      <c r="CS3309" s="369"/>
      <c r="CT3309" s="369"/>
      <c r="CU3309" s="369"/>
      <c r="CV3309" s="369"/>
      <c r="CW3309" s="369"/>
      <c r="CX3309" s="369"/>
      <c r="CY3309" s="325"/>
      <c r="CZ3309" s="325"/>
      <c r="DA3309" s="325"/>
      <c r="DB3309" s="325"/>
      <c r="DC3309" s="325"/>
      <c r="DD3309" s="325"/>
      <c r="DE3309" s="325"/>
      <c r="DF3309" s="325"/>
      <c r="DG3309" s="325"/>
      <c r="DH3309" s="325"/>
      <c r="DI3309" s="325"/>
    </row>
    <row r="3310" spans="68:113" x14ac:dyDescent="0.2">
      <c r="BP3310" s="369"/>
      <c r="BQ3310" s="372"/>
      <c r="BR3310" s="372"/>
      <c r="BS3310" s="372"/>
      <c r="BT3310" s="369"/>
      <c r="BU3310" s="369"/>
      <c r="BV3310" s="369"/>
      <c r="BW3310" s="369"/>
      <c r="BX3310" s="369"/>
      <c r="BY3310" s="369"/>
      <c r="BZ3310" s="369"/>
      <c r="CA3310" s="369"/>
      <c r="CB3310" s="369"/>
      <c r="CC3310" s="369"/>
      <c r="CD3310" s="369"/>
      <c r="CE3310" s="369"/>
      <c r="CF3310" s="369"/>
      <c r="CG3310" s="369"/>
      <c r="CH3310" s="369"/>
      <c r="CI3310" s="325"/>
      <c r="CJ3310" s="369"/>
      <c r="CK3310" s="369"/>
      <c r="CL3310" s="369"/>
      <c r="CM3310" s="369"/>
      <c r="CN3310" s="369"/>
      <c r="CO3310" s="369"/>
      <c r="CP3310" s="369"/>
      <c r="CQ3310" s="369"/>
      <c r="CR3310" s="369"/>
      <c r="CS3310" s="369"/>
      <c r="CT3310" s="369"/>
      <c r="CU3310" s="369"/>
      <c r="CV3310" s="369"/>
      <c r="CW3310" s="369"/>
      <c r="CX3310" s="369"/>
      <c r="CY3310" s="325"/>
      <c r="CZ3310" s="325"/>
      <c r="DA3310" s="325"/>
      <c r="DB3310" s="325"/>
      <c r="DC3310" s="325"/>
      <c r="DD3310" s="325"/>
      <c r="DE3310" s="325"/>
      <c r="DF3310" s="325"/>
      <c r="DG3310" s="325"/>
      <c r="DH3310" s="325"/>
      <c r="DI3310" s="325"/>
    </row>
    <row r="3311" spans="68:113" x14ac:dyDescent="0.2">
      <c r="BP3311" s="369"/>
      <c r="BQ3311" s="372"/>
      <c r="BR3311" s="372"/>
      <c r="BS3311" s="372"/>
      <c r="BT3311" s="369"/>
      <c r="BU3311" s="369"/>
      <c r="BV3311" s="369"/>
      <c r="BW3311" s="369"/>
      <c r="BX3311" s="369"/>
      <c r="BY3311" s="369"/>
      <c r="BZ3311" s="369"/>
      <c r="CA3311" s="369"/>
      <c r="CB3311" s="369"/>
      <c r="CC3311" s="369"/>
      <c r="CD3311" s="369"/>
      <c r="CE3311" s="369"/>
      <c r="CF3311" s="369"/>
      <c r="CG3311" s="369"/>
      <c r="CH3311" s="369"/>
      <c r="CI3311" s="325"/>
      <c r="CJ3311" s="369"/>
      <c r="CK3311" s="369"/>
      <c r="CL3311" s="369"/>
      <c r="CM3311" s="369"/>
      <c r="CN3311" s="369"/>
      <c r="CO3311" s="369"/>
      <c r="CP3311" s="369"/>
      <c r="CQ3311" s="369"/>
      <c r="CR3311" s="369"/>
      <c r="CS3311" s="369"/>
      <c r="CT3311" s="369"/>
      <c r="CU3311" s="369"/>
      <c r="CV3311" s="369"/>
      <c r="CW3311" s="369"/>
      <c r="CX3311" s="369"/>
      <c r="CY3311" s="325"/>
      <c r="CZ3311" s="325"/>
      <c r="DA3311" s="325"/>
      <c r="DB3311" s="325"/>
      <c r="DC3311" s="325"/>
      <c r="DD3311" s="325"/>
      <c r="DE3311" s="325"/>
      <c r="DF3311" s="325"/>
      <c r="DG3311" s="325"/>
      <c r="DH3311" s="325"/>
      <c r="DI3311" s="325"/>
    </row>
    <row r="3312" spans="68:113" x14ac:dyDescent="0.2">
      <c r="BP3312" s="369"/>
      <c r="BQ3312" s="372"/>
      <c r="BR3312" s="372"/>
      <c r="BS3312" s="372"/>
      <c r="BT3312" s="369"/>
      <c r="BU3312" s="369"/>
      <c r="BV3312" s="369"/>
      <c r="BW3312" s="369"/>
      <c r="BX3312" s="369"/>
      <c r="BY3312" s="369"/>
      <c r="BZ3312" s="369"/>
      <c r="CA3312" s="369"/>
      <c r="CB3312" s="369"/>
      <c r="CC3312" s="369"/>
      <c r="CD3312" s="369"/>
      <c r="CE3312" s="369"/>
      <c r="CF3312" s="369"/>
      <c r="CG3312" s="369"/>
      <c r="CH3312" s="369"/>
      <c r="CI3312" s="325"/>
      <c r="CJ3312" s="369"/>
      <c r="CK3312" s="369"/>
      <c r="CL3312" s="369"/>
      <c r="CM3312" s="369"/>
      <c r="CN3312" s="369"/>
      <c r="CO3312" s="369"/>
      <c r="CP3312" s="369"/>
      <c r="CQ3312" s="369"/>
      <c r="CR3312" s="369"/>
      <c r="CS3312" s="369"/>
      <c r="CT3312" s="369"/>
      <c r="CU3312" s="369"/>
      <c r="CV3312" s="369"/>
      <c r="CW3312" s="369"/>
      <c r="CX3312" s="369"/>
      <c r="CY3312" s="325"/>
      <c r="CZ3312" s="325"/>
      <c r="DA3312" s="325"/>
      <c r="DB3312" s="325"/>
      <c r="DC3312" s="325"/>
      <c r="DD3312" s="325"/>
      <c r="DE3312" s="325"/>
      <c r="DF3312" s="325"/>
      <c r="DG3312" s="325"/>
      <c r="DH3312" s="325"/>
      <c r="DI3312" s="325"/>
    </row>
    <row r="3313" spans="68:113" x14ac:dyDescent="0.2">
      <c r="BP3313" s="369"/>
      <c r="BQ3313" s="372"/>
      <c r="BR3313" s="372"/>
      <c r="BS3313" s="372"/>
      <c r="BT3313" s="369"/>
      <c r="BU3313" s="369"/>
      <c r="BV3313" s="369"/>
      <c r="BW3313" s="369"/>
      <c r="BX3313" s="369"/>
      <c r="BY3313" s="369"/>
      <c r="BZ3313" s="369"/>
      <c r="CA3313" s="369"/>
      <c r="CB3313" s="369"/>
      <c r="CC3313" s="369"/>
      <c r="CD3313" s="369"/>
      <c r="CE3313" s="369"/>
      <c r="CF3313" s="369"/>
      <c r="CG3313" s="369"/>
      <c r="CH3313" s="369"/>
      <c r="CI3313" s="325"/>
      <c r="CJ3313" s="369"/>
      <c r="CK3313" s="369"/>
      <c r="CL3313" s="369"/>
      <c r="CM3313" s="369"/>
      <c r="CN3313" s="369"/>
      <c r="CO3313" s="369"/>
      <c r="CP3313" s="369"/>
      <c r="CQ3313" s="369"/>
      <c r="CR3313" s="369"/>
      <c r="CS3313" s="369"/>
      <c r="CT3313" s="369"/>
      <c r="CU3313" s="369"/>
      <c r="CV3313" s="369"/>
      <c r="CW3313" s="369"/>
      <c r="CX3313" s="369"/>
      <c r="CY3313" s="325"/>
      <c r="CZ3313" s="325"/>
      <c r="DA3313" s="325"/>
      <c r="DB3313" s="325"/>
      <c r="DC3313" s="325"/>
      <c r="DD3313" s="325"/>
      <c r="DE3313" s="325"/>
      <c r="DF3313" s="325"/>
      <c r="DG3313" s="325"/>
      <c r="DH3313" s="325"/>
      <c r="DI3313" s="325"/>
    </row>
    <row r="3314" spans="68:113" x14ac:dyDescent="0.2">
      <c r="BP3314" s="369"/>
      <c r="BQ3314" s="372"/>
      <c r="BR3314" s="372"/>
      <c r="BS3314" s="372"/>
      <c r="BT3314" s="369"/>
      <c r="BU3314" s="369"/>
      <c r="BV3314" s="369"/>
      <c r="BW3314" s="369"/>
      <c r="BX3314" s="369"/>
      <c r="BY3314" s="369"/>
      <c r="BZ3314" s="369"/>
      <c r="CA3314" s="369"/>
      <c r="CB3314" s="369"/>
      <c r="CC3314" s="369"/>
      <c r="CD3314" s="369"/>
      <c r="CE3314" s="369"/>
      <c r="CF3314" s="369"/>
      <c r="CG3314" s="369"/>
      <c r="CH3314" s="369"/>
      <c r="CI3314" s="325"/>
      <c r="CJ3314" s="369"/>
      <c r="CK3314" s="369"/>
      <c r="CL3314" s="369"/>
      <c r="CM3314" s="369"/>
      <c r="CN3314" s="369"/>
      <c r="CO3314" s="369"/>
      <c r="CP3314" s="369"/>
      <c r="CQ3314" s="369"/>
      <c r="CR3314" s="369"/>
      <c r="CS3314" s="369"/>
      <c r="CT3314" s="369"/>
      <c r="CU3314" s="369"/>
      <c r="CV3314" s="369"/>
      <c r="CW3314" s="369"/>
      <c r="CX3314" s="369"/>
      <c r="CY3314" s="325"/>
      <c r="CZ3314" s="325"/>
      <c r="DA3314" s="325"/>
      <c r="DB3314" s="325"/>
      <c r="DC3314" s="325"/>
      <c r="DD3314" s="325"/>
      <c r="DE3314" s="325"/>
      <c r="DF3314" s="325"/>
      <c r="DG3314" s="325"/>
      <c r="DH3314" s="325"/>
      <c r="DI3314" s="325"/>
    </row>
    <row r="3315" spans="68:113" x14ac:dyDescent="0.2">
      <c r="BP3315" s="369"/>
      <c r="BQ3315" s="372"/>
      <c r="BR3315" s="372"/>
      <c r="BS3315" s="372"/>
      <c r="BT3315" s="369"/>
      <c r="BU3315" s="369"/>
      <c r="BV3315" s="369"/>
      <c r="BW3315" s="369"/>
      <c r="BX3315" s="369"/>
      <c r="BY3315" s="369"/>
      <c r="BZ3315" s="369"/>
      <c r="CA3315" s="369"/>
      <c r="CB3315" s="369"/>
      <c r="CC3315" s="369"/>
      <c r="CD3315" s="369"/>
      <c r="CE3315" s="369"/>
      <c r="CF3315" s="369"/>
      <c r="CG3315" s="369"/>
      <c r="CH3315" s="369"/>
      <c r="CI3315" s="325"/>
      <c r="CJ3315" s="369"/>
      <c r="CK3315" s="369"/>
      <c r="CL3315" s="369"/>
      <c r="CM3315" s="369"/>
      <c r="CN3315" s="369"/>
      <c r="CO3315" s="369"/>
      <c r="CP3315" s="369"/>
      <c r="CQ3315" s="369"/>
      <c r="CR3315" s="369"/>
      <c r="CS3315" s="369"/>
      <c r="CT3315" s="369"/>
      <c r="CU3315" s="369"/>
      <c r="CV3315" s="369"/>
      <c r="CW3315" s="369"/>
      <c r="CX3315" s="369"/>
      <c r="CY3315" s="325"/>
      <c r="CZ3315" s="325"/>
      <c r="DA3315" s="325"/>
      <c r="DB3315" s="325"/>
      <c r="DC3315" s="325"/>
      <c r="DD3315" s="325"/>
      <c r="DE3315" s="325"/>
      <c r="DF3315" s="325"/>
      <c r="DG3315" s="325"/>
      <c r="DH3315" s="325"/>
      <c r="DI3315" s="325"/>
    </row>
    <row r="3316" spans="68:113" x14ac:dyDescent="0.2">
      <c r="BP3316" s="369"/>
      <c r="BQ3316" s="372"/>
      <c r="BR3316" s="372"/>
      <c r="BS3316" s="372"/>
      <c r="BT3316" s="369"/>
      <c r="BU3316" s="369"/>
      <c r="BV3316" s="369"/>
      <c r="BW3316" s="369"/>
      <c r="BX3316" s="369"/>
      <c r="BY3316" s="369"/>
      <c r="BZ3316" s="369"/>
      <c r="CA3316" s="369"/>
      <c r="CB3316" s="369"/>
      <c r="CC3316" s="369"/>
      <c r="CD3316" s="369"/>
      <c r="CE3316" s="369"/>
      <c r="CF3316" s="369"/>
      <c r="CG3316" s="369"/>
      <c r="CH3316" s="369"/>
      <c r="CI3316" s="325"/>
      <c r="CJ3316" s="369"/>
      <c r="CK3316" s="369"/>
      <c r="CL3316" s="369"/>
      <c r="CM3316" s="369"/>
      <c r="CN3316" s="369"/>
      <c r="CO3316" s="369"/>
      <c r="CP3316" s="369"/>
      <c r="CQ3316" s="369"/>
      <c r="CR3316" s="369"/>
      <c r="CS3316" s="369"/>
      <c r="CT3316" s="369"/>
      <c r="CU3316" s="369"/>
      <c r="CV3316" s="369"/>
      <c r="CW3316" s="369"/>
      <c r="CX3316" s="369"/>
      <c r="CY3316" s="325"/>
      <c r="CZ3316" s="325"/>
      <c r="DA3316" s="325"/>
      <c r="DB3316" s="325"/>
      <c r="DC3316" s="325"/>
      <c r="DD3316" s="325"/>
      <c r="DE3316" s="325"/>
      <c r="DF3316" s="325"/>
      <c r="DG3316" s="325"/>
      <c r="DH3316" s="325"/>
      <c r="DI3316" s="325"/>
    </row>
    <row r="3317" spans="68:113" x14ac:dyDescent="0.2">
      <c r="BP3317" s="369"/>
      <c r="BQ3317" s="372"/>
      <c r="BR3317" s="372"/>
      <c r="BS3317" s="372"/>
      <c r="BT3317" s="369"/>
      <c r="BU3317" s="369"/>
      <c r="BV3317" s="369"/>
      <c r="BW3317" s="369"/>
      <c r="BX3317" s="369"/>
      <c r="BY3317" s="369"/>
      <c r="BZ3317" s="369"/>
      <c r="CA3317" s="369"/>
      <c r="CB3317" s="369"/>
      <c r="CC3317" s="369"/>
      <c r="CD3317" s="369"/>
      <c r="CE3317" s="369"/>
      <c r="CF3317" s="369"/>
      <c r="CG3317" s="369"/>
      <c r="CH3317" s="369"/>
      <c r="CI3317" s="325"/>
      <c r="CJ3317" s="369"/>
      <c r="CK3317" s="369"/>
      <c r="CL3317" s="369"/>
      <c r="CM3317" s="369"/>
      <c r="CN3317" s="369"/>
      <c r="CO3317" s="369"/>
      <c r="CP3317" s="369"/>
      <c r="CQ3317" s="369"/>
      <c r="CR3317" s="369"/>
      <c r="CS3317" s="369"/>
      <c r="CT3317" s="369"/>
      <c r="CU3317" s="369"/>
      <c r="CV3317" s="369"/>
      <c r="CW3317" s="369"/>
      <c r="CX3317" s="369"/>
      <c r="CY3317" s="325"/>
      <c r="CZ3317" s="325"/>
      <c r="DA3317" s="325"/>
      <c r="DB3317" s="325"/>
      <c r="DC3317" s="325"/>
      <c r="DD3317" s="325"/>
      <c r="DE3317" s="325"/>
      <c r="DF3317" s="325"/>
      <c r="DG3317" s="325"/>
      <c r="DH3317" s="325"/>
      <c r="DI3317" s="325"/>
    </row>
    <row r="3318" spans="68:113" x14ac:dyDescent="0.2">
      <c r="BP3318" s="369"/>
      <c r="BQ3318" s="372"/>
      <c r="BR3318" s="372"/>
      <c r="BS3318" s="372"/>
      <c r="BT3318" s="369"/>
      <c r="BU3318" s="369"/>
      <c r="BV3318" s="369"/>
      <c r="BW3318" s="369"/>
      <c r="BX3318" s="369"/>
      <c r="BY3318" s="369"/>
      <c r="BZ3318" s="369"/>
      <c r="CA3318" s="369"/>
      <c r="CB3318" s="369"/>
      <c r="CC3318" s="369"/>
      <c r="CD3318" s="369"/>
      <c r="CE3318" s="369"/>
      <c r="CF3318" s="369"/>
      <c r="CG3318" s="369"/>
      <c r="CH3318" s="369"/>
      <c r="CI3318" s="325"/>
      <c r="CJ3318" s="369"/>
      <c r="CK3318" s="369"/>
      <c r="CL3318" s="369"/>
      <c r="CM3318" s="369"/>
      <c r="CN3318" s="369"/>
      <c r="CO3318" s="369"/>
      <c r="CP3318" s="369"/>
      <c r="CQ3318" s="369"/>
      <c r="CR3318" s="369"/>
      <c r="CS3318" s="369"/>
      <c r="CT3318" s="369"/>
      <c r="CU3318" s="369"/>
      <c r="CV3318" s="369"/>
      <c r="CW3318" s="369"/>
      <c r="CX3318" s="369"/>
      <c r="CY3318" s="325"/>
      <c r="CZ3318" s="325"/>
      <c r="DA3318" s="325"/>
      <c r="DB3318" s="325"/>
      <c r="DC3318" s="325"/>
      <c r="DD3318" s="325"/>
      <c r="DE3318" s="325"/>
      <c r="DF3318" s="325"/>
      <c r="DG3318" s="325"/>
      <c r="DH3318" s="325"/>
      <c r="DI3318" s="325"/>
    </row>
    <row r="3319" spans="68:113" x14ac:dyDescent="0.2">
      <c r="BP3319" s="369"/>
      <c r="BQ3319" s="372"/>
      <c r="BR3319" s="372"/>
      <c r="BS3319" s="372"/>
      <c r="BT3319" s="369"/>
      <c r="BU3319" s="369"/>
      <c r="BV3319" s="369"/>
      <c r="BW3319" s="369"/>
      <c r="BX3319" s="369"/>
      <c r="BY3319" s="369"/>
      <c r="BZ3319" s="369"/>
      <c r="CA3319" s="369"/>
      <c r="CB3319" s="369"/>
      <c r="CC3319" s="369"/>
      <c r="CD3319" s="369"/>
      <c r="CE3319" s="369"/>
      <c r="CF3319" s="369"/>
      <c r="CG3319" s="369"/>
      <c r="CH3319" s="369"/>
      <c r="CI3319" s="325"/>
      <c r="CJ3319" s="369"/>
      <c r="CK3319" s="369"/>
      <c r="CL3319" s="369"/>
      <c r="CM3319" s="369"/>
      <c r="CN3319" s="369"/>
      <c r="CO3319" s="369"/>
      <c r="CP3319" s="369"/>
      <c r="CQ3319" s="369"/>
      <c r="CR3319" s="369"/>
      <c r="CS3319" s="369"/>
      <c r="CT3319" s="369"/>
      <c r="CU3319" s="369"/>
      <c r="CV3319" s="369"/>
      <c r="CW3319" s="369"/>
      <c r="CX3319" s="369"/>
      <c r="CY3319" s="325"/>
      <c r="CZ3319" s="325"/>
      <c r="DA3319" s="325"/>
      <c r="DB3319" s="325"/>
      <c r="DC3319" s="325"/>
      <c r="DD3319" s="325"/>
      <c r="DE3319" s="325"/>
      <c r="DF3319" s="325"/>
      <c r="DG3319" s="325"/>
      <c r="DH3319" s="325"/>
      <c r="DI3319" s="325"/>
    </row>
    <row r="3320" spans="68:113" x14ac:dyDescent="0.2">
      <c r="BP3320" s="369"/>
      <c r="BQ3320" s="372"/>
      <c r="BR3320" s="372"/>
      <c r="BS3320" s="372"/>
      <c r="BT3320" s="369"/>
      <c r="BU3320" s="369"/>
      <c r="BV3320" s="369"/>
      <c r="BW3320" s="369"/>
      <c r="BX3320" s="369"/>
      <c r="BY3320" s="369"/>
      <c r="BZ3320" s="369"/>
      <c r="CA3320" s="369"/>
      <c r="CB3320" s="369"/>
      <c r="CC3320" s="369"/>
      <c r="CD3320" s="369"/>
      <c r="CE3320" s="369"/>
      <c r="CF3320" s="369"/>
      <c r="CG3320" s="369"/>
      <c r="CH3320" s="369"/>
      <c r="CI3320" s="325"/>
      <c r="CJ3320" s="369"/>
      <c r="CK3320" s="369"/>
      <c r="CL3320" s="369"/>
      <c r="CM3320" s="369"/>
      <c r="CN3320" s="369"/>
      <c r="CO3320" s="369"/>
      <c r="CP3320" s="369"/>
      <c r="CQ3320" s="369"/>
      <c r="CR3320" s="369"/>
      <c r="CS3320" s="369"/>
      <c r="CT3320" s="369"/>
      <c r="CU3320" s="369"/>
      <c r="CV3320" s="369"/>
      <c r="CW3320" s="369"/>
      <c r="CX3320" s="369"/>
      <c r="CY3320" s="325"/>
      <c r="CZ3320" s="325"/>
      <c r="DA3320" s="325"/>
      <c r="DB3320" s="325"/>
      <c r="DC3320" s="325"/>
      <c r="DD3320" s="325"/>
      <c r="DE3320" s="325"/>
      <c r="DF3320" s="325"/>
      <c r="DG3320" s="325"/>
      <c r="DH3320" s="325"/>
      <c r="DI3320" s="325"/>
    </row>
    <row r="3321" spans="68:113" x14ac:dyDescent="0.2">
      <c r="BP3321" s="369"/>
      <c r="BQ3321" s="372"/>
      <c r="BR3321" s="372"/>
      <c r="BS3321" s="372"/>
      <c r="BT3321" s="369"/>
      <c r="BU3321" s="369"/>
      <c r="BV3321" s="369"/>
      <c r="BW3321" s="369"/>
      <c r="BX3321" s="369"/>
      <c r="BY3321" s="369"/>
      <c r="BZ3321" s="369"/>
      <c r="CA3321" s="369"/>
      <c r="CB3321" s="369"/>
      <c r="CC3321" s="369"/>
      <c r="CD3321" s="369"/>
      <c r="CE3321" s="369"/>
      <c r="CF3321" s="369"/>
      <c r="CG3321" s="369"/>
      <c r="CH3321" s="369"/>
      <c r="CI3321" s="325"/>
      <c r="CJ3321" s="369"/>
      <c r="CK3321" s="369"/>
      <c r="CL3321" s="369"/>
      <c r="CM3321" s="369"/>
      <c r="CN3321" s="369"/>
      <c r="CO3321" s="369"/>
      <c r="CP3321" s="369"/>
      <c r="CQ3321" s="369"/>
      <c r="CR3321" s="369"/>
      <c r="CS3321" s="369"/>
      <c r="CT3321" s="369"/>
      <c r="CU3321" s="369"/>
      <c r="CV3321" s="369"/>
      <c r="CW3321" s="369"/>
      <c r="CX3321" s="369"/>
      <c r="CY3321" s="325"/>
      <c r="CZ3321" s="325"/>
      <c r="DA3321" s="325"/>
      <c r="DB3321" s="325"/>
      <c r="DC3321" s="325"/>
      <c r="DD3321" s="325"/>
      <c r="DE3321" s="325"/>
      <c r="DF3321" s="325"/>
      <c r="DG3321" s="325"/>
      <c r="DH3321" s="325"/>
      <c r="DI3321" s="325"/>
    </row>
    <row r="3322" spans="68:113" x14ac:dyDescent="0.2">
      <c r="BP3322" s="369"/>
      <c r="BQ3322" s="372"/>
      <c r="BR3322" s="372"/>
      <c r="BS3322" s="372"/>
      <c r="BT3322" s="369"/>
      <c r="BU3322" s="369"/>
      <c r="BV3322" s="369"/>
      <c r="BW3322" s="369"/>
      <c r="BX3322" s="369"/>
      <c r="BY3322" s="369"/>
      <c r="BZ3322" s="369"/>
      <c r="CA3322" s="369"/>
      <c r="CB3322" s="369"/>
      <c r="CC3322" s="369"/>
      <c r="CD3322" s="369"/>
      <c r="CE3322" s="369"/>
      <c r="CF3322" s="369"/>
      <c r="CG3322" s="369"/>
      <c r="CH3322" s="369"/>
      <c r="CI3322" s="325"/>
      <c r="CJ3322" s="369"/>
      <c r="CK3322" s="369"/>
      <c r="CL3322" s="369"/>
      <c r="CM3322" s="369"/>
      <c r="CN3322" s="369"/>
      <c r="CO3322" s="369"/>
      <c r="CP3322" s="369"/>
      <c r="CQ3322" s="369"/>
      <c r="CR3322" s="369"/>
      <c r="CS3322" s="369"/>
      <c r="CT3322" s="369"/>
      <c r="CU3322" s="369"/>
      <c r="CV3322" s="369"/>
      <c r="CW3322" s="369"/>
      <c r="CX3322" s="369"/>
      <c r="CY3322" s="325"/>
      <c r="CZ3322" s="325"/>
      <c r="DA3322" s="325"/>
      <c r="DB3322" s="325"/>
      <c r="DC3322" s="325"/>
      <c r="DD3322" s="325"/>
      <c r="DE3322" s="325"/>
      <c r="DF3322" s="325"/>
      <c r="DG3322" s="325"/>
      <c r="DH3322" s="325"/>
      <c r="DI3322" s="325"/>
    </row>
    <row r="3323" spans="68:113" x14ac:dyDescent="0.2">
      <c r="BP3323" s="369"/>
      <c r="BQ3323" s="372"/>
      <c r="BR3323" s="372"/>
      <c r="BS3323" s="372"/>
      <c r="BT3323" s="369"/>
      <c r="BU3323" s="369"/>
      <c r="BV3323" s="369"/>
      <c r="BW3323" s="369"/>
      <c r="BX3323" s="369"/>
      <c r="BY3323" s="369"/>
      <c r="BZ3323" s="369"/>
      <c r="CA3323" s="369"/>
      <c r="CB3323" s="369"/>
      <c r="CC3323" s="369"/>
      <c r="CD3323" s="369"/>
      <c r="CE3323" s="369"/>
      <c r="CF3323" s="369"/>
      <c r="CG3323" s="369"/>
      <c r="CH3323" s="369"/>
      <c r="CI3323" s="325"/>
      <c r="CJ3323" s="369"/>
      <c r="CK3323" s="369"/>
      <c r="CL3323" s="369"/>
      <c r="CM3323" s="369"/>
      <c r="CN3323" s="369"/>
      <c r="CO3323" s="369"/>
      <c r="CP3323" s="369"/>
      <c r="CQ3323" s="369"/>
      <c r="CR3323" s="369"/>
      <c r="CS3323" s="369"/>
      <c r="CT3323" s="369"/>
      <c r="CU3323" s="369"/>
      <c r="CV3323" s="369"/>
      <c r="CW3323" s="369"/>
      <c r="CX3323" s="369"/>
      <c r="CY3323" s="325"/>
      <c r="CZ3323" s="325"/>
      <c r="DA3323" s="325"/>
      <c r="DB3323" s="325"/>
      <c r="DC3323" s="325"/>
      <c r="DD3323" s="325"/>
      <c r="DE3323" s="325"/>
      <c r="DF3323" s="325"/>
      <c r="DG3323" s="325"/>
      <c r="DH3323" s="325"/>
      <c r="DI3323" s="325"/>
    </row>
    <row r="3324" spans="68:113" x14ac:dyDescent="0.2">
      <c r="BP3324" s="369"/>
      <c r="BQ3324" s="372"/>
      <c r="BR3324" s="372"/>
      <c r="BS3324" s="372"/>
      <c r="BT3324" s="369"/>
      <c r="BU3324" s="369"/>
      <c r="BV3324" s="369"/>
      <c r="BW3324" s="369"/>
      <c r="BX3324" s="369"/>
      <c r="BY3324" s="369"/>
      <c r="BZ3324" s="369"/>
      <c r="CA3324" s="369"/>
      <c r="CB3324" s="369"/>
      <c r="CC3324" s="369"/>
      <c r="CD3324" s="369"/>
      <c r="CE3324" s="369"/>
      <c r="CF3324" s="369"/>
      <c r="CG3324" s="369"/>
      <c r="CH3324" s="369"/>
      <c r="CI3324" s="325"/>
      <c r="CJ3324" s="369"/>
      <c r="CK3324" s="369"/>
      <c r="CL3324" s="369"/>
      <c r="CM3324" s="369"/>
      <c r="CN3324" s="369"/>
      <c r="CO3324" s="369"/>
      <c r="CP3324" s="369"/>
      <c r="CQ3324" s="369"/>
      <c r="CR3324" s="369"/>
      <c r="CS3324" s="369"/>
      <c r="CT3324" s="369"/>
      <c r="CU3324" s="369"/>
      <c r="CV3324" s="369"/>
      <c r="CW3324" s="369"/>
      <c r="CX3324" s="369"/>
      <c r="CY3324" s="325"/>
      <c r="CZ3324" s="325"/>
      <c r="DA3324" s="325"/>
      <c r="DB3324" s="325"/>
      <c r="DC3324" s="325"/>
      <c r="DD3324" s="325"/>
      <c r="DE3324" s="325"/>
      <c r="DF3324" s="325"/>
      <c r="DG3324" s="325"/>
      <c r="DH3324" s="325"/>
      <c r="DI3324" s="325"/>
    </row>
    <row r="3325" spans="68:113" x14ac:dyDescent="0.2">
      <c r="BP3325" s="369"/>
      <c r="BQ3325" s="372"/>
      <c r="BR3325" s="372"/>
      <c r="BS3325" s="372"/>
      <c r="BT3325" s="369"/>
      <c r="BU3325" s="369"/>
      <c r="BV3325" s="369"/>
      <c r="BW3325" s="369"/>
      <c r="BX3325" s="369"/>
      <c r="BY3325" s="369"/>
      <c r="BZ3325" s="369"/>
      <c r="CA3325" s="369"/>
      <c r="CB3325" s="369"/>
      <c r="CC3325" s="369"/>
      <c r="CD3325" s="369"/>
      <c r="CE3325" s="369"/>
      <c r="CF3325" s="369"/>
      <c r="CG3325" s="369"/>
      <c r="CH3325" s="369"/>
      <c r="CI3325" s="325"/>
      <c r="CJ3325" s="369"/>
      <c r="CK3325" s="369"/>
      <c r="CL3325" s="369"/>
      <c r="CM3325" s="369"/>
      <c r="CN3325" s="369"/>
      <c r="CO3325" s="369"/>
      <c r="CP3325" s="369"/>
      <c r="CQ3325" s="369"/>
      <c r="CR3325" s="369"/>
      <c r="CS3325" s="369"/>
      <c r="CT3325" s="369"/>
      <c r="CU3325" s="369"/>
      <c r="CV3325" s="369"/>
      <c r="CW3325" s="369"/>
      <c r="CX3325" s="369"/>
      <c r="CY3325" s="325"/>
      <c r="CZ3325" s="325"/>
      <c r="DA3325" s="325"/>
      <c r="DB3325" s="325"/>
      <c r="DC3325" s="325"/>
      <c r="DD3325" s="325"/>
      <c r="DE3325" s="325"/>
      <c r="DF3325" s="325"/>
      <c r="DG3325" s="325"/>
      <c r="DH3325" s="325"/>
      <c r="DI3325" s="325"/>
    </row>
    <row r="3326" spans="68:113" x14ac:dyDescent="0.2">
      <c r="BP3326" s="369"/>
      <c r="BQ3326" s="372"/>
      <c r="BR3326" s="372"/>
      <c r="BS3326" s="372"/>
      <c r="BT3326" s="369"/>
      <c r="BU3326" s="369"/>
      <c r="BV3326" s="369"/>
      <c r="BW3326" s="369"/>
      <c r="BX3326" s="369"/>
      <c r="BY3326" s="369"/>
      <c r="BZ3326" s="369"/>
      <c r="CA3326" s="369"/>
      <c r="CB3326" s="369"/>
      <c r="CC3326" s="369"/>
      <c r="CD3326" s="369"/>
      <c r="CE3326" s="369"/>
      <c r="CF3326" s="369"/>
      <c r="CG3326" s="369"/>
      <c r="CH3326" s="369"/>
      <c r="CI3326" s="325"/>
      <c r="CJ3326" s="369"/>
      <c r="CK3326" s="369"/>
      <c r="CL3326" s="369"/>
      <c r="CM3326" s="369"/>
      <c r="CN3326" s="369"/>
      <c r="CO3326" s="369"/>
      <c r="CP3326" s="369"/>
      <c r="CQ3326" s="369"/>
      <c r="CR3326" s="369"/>
      <c r="CS3326" s="369"/>
      <c r="CT3326" s="369"/>
      <c r="CU3326" s="369"/>
      <c r="CV3326" s="369"/>
      <c r="CW3326" s="369"/>
      <c r="CX3326" s="369"/>
      <c r="CY3326" s="325"/>
      <c r="CZ3326" s="325"/>
      <c r="DA3326" s="325"/>
      <c r="DB3326" s="325"/>
      <c r="DC3326" s="325"/>
      <c r="DD3326" s="325"/>
      <c r="DE3326" s="325"/>
      <c r="DF3326" s="325"/>
      <c r="DG3326" s="325"/>
      <c r="DH3326" s="325"/>
      <c r="DI3326" s="325"/>
    </row>
    <row r="3327" spans="68:113" x14ac:dyDescent="0.2">
      <c r="BP3327" s="369"/>
      <c r="BQ3327" s="372"/>
      <c r="BR3327" s="372"/>
      <c r="BS3327" s="372"/>
      <c r="BT3327" s="369"/>
      <c r="BU3327" s="369"/>
      <c r="BV3327" s="369"/>
      <c r="BW3327" s="369"/>
      <c r="BX3327" s="369"/>
      <c r="BY3327" s="369"/>
      <c r="BZ3327" s="369"/>
      <c r="CA3327" s="369"/>
      <c r="CB3327" s="369"/>
      <c r="CC3327" s="369"/>
      <c r="CD3327" s="369"/>
      <c r="CE3327" s="369"/>
      <c r="CF3327" s="369"/>
      <c r="CG3327" s="369"/>
      <c r="CH3327" s="369"/>
      <c r="CI3327" s="325"/>
      <c r="CJ3327" s="369"/>
      <c r="CK3327" s="369"/>
      <c r="CL3327" s="369"/>
      <c r="CM3327" s="369"/>
      <c r="CN3327" s="369"/>
      <c r="CO3327" s="369"/>
      <c r="CP3327" s="369"/>
      <c r="CQ3327" s="369"/>
      <c r="CR3327" s="369"/>
      <c r="CS3327" s="369"/>
      <c r="CT3327" s="369"/>
      <c r="CU3327" s="369"/>
      <c r="CV3327" s="369"/>
      <c r="CW3327" s="369"/>
      <c r="CX3327" s="369"/>
      <c r="CY3327" s="325"/>
      <c r="CZ3327" s="325"/>
      <c r="DA3327" s="325"/>
      <c r="DB3327" s="325"/>
      <c r="DC3327" s="325"/>
      <c r="DD3327" s="325"/>
      <c r="DE3327" s="325"/>
      <c r="DF3327" s="325"/>
      <c r="DG3327" s="325"/>
      <c r="DH3327" s="325"/>
      <c r="DI3327" s="325"/>
    </row>
    <row r="3328" spans="68:113" x14ac:dyDescent="0.2">
      <c r="BP3328" s="369"/>
      <c r="BQ3328" s="372"/>
      <c r="BR3328" s="372"/>
      <c r="BS3328" s="372"/>
      <c r="BT3328" s="369"/>
      <c r="BU3328" s="369"/>
      <c r="BV3328" s="369"/>
      <c r="BW3328" s="369"/>
      <c r="BX3328" s="369"/>
      <c r="BY3328" s="369"/>
      <c r="BZ3328" s="369"/>
      <c r="CA3328" s="369"/>
      <c r="CB3328" s="369"/>
      <c r="CC3328" s="369"/>
      <c r="CD3328" s="369"/>
      <c r="CE3328" s="369"/>
      <c r="CF3328" s="369"/>
      <c r="CG3328" s="369"/>
      <c r="CH3328" s="369"/>
      <c r="CI3328" s="325"/>
      <c r="CJ3328" s="369"/>
      <c r="CK3328" s="369"/>
      <c r="CL3328" s="369"/>
      <c r="CM3328" s="369"/>
      <c r="CN3328" s="369"/>
      <c r="CO3328" s="369"/>
      <c r="CP3328" s="369"/>
      <c r="CQ3328" s="369"/>
      <c r="CR3328" s="369"/>
      <c r="CS3328" s="369"/>
      <c r="CT3328" s="369"/>
      <c r="CU3328" s="369"/>
      <c r="CV3328" s="369"/>
      <c r="CW3328" s="369"/>
      <c r="CX3328" s="369"/>
      <c r="CY3328" s="325"/>
      <c r="CZ3328" s="325"/>
      <c r="DA3328" s="325"/>
      <c r="DB3328" s="325"/>
      <c r="DC3328" s="325"/>
      <c r="DD3328" s="325"/>
      <c r="DE3328" s="325"/>
      <c r="DF3328" s="325"/>
      <c r="DG3328" s="325"/>
      <c r="DH3328" s="325"/>
      <c r="DI3328" s="325"/>
    </row>
    <row r="3329" spans="68:113" x14ac:dyDescent="0.2">
      <c r="BP3329" s="369"/>
      <c r="BQ3329" s="372"/>
      <c r="BR3329" s="372"/>
      <c r="BS3329" s="372"/>
      <c r="BT3329" s="369"/>
      <c r="BU3329" s="369"/>
      <c r="BV3329" s="369"/>
      <c r="BW3329" s="369"/>
      <c r="BX3329" s="369"/>
      <c r="BY3329" s="369"/>
      <c r="BZ3329" s="369"/>
      <c r="CA3329" s="369"/>
      <c r="CB3329" s="369"/>
      <c r="CC3329" s="369"/>
      <c r="CD3329" s="369"/>
      <c r="CE3329" s="369"/>
      <c r="CF3329" s="369"/>
      <c r="CG3329" s="369"/>
      <c r="CH3329" s="369"/>
      <c r="CI3329" s="325"/>
      <c r="CJ3329" s="369"/>
      <c r="CK3329" s="369"/>
      <c r="CL3329" s="369"/>
      <c r="CM3329" s="369"/>
      <c r="CN3329" s="369"/>
      <c r="CO3329" s="369"/>
      <c r="CP3329" s="369"/>
      <c r="CQ3329" s="369"/>
      <c r="CR3329" s="369"/>
      <c r="CS3329" s="369"/>
      <c r="CT3329" s="369"/>
      <c r="CU3329" s="369"/>
      <c r="CV3329" s="369"/>
      <c r="CW3329" s="369"/>
      <c r="CX3329" s="369"/>
      <c r="CY3329" s="325"/>
      <c r="CZ3329" s="325"/>
      <c r="DA3329" s="325"/>
      <c r="DB3329" s="325"/>
      <c r="DC3329" s="325"/>
      <c r="DD3329" s="325"/>
      <c r="DE3329" s="325"/>
      <c r="DF3329" s="325"/>
      <c r="DG3329" s="325"/>
      <c r="DH3329" s="325"/>
      <c r="DI3329" s="325"/>
    </row>
    <row r="3330" spans="68:113" x14ac:dyDescent="0.2">
      <c r="BP3330" s="369"/>
      <c r="BQ3330" s="372"/>
      <c r="BR3330" s="372"/>
      <c r="BS3330" s="372"/>
      <c r="BT3330" s="369"/>
      <c r="BU3330" s="369"/>
      <c r="BV3330" s="369"/>
      <c r="BW3330" s="369"/>
      <c r="BX3330" s="369"/>
      <c r="BY3330" s="369"/>
      <c r="BZ3330" s="369"/>
      <c r="CA3330" s="369"/>
      <c r="CB3330" s="369"/>
      <c r="CC3330" s="369"/>
      <c r="CD3330" s="369"/>
      <c r="CE3330" s="369"/>
      <c r="CF3330" s="369"/>
      <c r="CG3330" s="369"/>
      <c r="CH3330" s="369"/>
      <c r="CI3330" s="325"/>
      <c r="CJ3330" s="369"/>
      <c r="CK3330" s="369"/>
      <c r="CL3330" s="369"/>
      <c r="CM3330" s="369"/>
      <c r="CN3330" s="369"/>
      <c r="CO3330" s="369"/>
      <c r="CP3330" s="369"/>
      <c r="CQ3330" s="369"/>
      <c r="CR3330" s="369"/>
      <c r="CS3330" s="369"/>
      <c r="CT3330" s="369"/>
      <c r="CU3330" s="369"/>
      <c r="CV3330" s="369"/>
      <c r="CW3330" s="369"/>
      <c r="CX3330" s="369"/>
      <c r="CY3330" s="325"/>
      <c r="CZ3330" s="325"/>
      <c r="DA3330" s="325"/>
      <c r="DB3330" s="325"/>
      <c r="DC3330" s="325"/>
      <c r="DD3330" s="325"/>
      <c r="DE3330" s="325"/>
      <c r="DF3330" s="325"/>
      <c r="DG3330" s="325"/>
      <c r="DH3330" s="325"/>
      <c r="DI3330" s="325"/>
    </row>
    <row r="3331" spans="68:113" x14ac:dyDescent="0.2">
      <c r="BP3331" s="369"/>
      <c r="BQ3331" s="372"/>
      <c r="BR3331" s="372"/>
      <c r="BS3331" s="372"/>
      <c r="BT3331" s="369"/>
      <c r="BU3331" s="369"/>
      <c r="BV3331" s="369"/>
      <c r="BW3331" s="369"/>
      <c r="BX3331" s="369"/>
      <c r="BY3331" s="369"/>
      <c r="BZ3331" s="369"/>
      <c r="CA3331" s="369"/>
      <c r="CB3331" s="369"/>
      <c r="CC3331" s="369"/>
      <c r="CD3331" s="369"/>
      <c r="CE3331" s="369"/>
      <c r="CF3331" s="369"/>
      <c r="CG3331" s="369"/>
      <c r="CH3331" s="369"/>
      <c r="CI3331" s="325"/>
      <c r="CJ3331" s="369"/>
      <c r="CK3331" s="369"/>
      <c r="CL3331" s="369"/>
      <c r="CM3331" s="369"/>
      <c r="CN3331" s="369"/>
      <c r="CO3331" s="369"/>
      <c r="CP3331" s="369"/>
      <c r="CQ3331" s="369"/>
      <c r="CR3331" s="369"/>
      <c r="CS3331" s="369"/>
      <c r="CT3331" s="369"/>
      <c r="CU3331" s="369"/>
      <c r="CV3331" s="369"/>
      <c r="CW3331" s="369"/>
      <c r="CX3331" s="369"/>
      <c r="CY3331" s="325"/>
      <c r="CZ3331" s="325"/>
      <c r="DA3331" s="325"/>
      <c r="DB3331" s="325"/>
      <c r="DC3331" s="325"/>
      <c r="DD3331" s="325"/>
      <c r="DE3331" s="325"/>
      <c r="DF3331" s="325"/>
      <c r="DG3331" s="325"/>
      <c r="DH3331" s="325"/>
      <c r="DI3331" s="325"/>
    </row>
    <row r="3332" spans="68:113" x14ac:dyDescent="0.2">
      <c r="BP3332" s="369"/>
      <c r="BQ3332" s="372"/>
      <c r="BR3332" s="372"/>
      <c r="BS3332" s="372"/>
      <c r="BT3332" s="369"/>
      <c r="BU3332" s="369"/>
      <c r="BV3332" s="369"/>
      <c r="BW3332" s="369"/>
      <c r="BX3332" s="369"/>
      <c r="BY3332" s="369"/>
      <c r="BZ3332" s="369"/>
      <c r="CA3332" s="369"/>
      <c r="CB3332" s="369"/>
      <c r="CC3332" s="369"/>
      <c r="CD3332" s="369"/>
      <c r="CE3332" s="369"/>
      <c r="CF3332" s="369"/>
      <c r="CG3332" s="369"/>
      <c r="CH3332" s="369"/>
      <c r="CI3332" s="325"/>
      <c r="CJ3332" s="369"/>
      <c r="CK3332" s="369"/>
      <c r="CL3332" s="369"/>
      <c r="CM3332" s="369"/>
      <c r="CN3332" s="369"/>
      <c r="CO3332" s="369"/>
      <c r="CP3332" s="369"/>
      <c r="CQ3332" s="369"/>
      <c r="CR3332" s="369"/>
      <c r="CS3332" s="369"/>
      <c r="CT3332" s="369"/>
      <c r="CU3332" s="369"/>
      <c r="CV3332" s="369"/>
      <c r="CW3332" s="369"/>
      <c r="CX3332" s="369"/>
      <c r="CY3332" s="325"/>
      <c r="CZ3332" s="325"/>
      <c r="DA3332" s="325"/>
      <c r="DB3332" s="325"/>
      <c r="DC3332" s="325"/>
      <c r="DD3332" s="325"/>
      <c r="DE3332" s="325"/>
      <c r="DF3332" s="325"/>
      <c r="DG3332" s="325"/>
      <c r="DH3332" s="325"/>
      <c r="DI3332" s="325"/>
    </row>
    <row r="3333" spans="68:113" x14ac:dyDescent="0.2">
      <c r="BP3333" s="369"/>
      <c r="BQ3333" s="372"/>
      <c r="BR3333" s="372"/>
      <c r="BS3333" s="372"/>
      <c r="BT3333" s="369"/>
      <c r="BU3333" s="369"/>
      <c r="BV3333" s="369"/>
      <c r="BW3333" s="369"/>
      <c r="BX3333" s="369"/>
      <c r="BY3333" s="369"/>
      <c r="BZ3333" s="369"/>
      <c r="CA3333" s="369"/>
      <c r="CB3333" s="369"/>
      <c r="CC3333" s="369"/>
      <c r="CD3333" s="369"/>
      <c r="CE3333" s="369"/>
      <c r="CF3333" s="369"/>
      <c r="CG3333" s="369"/>
      <c r="CH3333" s="369"/>
      <c r="CI3333" s="325"/>
      <c r="CJ3333" s="369"/>
      <c r="CK3333" s="369"/>
      <c r="CL3333" s="369"/>
      <c r="CM3333" s="369"/>
      <c r="CN3333" s="369"/>
      <c r="CO3333" s="369"/>
      <c r="CP3333" s="369"/>
      <c r="CQ3333" s="369"/>
      <c r="CR3333" s="369"/>
      <c r="CS3333" s="369"/>
      <c r="CT3333" s="369"/>
      <c r="CU3333" s="369"/>
      <c r="CV3333" s="369"/>
      <c r="CW3333" s="369"/>
      <c r="CX3333" s="369"/>
      <c r="CY3333" s="325"/>
      <c r="CZ3333" s="325"/>
      <c r="DA3333" s="325"/>
      <c r="DB3333" s="325"/>
      <c r="DC3333" s="325"/>
      <c r="DD3333" s="325"/>
      <c r="DE3333" s="325"/>
      <c r="DF3333" s="325"/>
      <c r="DG3333" s="325"/>
      <c r="DH3333" s="325"/>
      <c r="DI3333" s="325"/>
    </row>
    <row r="3334" spans="68:113" x14ac:dyDescent="0.2">
      <c r="BP3334" s="369"/>
      <c r="BQ3334" s="372"/>
      <c r="BR3334" s="372"/>
      <c r="BS3334" s="372"/>
      <c r="BT3334" s="369"/>
      <c r="BU3334" s="369"/>
      <c r="BV3334" s="369"/>
      <c r="BW3334" s="369"/>
      <c r="BX3334" s="369"/>
      <c r="BY3334" s="369"/>
      <c r="BZ3334" s="369"/>
      <c r="CA3334" s="369"/>
      <c r="CB3334" s="369"/>
      <c r="CC3334" s="369"/>
      <c r="CD3334" s="369"/>
      <c r="CE3334" s="369"/>
      <c r="CF3334" s="369"/>
      <c r="CG3334" s="369"/>
      <c r="CH3334" s="369"/>
      <c r="CI3334" s="325"/>
      <c r="CJ3334" s="369"/>
      <c r="CK3334" s="369"/>
      <c r="CL3334" s="369"/>
      <c r="CM3334" s="369"/>
      <c r="CN3334" s="369"/>
      <c r="CO3334" s="369"/>
      <c r="CP3334" s="369"/>
      <c r="CQ3334" s="369"/>
      <c r="CR3334" s="369"/>
      <c r="CS3334" s="369"/>
      <c r="CT3334" s="369"/>
      <c r="CU3334" s="369"/>
      <c r="CV3334" s="369"/>
      <c r="CW3334" s="369"/>
      <c r="CX3334" s="369"/>
      <c r="CY3334" s="325"/>
      <c r="CZ3334" s="325"/>
      <c r="DA3334" s="325"/>
      <c r="DB3334" s="325"/>
      <c r="DC3334" s="325"/>
      <c r="DD3334" s="325"/>
      <c r="DE3334" s="325"/>
      <c r="DF3334" s="325"/>
      <c r="DG3334" s="325"/>
      <c r="DH3334" s="325"/>
      <c r="DI3334" s="325"/>
    </row>
    <row r="3335" spans="68:113" x14ac:dyDescent="0.2">
      <c r="BP3335" s="369"/>
      <c r="BQ3335" s="372"/>
      <c r="BR3335" s="372"/>
      <c r="BS3335" s="372"/>
      <c r="BT3335" s="369"/>
      <c r="BU3335" s="369"/>
      <c r="BV3335" s="369"/>
      <c r="BW3335" s="369"/>
      <c r="BX3335" s="369"/>
      <c r="BY3335" s="369"/>
      <c r="BZ3335" s="369"/>
      <c r="CA3335" s="369"/>
      <c r="CB3335" s="369"/>
      <c r="CC3335" s="369"/>
      <c r="CD3335" s="369"/>
      <c r="CE3335" s="369"/>
      <c r="CF3335" s="369"/>
      <c r="CG3335" s="369"/>
      <c r="CH3335" s="369"/>
      <c r="CI3335" s="325"/>
      <c r="CJ3335" s="369"/>
      <c r="CK3335" s="369"/>
      <c r="CL3335" s="369"/>
      <c r="CM3335" s="369"/>
      <c r="CN3335" s="369"/>
      <c r="CO3335" s="369"/>
      <c r="CP3335" s="369"/>
      <c r="CQ3335" s="369"/>
      <c r="CR3335" s="369"/>
      <c r="CS3335" s="369"/>
      <c r="CT3335" s="369"/>
      <c r="CU3335" s="369"/>
      <c r="CV3335" s="369"/>
      <c r="CW3335" s="369"/>
      <c r="CX3335" s="369"/>
      <c r="CY3335" s="325"/>
      <c r="CZ3335" s="325"/>
      <c r="DA3335" s="325"/>
      <c r="DB3335" s="325"/>
      <c r="DC3335" s="325"/>
      <c r="DD3335" s="325"/>
      <c r="DE3335" s="325"/>
      <c r="DF3335" s="325"/>
      <c r="DG3335" s="325"/>
      <c r="DH3335" s="325"/>
      <c r="DI3335" s="325"/>
    </row>
    <row r="3336" spans="68:113" x14ac:dyDescent="0.2">
      <c r="BP3336" s="369"/>
      <c r="BQ3336" s="372"/>
      <c r="BR3336" s="372"/>
      <c r="BS3336" s="372"/>
      <c r="BT3336" s="369"/>
      <c r="BU3336" s="369"/>
      <c r="BV3336" s="369"/>
      <c r="BW3336" s="369"/>
      <c r="BX3336" s="369"/>
      <c r="BY3336" s="369"/>
      <c r="BZ3336" s="369"/>
      <c r="CA3336" s="369"/>
      <c r="CB3336" s="369"/>
      <c r="CC3336" s="369"/>
      <c r="CD3336" s="369"/>
      <c r="CE3336" s="369"/>
      <c r="CF3336" s="369"/>
      <c r="CG3336" s="369"/>
      <c r="CH3336" s="369"/>
      <c r="CI3336" s="325"/>
      <c r="CJ3336" s="369"/>
      <c r="CK3336" s="369"/>
      <c r="CL3336" s="369"/>
      <c r="CM3336" s="369"/>
      <c r="CN3336" s="369"/>
      <c r="CO3336" s="369"/>
      <c r="CP3336" s="369"/>
      <c r="CQ3336" s="369"/>
      <c r="CR3336" s="369"/>
      <c r="CS3336" s="369"/>
      <c r="CT3336" s="369"/>
      <c r="CU3336" s="369"/>
      <c r="CV3336" s="369"/>
      <c r="CW3336" s="369"/>
      <c r="CX3336" s="369"/>
      <c r="CY3336" s="325"/>
      <c r="CZ3336" s="325"/>
      <c r="DA3336" s="325"/>
      <c r="DB3336" s="325"/>
      <c r="DC3336" s="325"/>
      <c r="DD3336" s="325"/>
      <c r="DE3336" s="325"/>
      <c r="DF3336" s="325"/>
      <c r="DG3336" s="325"/>
      <c r="DH3336" s="325"/>
      <c r="DI3336" s="325"/>
    </row>
    <row r="3337" spans="68:113" x14ac:dyDescent="0.2">
      <c r="BP3337" s="369"/>
      <c r="BQ3337" s="372"/>
      <c r="BR3337" s="372"/>
      <c r="BS3337" s="372"/>
      <c r="BT3337" s="369"/>
      <c r="BU3337" s="369"/>
      <c r="BV3337" s="369"/>
      <c r="BW3337" s="369"/>
      <c r="BX3337" s="369"/>
      <c r="BY3337" s="369"/>
      <c r="BZ3337" s="369"/>
      <c r="CA3337" s="369"/>
      <c r="CB3337" s="369"/>
      <c r="CC3337" s="369"/>
      <c r="CD3337" s="369"/>
      <c r="CE3337" s="369"/>
      <c r="CF3337" s="369"/>
      <c r="CG3337" s="369"/>
      <c r="CH3337" s="369"/>
      <c r="CI3337" s="325"/>
      <c r="CJ3337" s="369"/>
      <c r="CK3337" s="369"/>
      <c r="CL3337" s="369"/>
      <c r="CM3337" s="369"/>
      <c r="CN3337" s="369"/>
      <c r="CO3337" s="369"/>
      <c r="CP3337" s="369"/>
      <c r="CQ3337" s="369"/>
      <c r="CR3337" s="369"/>
      <c r="CS3337" s="369"/>
      <c r="CT3337" s="369"/>
      <c r="CU3337" s="369"/>
      <c r="CV3337" s="369"/>
      <c r="CW3337" s="369"/>
      <c r="CX3337" s="369"/>
      <c r="CY3337" s="325"/>
      <c r="CZ3337" s="325"/>
      <c r="DA3337" s="325"/>
      <c r="DB3337" s="325"/>
      <c r="DC3337" s="325"/>
      <c r="DD3337" s="325"/>
      <c r="DE3337" s="325"/>
      <c r="DF3337" s="325"/>
      <c r="DG3337" s="325"/>
      <c r="DH3337" s="325"/>
      <c r="DI3337" s="325"/>
    </row>
    <row r="3338" spans="68:113" x14ac:dyDescent="0.2">
      <c r="BP3338" s="369"/>
      <c r="BQ3338" s="372"/>
      <c r="BR3338" s="372"/>
      <c r="BS3338" s="372"/>
      <c r="BT3338" s="369"/>
      <c r="BU3338" s="369"/>
      <c r="BV3338" s="369"/>
      <c r="BW3338" s="369"/>
      <c r="BX3338" s="369"/>
      <c r="BY3338" s="369"/>
      <c r="BZ3338" s="369"/>
      <c r="CA3338" s="369"/>
      <c r="CB3338" s="369"/>
      <c r="CC3338" s="369"/>
      <c r="CD3338" s="369"/>
      <c r="CE3338" s="369"/>
      <c r="CF3338" s="369"/>
      <c r="CG3338" s="369"/>
      <c r="CH3338" s="369"/>
      <c r="CI3338" s="325"/>
      <c r="CJ3338" s="369"/>
      <c r="CK3338" s="369"/>
      <c r="CL3338" s="369"/>
      <c r="CM3338" s="369"/>
      <c r="CN3338" s="369"/>
      <c r="CO3338" s="369"/>
      <c r="CP3338" s="369"/>
      <c r="CQ3338" s="369"/>
      <c r="CR3338" s="369"/>
      <c r="CS3338" s="369"/>
      <c r="CT3338" s="369"/>
      <c r="CU3338" s="369"/>
      <c r="CV3338" s="369"/>
      <c r="CW3338" s="369"/>
      <c r="CX3338" s="369"/>
      <c r="CY3338" s="325"/>
      <c r="CZ3338" s="325"/>
      <c r="DA3338" s="325"/>
      <c r="DB3338" s="325"/>
      <c r="DC3338" s="325"/>
      <c r="DD3338" s="325"/>
      <c r="DE3338" s="325"/>
      <c r="DF3338" s="325"/>
      <c r="DG3338" s="325"/>
      <c r="DH3338" s="325"/>
      <c r="DI3338" s="325"/>
    </row>
    <row r="3339" spans="68:113" x14ac:dyDescent="0.2">
      <c r="BP3339" s="369"/>
      <c r="BQ3339" s="372"/>
      <c r="BR3339" s="372"/>
      <c r="BS3339" s="372"/>
      <c r="BT3339" s="369"/>
      <c r="BU3339" s="369"/>
      <c r="BV3339" s="369"/>
      <c r="BW3339" s="369"/>
      <c r="BX3339" s="369"/>
      <c r="BY3339" s="369"/>
      <c r="BZ3339" s="369"/>
      <c r="CA3339" s="369"/>
      <c r="CB3339" s="369"/>
      <c r="CC3339" s="369"/>
      <c r="CD3339" s="369"/>
      <c r="CE3339" s="369"/>
      <c r="CF3339" s="369"/>
      <c r="CG3339" s="369"/>
      <c r="CH3339" s="369"/>
      <c r="CI3339" s="325"/>
      <c r="CJ3339" s="369"/>
      <c r="CK3339" s="369"/>
      <c r="CL3339" s="369"/>
      <c r="CM3339" s="369"/>
      <c r="CN3339" s="369"/>
      <c r="CO3339" s="369"/>
      <c r="CP3339" s="369"/>
      <c r="CQ3339" s="369"/>
      <c r="CR3339" s="369"/>
      <c r="CS3339" s="369"/>
      <c r="CT3339" s="369"/>
      <c r="CU3339" s="369"/>
      <c r="CV3339" s="369"/>
      <c r="CW3339" s="369"/>
      <c r="CX3339" s="369"/>
      <c r="CY3339" s="325"/>
      <c r="CZ3339" s="325"/>
      <c r="DA3339" s="325"/>
      <c r="DB3339" s="325"/>
      <c r="DC3339" s="325"/>
      <c r="DD3339" s="325"/>
      <c r="DE3339" s="325"/>
      <c r="DF3339" s="325"/>
      <c r="DG3339" s="325"/>
      <c r="DH3339" s="325"/>
      <c r="DI3339" s="325"/>
    </row>
    <row r="3340" spans="68:113" x14ac:dyDescent="0.2">
      <c r="BP3340" s="369"/>
      <c r="BQ3340" s="372"/>
      <c r="BR3340" s="372"/>
      <c r="BS3340" s="372"/>
      <c r="BT3340" s="369"/>
      <c r="BU3340" s="369"/>
      <c r="BV3340" s="369"/>
      <c r="BW3340" s="369"/>
      <c r="BX3340" s="369"/>
      <c r="BY3340" s="369"/>
      <c r="BZ3340" s="369"/>
      <c r="CA3340" s="369"/>
      <c r="CB3340" s="369"/>
      <c r="CC3340" s="369"/>
      <c r="CD3340" s="369"/>
      <c r="CE3340" s="369"/>
      <c r="CF3340" s="369"/>
      <c r="CG3340" s="369"/>
      <c r="CH3340" s="369"/>
      <c r="CI3340" s="325"/>
      <c r="CJ3340" s="369"/>
      <c r="CK3340" s="369"/>
      <c r="CL3340" s="369"/>
      <c r="CM3340" s="369"/>
      <c r="CN3340" s="369"/>
      <c r="CO3340" s="369"/>
      <c r="CP3340" s="369"/>
      <c r="CQ3340" s="369"/>
      <c r="CR3340" s="369"/>
      <c r="CS3340" s="369"/>
      <c r="CT3340" s="369"/>
      <c r="CU3340" s="369"/>
      <c r="CV3340" s="369"/>
      <c r="CW3340" s="369"/>
      <c r="CX3340" s="369"/>
      <c r="CY3340" s="325"/>
      <c r="CZ3340" s="325"/>
      <c r="DA3340" s="325"/>
      <c r="DB3340" s="325"/>
      <c r="DC3340" s="325"/>
      <c r="DD3340" s="325"/>
      <c r="DE3340" s="325"/>
      <c r="DF3340" s="325"/>
      <c r="DG3340" s="325"/>
      <c r="DH3340" s="325"/>
      <c r="DI3340" s="325"/>
    </row>
    <row r="3341" spans="68:113" x14ac:dyDescent="0.2">
      <c r="BP3341" s="369"/>
      <c r="BQ3341" s="372"/>
      <c r="BR3341" s="372"/>
      <c r="BS3341" s="372"/>
      <c r="BT3341" s="369"/>
      <c r="BU3341" s="369"/>
      <c r="BV3341" s="369"/>
      <c r="BW3341" s="369"/>
      <c r="BX3341" s="369"/>
      <c r="BY3341" s="369"/>
      <c r="BZ3341" s="369"/>
      <c r="CA3341" s="369"/>
      <c r="CB3341" s="369"/>
      <c r="CC3341" s="369"/>
      <c r="CD3341" s="369"/>
      <c r="CE3341" s="369"/>
      <c r="CF3341" s="369"/>
      <c r="CG3341" s="369"/>
      <c r="CH3341" s="369"/>
      <c r="CI3341" s="325"/>
      <c r="CJ3341" s="369"/>
      <c r="CK3341" s="369"/>
      <c r="CL3341" s="369"/>
      <c r="CM3341" s="369"/>
      <c r="CN3341" s="369"/>
      <c r="CO3341" s="369"/>
      <c r="CP3341" s="369"/>
      <c r="CQ3341" s="369"/>
      <c r="CR3341" s="369"/>
      <c r="CS3341" s="369"/>
      <c r="CT3341" s="369"/>
      <c r="CU3341" s="369"/>
      <c r="CV3341" s="369"/>
      <c r="CW3341" s="369"/>
      <c r="CX3341" s="369"/>
      <c r="CY3341" s="325"/>
      <c r="CZ3341" s="325"/>
      <c r="DA3341" s="325"/>
      <c r="DB3341" s="325"/>
      <c r="DC3341" s="325"/>
      <c r="DD3341" s="325"/>
      <c r="DE3341" s="325"/>
      <c r="DF3341" s="325"/>
      <c r="DG3341" s="325"/>
      <c r="DH3341" s="325"/>
      <c r="DI3341" s="325"/>
    </row>
    <row r="3342" spans="68:113" x14ac:dyDescent="0.2">
      <c r="BP3342" s="369"/>
      <c r="BQ3342" s="372"/>
      <c r="BR3342" s="372"/>
      <c r="BS3342" s="372"/>
      <c r="BT3342" s="369"/>
      <c r="BU3342" s="369"/>
      <c r="BV3342" s="369"/>
      <c r="BW3342" s="369"/>
      <c r="BX3342" s="369"/>
      <c r="BY3342" s="369"/>
      <c r="BZ3342" s="369"/>
      <c r="CA3342" s="369"/>
      <c r="CB3342" s="369"/>
      <c r="CC3342" s="369"/>
      <c r="CD3342" s="369"/>
      <c r="CE3342" s="369"/>
      <c r="CF3342" s="369"/>
      <c r="CG3342" s="369"/>
      <c r="CH3342" s="369"/>
      <c r="CI3342" s="325"/>
      <c r="CJ3342" s="369"/>
      <c r="CK3342" s="369"/>
      <c r="CL3342" s="369"/>
      <c r="CM3342" s="369"/>
      <c r="CN3342" s="369"/>
      <c r="CO3342" s="369"/>
      <c r="CP3342" s="369"/>
      <c r="CQ3342" s="369"/>
      <c r="CR3342" s="369"/>
      <c r="CS3342" s="369"/>
      <c r="CT3342" s="369"/>
      <c r="CU3342" s="369"/>
      <c r="CV3342" s="369"/>
      <c r="CW3342" s="369"/>
      <c r="CX3342" s="369"/>
      <c r="CY3342" s="325"/>
      <c r="CZ3342" s="325"/>
      <c r="DA3342" s="325"/>
      <c r="DB3342" s="325"/>
      <c r="DC3342" s="325"/>
      <c r="DD3342" s="325"/>
      <c r="DE3342" s="325"/>
      <c r="DF3342" s="325"/>
      <c r="DG3342" s="325"/>
      <c r="DH3342" s="325"/>
      <c r="DI3342" s="325"/>
    </row>
    <row r="3343" spans="68:113" x14ac:dyDescent="0.2">
      <c r="BP3343" s="369"/>
      <c r="BQ3343" s="372"/>
      <c r="BR3343" s="372"/>
      <c r="BS3343" s="372"/>
      <c r="BT3343" s="369"/>
      <c r="BU3343" s="369"/>
      <c r="BV3343" s="369"/>
      <c r="BW3343" s="369"/>
      <c r="BX3343" s="369"/>
      <c r="BY3343" s="369"/>
      <c r="BZ3343" s="369"/>
      <c r="CA3343" s="369"/>
      <c r="CB3343" s="369"/>
      <c r="CC3343" s="369"/>
      <c r="CD3343" s="369"/>
      <c r="CE3343" s="369"/>
      <c r="CF3343" s="369"/>
      <c r="CG3343" s="369"/>
      <c r="CH3343" s="369"/>
      <c r="CI3343" s="325"/>
      <c r="CJ3343" s="369"/>
      <c r="CK3343" s="369"/>
      <c r="CL3343" s="369"/>
      <c r="CM3343" s="369"/>
      <c r="CN3343" s="369"/>
      <c r="CO3343" s="369"/>
      <c r="CP3343" s="369"/>
      <c r="CQ3343" s="369"/>
      <c r="CR3343" s="369"/>
      <c r="CS3343" s="369"/>
      <c r="CT3343" s="369"/>
      <c r="CU3343" s="369"/>
      <c r="CV3343" s="369"/>
      <c r="CW3343" s="369"/>
      <c r="CX3343" s="369"/>
      <c r="CY3343" s="325"/>
      <c r="CZ3343" s="325"/>
      <c r="DA3343" s="325"/>
      <c r="DB3343" s="325"/>
      <c r="DC3343" s="325"/>
      <c r="DD3343" s="325"/>
      <c r="DE3343" s="325"/>
      <c r="DF3343" s="325"/>
      <c r="DG3343" s="325"/>
      <c r="DH3343" s="325"/>
      <c r="DI3343" s="325"/>
    </row>
    <row r="3344" spans="68:113" x14ac:dyDescent="0.2">
      <c r="BP3344" s="369"/>
      <c r="BQ3344" s="372"/>
      <c r="BR3344" s="372"/>
      <c r="BS3344" s="372"/>
      <c r="BT3344" s="369"/>
      <c r="BU3344" s="369"/>
      <c r="BV3344" s="369"/>
      <c r="BW3344" s="369"/>
      <c r="BX3344" s="369"/>
      <c r="BY3344" s="369"/>
      <c r="BZ3344" s="369"/>
      <c r="CA3344" s="369"/>
      <c r="CB3344" s="369"/>
      <c r="CC3344" s="369"/>
      <c r="CD3344" s="369"/>
      <c r="CE3344" s="369"/>
      <c r="CF3344" s="369"/>
      <c r="CG3344" s="369"/>
      <c r="CH3344" s="369"/>
      <c r="CI3344" s="325"/>
      <c r="CJ3344" s="369"/>
      <c r="CK3344" s="369"/>
      <c r="CL3344" s="369"/>
      <c r="CM3344" s="369"/>
      <c r="CN3344" s="369"/>
      <c r="CO3344" s="369"/>
      <c r="CP3344" s="369"/>
      <c r="CQ3344" s="369"/>
      <c r="CR3344" s="369"/>
      <c r="CS3344" s="369"/>
      <c r="CT3344" s="369"/>
      <c r="CU3344" s="369"/>
      <c r="CV3344" s="369"/>
      <c r="CW3344" s="369"/>
      <c r="CX3344" s="369"/>
      <c r="CY3344" s="325"/>
      <c r="CZ3344" s="325"/>
      <c r="DA3344" s="325"/>
      <c r="DB3344" s="325"/>
      <c r="DC3344" s="325"/>
      <c r="DD3344" s="325"/>
      <c r="DE3344" s="325"/>
      <c r="DF3344" s="325"/>
      <c r="DG3344" s="325"/>
      <c r="DH3344" s="325"/>
      <c r="DI3344" s="325"/>
    </row>
    <row r="3345" spans="68:113" x14ac:dyDescent="0.2">
      <c r="BP3345" s="369"/>
      <c r="BQ3345" s="372"/>
      <c r="BR3345" s="372"/>
      <c r="BS3345" s="372"/>
      <c r="BT3345" s="369"/>
      <c r="BU3345" s="369"/>
      <c r="BV3345" s="369"/>
      <c r="BW3345" s="369"/>
      <c r="BX3345" s="369"/>
      <c r="BY3345" s="369"/>
      <c r="BZ3345" s="369"/>
      <c r="CA3345" s="369"/>
      <c r="CB3345" s="369"/>
      <c r="CC3345" s="369"/>
      <c r="CD3345" s="369"/>
      <c r="CE3345" s="369"/>
      <c r="CF3345" s="369"/>
      <c r="CG3345" s="369"/>
      <c r="CH3345" s="369"/>
      <c r="CI3345" s="325"/>
      <c r="CJ3345" s="369"/>
      <c r="CK3345" s="369"/>
      <c r="CL3345" s="369"/>
      <c r="CM3345" s="369"/>
      <c r="CN3345" s="369"/>
      <c r="CO3345" s="369"/>
      <c r="CP3345" s="369"/>
      <c r="CQ3345" s="369"/>
      <c r="CR3345" s="369"/>
      <c r="CS3345" s="369"/>
      <c r="CT3345" s="369"/>
      <c r="CU3345" s="369"/>
      <c r="CV3345" s="369"/>
      <c r="CW3345" s="369"/>
      <c r="CX3345" s="369"/>
      <c r="CY3345" s="325"/>
      <c r="CZ3345" s="325"/>
      <c r="DA3345" s="325"/>
      <c r="DB3345" s="325"/>
      <c r="DC3345" s="325"/>
      <c r="DD3345" s="325"/>
      <c r="DE3345" s="325"/>
      <c r="DF3345" s="325"/>
      <c r="DG3345" s="325"/>
      <c r="DH3345" s="325"/>
      <c r="DI3345" s="325"/>
    </row>
    <row r="3346" spans="68:113" x14ac:dyDescent="0.2">
      <c r="BP3346" s="369"/>
      <c r="BQ3346" s="372"/>
      <c r="BR3346" s="372"/>
      <c r="BS3346" s="372"/>
      <c r="BT3346" s="369"/>
      <c r="BU3346" s="369"/>
      <c r="BV3346" s="369"/>
      <c r="BW3346" s="369"/>
      <c r="BX3346" s="369"/>
      <c r="BY3346" s="369"/>
      <c r="BZ3346" s="369"/>
      <c r="CA3346" s="369"/>
      <c r="CB3346" s="369"/>
      <c r="CC3346" s="369"/>
      <c r="CD3346" s="369"/>
      <c r="CE3346" s="369"/>
      <c r="CF3346" s="369"/>
      <c r="CG3346" s="369"/>
      <c r="CH3346" s="369"/>
      <c r="CI3346" s="325"/>
      <c r="CJ3346" s="369"/>
      <c r="CK3346" s="369"/>
      <c r="CL3346" s="369"/>
      <c r="CM3346" s="369"/>
      <c r="CN3346" s="369"/>
      <c r="CO3346" s="369"/>
      <c r="CP3346" s="369"/>
      <c r="CQ3346" s="369"/>
      <c r="CR3346" s="369"/>
      <c r="CS3346" s="369"/>
      <c r="CT3346" s="369"/>
      <c r="CU3346" s="369"/>
      <c r="CV3346" s="369"/>
      <c r="CW3346" s="369"/>
      <c r="CX3346" s="369"/>
      <c r="CY3346" s="325"/>
      <c r="CZ3346" s="325"/>
      <c r="DA3346" s="325"/>
      <c r="DB3346" s="325"/>
      <c r="DC3346" s="325"/>
      <c r="DD3346" s="325"/>
      <c r="DE3346" s="325"/>
      <c r="DF3346" s="325"/>
      <c r="DG3346" s="325"/>
      <c r="DH3346" s="325"/>
      <c r="DI3346" s="325"/>
    </row>
    <row r="3347" spans="68:113" x14ac:dyDescent="0.2">
      <c r="BP3347" s="369"/>
      <c r="BQ3347" s="372"/>
      <c r="BR3347" s="372"/>
      <c r="BS3347" s="372"/>
      <c r="BT3347" s="369"/>
      <c r="BU3347" s="369"/>
      <c r="BV3347" s="369"/>
      <c r="BW3347" s="369"/>
      <c r="BX3347" s="369"/>
      <c r="BY3347" s="369"/>
      <c r="BZ3347" s="369"/>
      <c r="CA3347" s="369"/>
      <c r="CB3347" s="369"/>
      <c r="CC3347" s="369"/>
      <c r="CD3347" s="369"/>
      <c r="CE3347" s="369"/>
      <c r="CF3347" s="369"/>
      <c r="CG3347" s="369"/>
      <c r="CH3347" s="369"/>
      <c r="CI3347" s="325"/>
      <c r="CJ3347" s="369"/>
      <c r="CK3347" s="369"/>
      <c r="CL3347" s="369"/>
      <c r="CM3347" s="369"/>
      <c r="CN3347" s="369"/>
      <c r="CO3347" s="369"/>
      <c r="CP3347" s="369"/>
      <c r="CQ3347" s="369"/>
      <c r="CR3347" s="369"/>
      <c r="CS3347" s="369"/>
      <c r="CT3347" s="369"/>
      <c r="CU3347" s="369"/>
      <c r="CV3347" s="369"/>
      <c r="CW3347" s="369"/>
      <c r="CX3347" s="369"/>
      <c r="CY3347" s="325"/>
      <c r="CZ3347" s="325"/>
      <c r="DA3347" s="325"/>
      <c r="DB3347" s="325"/>
      <c r="DC3347" s="325"/>
      <c r="DD3347" s="325"/>
      <c r="DE3347" s="325"/>
      <c r="DF3347" s="325"/>
      <c r="DG3347" s="325"/>
      <c r="DH3347" s="325"/>
      <c r="DI3347" s="325"/>
    </row>
    <row r="3348" spans="68:113" x14ac:dyDescent="0.2">
      <c r="BP3348" s="369"/>
      <c r="BQ3348" s="372"/>
      <c r="BR3348" s="372"/>
      <c r="BS3348" s="372"/>
      <c r="BT3348" s="369"/>
      <c r="BU3348" s="369"/>
      <c r="BV3348" s="369"/>
      <c r="BW3348" s="369"/>
      <c r="BX3348" s="369"/>
      <c r="BY3348" s="369"/>
      <c r="BZ3348" s="369"/>
      <c r="CA3348" s="369"/>
      <c r="CB3348" s="369"/>
      <c r="CC3348" s="369"/>
      <c r="CD3348" s="369"/>
      <c r="CE3348" s="369"/>
      <c r="CF3348" s="369"/>
      <c r="CG3348" s="369"/>
      <c r="CH3348" s="369"/>
      <c r="CI3348" s="325"/>
      <c r="CJ3348" s="369"/>
      <c r="CK3348" s="369"/>
      <c r="CL3348" s="369"/>
      <c r="CM3348" s="369"/>
      <c r="CN3348" s="369"/>
      <c r="CO3348" s="369"/>
      <c r="CP3348" s="369"/>
      <c r="CQ3348" s="369"/>
      <c r="CR3348" s="369"/>
      <c r="CS3348" s="369"/>
      <c r="CT3348" s="369"/>
      <c r="CU3348" s="369"/>
      <c r="CV3348" s="369"/>
      <c r="CW3348" s="369"/>
      <c r="CX3348" s="369"/>
      <c r="CY3348" s="325"/>
      <c r="CZ3348" s="325"/>
      <c r="DA3348" s="325"/>
      <c r="DB3348" s="325"/>
      <c r="DC3348" s="325"/>
      <c r="DD3348" s="325"/>
      <c r="DE3348" s="325"/>
      <c r="DF3348" s="325"/>
      <c r="DG3348" s="325"/>
      <c r="DH3348" s="325"/>
      <c r="DI3348" s="325"/>
    </row>
    <row r="3349" spans="68:113" x14ac:dyDescent="0.2">
      <c r="BP3349" s="369"/>
      <c r="BQ3349" s="372"/>
      <c r="BR3349" s="372"/>
      <c r="BS3349" s="372"/>
      <c r="BT3349" s="369"/>
      <c r="BU3349" s="369"/>
      <c r="BV3349" s="369"/>
      <c r="BW3349" s="369"/>
      <c r="BX3349" s="369"/>
      <c r="BY3349" s="369"/>
      <c r="BZ3349" s="369"/>
      <c r="CA3349" s="369"/>
      <c r="CB3349" s="369"/>
      <c r="CC3349" s="369"/>
      <c r="CD3349" s="369"/>
      <c r="CE3349" s="369"/>
      <c r="CF3349" s="369"/>
      <c r="CG3349" s="369"/>
      <c r="CH3349" s="369"/>
      <c r="CI3349" s="325"/>
      <c r="CJ3349" s="369"/>
      <c r="CK3349" s="369"/>
      <c r="CL3349" s="369"/>
      <c r="CM3349" s="369"/>
      <c r="CN3349" s="369"/>
      <c r="CO3349" s="369"/>
      <c r="CP3349" s="369"/>
      <c r="CQ3349" s="369"/>
      <c r="CR3349" s="369"/>
      <c r="CS3349" s="369"/>
      <c r="CT3349" s="369"/>
      <c r="CU3349" s="369"/>
      <c r="CV3349" s="369"/>
      <c r="CW3349" s="369"/>
      <c r="CX3349" s="369"/>
      <c r="CY3349" s="325"/>
      <c r="CZ3349" s="325"/>
      <c r="DA3349" s="325"/>
      <c r="DB3349" s="325"/>
      <c r="DC3349" s="325"/>
      <c r="DD3349" s="325"/>
      <c r="DE3349" s="325"/>
      <c r="DF3349" s="325"/>
      <c r="DG3349" s="325"/>
      <c r="DH3349" s="325"/>
      <c r="DI3349" s="325"/>
    </row>
    <row r="3350" spans="68:113" x14ac:dyDescent="0.2">
      <c r="BP3350" s="369"/>
      <c r="BQ3350" s="372"/>
      <c r="BR3350" s="372"/>
      <c r="BS3350" s="372"/>
      <c r="BT3350" s="369"/>
      <c r="BU3350" s="369"/>
      <c r="BV3350" s="369"/>
      <c r="BW3350" s="369"/>
      <c r="BX3350" s="369"/>
      <c r="BY3350" s="369"/>
      <c r="BZ3350" s="369"/>
      <c r="CA3350" s="369"/>
      <c r="CB3350" s="369"/>
      <c r="CC3350" s="369"/>
      <c r="CD3350" s="369"/>
      <c r="CE3350" s="369"/>
      <c r="CF3350" s="369"/>
      <c r="CG3350" s="369"/>
      <c r="CH3350" s="369"/>
      <c r="CI3350" s="325"/>
      <c r="CJ3350" s="369"/>
      <c r="CK3350" s="369"/>
      <c r="CL3350" s="369"/>
      <c r="CM3350" s="369"/>
      <c r="CN3350" s="369"/>
      <c r="CO3350" s="369"/>
      <c r="CP3350" s="369"/>
      <c r="CQ3350" s="369"/>
      <c r="CR3350" s="369"/>
      <c r="CS3350" s="369"/>
      <c r="CT3350" s="369"/>
      <c r="CU3350" s="369"/>
      <c r="CV3350" s="369"/>
      <c r="CW3350" s="369"/>
      <c r="CX3350" s="369"/>
      <c r="CY3350" s="325"/>
      <c r="CZ3350" s="325"/>
      <c r="DA3350" s="325"/>
      <c r="DB3350" s="325"/>
      <c r="DC3350" s="325"/>
      <c r="DD3350" s="325"/>
      <c r="DE3350" s="325"/>
      <c r="DF3350" s="325"/>
      <c r="DG3350" s="325"/>
      <c r="DH3350" s="325"/>
      <c r="DI3350" s="325"/>
    </row>
    <row r="3351" spans="68:113" x14ac:dyDescent="0.2">
      <c r="BP3351" s="369"/>
      <c r="BQ3351" s="372"/>
      <c r="BR3351" s="372"/>
      <c r="BS3351" s="372"/>
      <c r="BT3351" s="369"/>
      <c r="BU3351" s="369"/>
      <c r="BV3351" s="369"/>
      <c r="BW3351" s="369"/>
      <c r="BX3351" s="369"/>
      <c r="BY3351" s="369"/>
      <c r="BZ3351" s="369"/>
      <c r="CA3351" s="369"/>
      <c r="CB3351" s="369"/>
      <c r="CC3351" s="369"/>
      <c r="CD3351" s="369"/>
      <c r="CE3351" s="369"/>
      <c r="CF3351" s="369"/>
      <c r="CG3351" s="369"/>
      <c r="CH3351" s="369"/>
      <c r="CI3351" s="325"/>
      <c r="CJ3351" s="369"/>
      <c r="CK3351" s="369"/>
      <c r="CL3351" s="369"/>
      <c r="CM3351" s="369"/>
      <c r="CN3351" s="369"/>
      <c r="CO3351" s="369"/>
      <c r="CP3351" s="369"/>
      <c r="CQ3351" s="369"/>
      <c r="CR3351" s="369"/>
      <c r="CS3351" s="369"/>
      <c r="CT3351" s="369"/>
      <c r="CU3351" s="369"/>
      <c r="CV3351" s="369"/>
      <c r="CW3351" s="369"/>
      <c r="CX3351" s="369"/>
      <c r="CY3351" s="325"/>
      <c r="CZ3351" s="325"/>
      <c r="DA3351" s="325"/>
      <c r="DB3351" s="325"/>
      <c r="DC3351" s="325"/>
      <c r="DD3351" s="325"/>
      <c r="DE3351" s="325"/>
      <c r="DF3351" s="325"/>
      <c r="DG3351" s="325"/>
      <c r="DH3351" s="325"/>
      <c r="DI3351" s="325"/>
    </row>
    <row r="3352" spans="68:113" x14ac:dyDescent="0.2">
      <c r="BP3352" s="369"/>
      <c r="BQ3352" s="372"/>
      <c r="BR3352" s="372"/>
      <c r="BS3352" s="372"/>
      <c r="BT3352" s="369"/>
      <c r="BU3352" s="369"/>
      <c r="BV3352" s="369"/>
      <c r="BW3352" s="369"/>
      <c r="BX3352" s="369"/>
      <c r="BY3352" s="369"/>
      <c r="BZ3352" s="369"/>
      <c r="CA3352" s="369"/>
      <c r="CB3352" s="369"/>
      <c r="CC3352" s="369"/>
      <c r="CD3352" s="369"/>
      <c r="CE3352" s="369"/>
      <c r="CF3352" s="369"/>
      <c r="CG3352" s="369"/>
      <c r="CH3352" s="369"/>
      <c r="CI3352" s="325"/>
      <c r="CJ3352" s="369"/>
      <c r="CK3352" s="369"/>
      <c r="CL3352" s="369"/>
      <c r="CM3352" s="369"/>
      <c r="CN3352" s="369"/>
      <c r="CO3352" s="369"/>
      <c r="CP3352" s="369"/>
      <c r="CQ3352" s="369"/>
      <c r="CR3352" s="369"/>
      <c r="CS3352" s="369"/>
      <c r="CT3352" s="369"/>
      <c r="CU3352" s="369"/>
      <c r="CV3352" s="369"/>
      <c r="CW3352" s="369"/>
      <c r="CX3352" s="369"/>
      <c r="CY3352" s="325"/>
      <c r="CZ3352" s="325"/>
      <c r="DA3352" s="325"/>
      <c r="DB3352" s="325"/>
      <c r="DC3352" s="325"/>
      <c r="DD3352" s="325"/>
      <c r="DE3352" s="325"/>
      <c r="DF3352" s="325"/>
      <c r="DG3352" s="325"/>
      <c r="DH3352" s="325"/>
      <c r="DI3352" s="325"/>
    </row>
    <row r="3353" spans="68:113" x14ac:dyDescent="0.2">
      <c r="BP3353" s="369"/>
      <c r="BQ3353" s="372"/>
      <c r="BR3353" s="372"/>
      <c r="BS3353" s="372"/>
      <c r="BT3353" s="369"/>
      <c r="BU3353" s="369"/>
      <c r="BV3353" s="369"/>
      <c r="BW3353" s="369"/>
      <c r="BX3353" s="369"/>
      <c r="BY3353" s="369"/>
      <c r="BZ3353" s="369"/>
      <c r="CA3353" s="369"/>
      <c r="CB3353" s="369"/>
      <c r="CC3353" s="369"/>
      <c r="CD3353" s="369"/>
      <c r="CE3353" s="369"/>
      <c r="CF3353" s="369"/>
      <c r="CG3353" s="369"/>
      <c r="CH3353" s="369"/>
      <c r="CI3353" s="325"/>
      <c r="CJ3353" s="369"/>
      <c r="CK3353" s="369"/>
      <c r="CL3353" s="369"/>
      <c r="CM3353" s="369"/>
      <c r="CN3353" s="369"/>
      <c r="CO3353" s="369"/>
      <c r="CP3353" s="369"/>
      <c r="CQ3353" s="369"/>
      <c r="CR3353" s="369"/>
      <c r="CS3353" s="369"/>
      <c r="CT3353" s="369"/>
      <c r="CU3353" s="369"/>
      <c r="CV3353" s="369"/>
      <c r="CW3353" s="369"/>
      <c r="CX3353" s="369"/>
      <c r="CY3353" s="325"/>
      <c r="CZ3353" s="325"/>
      <c r="DA3353" s="325"/>
      <c r="DB3353" s="325"/>
      <c r="DC3353" s="325"/>
      <c r="DD3353" s="325"/>
      <c r="DE3353" s="325"/>
      <c r="DF3353" s="325"/>
      <c r="DG3353" s="325"/>
      <c r="DH3353" s="325"/>
      <c r="DI3353" s="325"/>
    </row>
    <row r="3354" spans="68:113" x14ac:dyDescent="0.2">
      <c r="BP3354" s="369"/>
      <c r="BQ3354" s="372"/>
      <c r="BR3354" s="372"/>
      <c r="BS3354" s="372"/>
      <c r="BT3354" s="369"/>
      <c r="BU3354" s="369"/>
      <c r="BV3354" s="369"/>
      <c r="BW3354" s="369"/>
      <c r="BX3354" s="369"/>
      <c r="BY3354" s="369"/>
      <c r="BZ3354" s="369"/>
      <c r="CA3354" s="369"/>
      <c r="CB3354" s="369"/>
      <c r="CC3354" s="369"/>
      <c r="CD3354" s="369"/>
      <c r="CE3354" s="369"/>
      <c r="CF3354" s="369"/>
      <c r="CG3354" s="369"/>
      <c r="CH3354" s="369"/>
      <c r="CI3354" s="325"/>
      <c r="CJ3354" s="369"/>
      <c r="CK3354" s="369"/>
      <c r="CL3354" s="369"/>
      <c r="CM3354" s="369"/>
      <c r="CN3354" s="369"/>
      <c r="CO3354" s="369"/>
      <c r="CP3354" s="369"/>
      <c r="CQ3354" s="369"/>
      <c r="CR3354" s="369"/>
      <c r="CS3354" s="369"/>
      <c r="CT3354" s="369"/>
      <c r="CU3354" s="369"/>
      <c r="CV3354" s="369"/>
      <c r="CW3354" s="369"/>
      <c r="CX3354" s="369"/>
      <c r="CY3354" s="325"/>
      <c r="CZ3354" s="325"/>
      <c r="DA3354" s="325"/>
      <c r="DB3354" s="325"/>
      <c r="DC3354" s="325"/>
      <c r="DD3354" s="325"/>
      <c r="DE3354" s="325"/>
      <c r="DF3354" s="325"/>
      <c r="DG3354" s="325"/>
      <c r="DH3354" s="325"/>
      <c r="DI3354" s="325"/>
    </row>
    <row r="3355" spans="68:113" x14ac:dyDescent="0.2">
      <c r="BP3355" s="369"/>
      <c r="BQ3355" s="372"/>
      <c r="BR3355" s="372"/>
      <c r="BS3355" s="372"/>
      <c r="BT3355" s="369"/>
      <c r="BU3355" s="369"/>
      <c r="BV3355" s="369"/>
      <c r="BW3355" s="369"/>
      <c r="BX3355" s="369"/>
      <c r="BY3355" s="369"/>
      <c r="BZ3355" s="369"/>
      <c r="CA3355" s="369"/>
      <c r="CB3355" s="369"/>
      <c r="CC3355" s="369"/>
      <c r="CD3355" s="369"/>
      <c r="CE3355" s="369"/>
      <c r="CF3355" s="369"/>
      <c r="CG3355" s="369"/>
      <c r="CH3355" s="369"/>
      <c r="CI3355" s="325"/>
      <c r="CJ3355" s="369"/>
      <c r="CK3355" s="369"/>
      <c r="CL3355" s="369"/>
      <c r="CM3355" s="369"/>
      <c r="CN3355" s="369"/>
      <c r="CO3355" s="369"/>
      <c r="CP3355" s="369"/>
      <c r="CQ3355" s="369"/>
      <c r="CR3355" s="369"/>
      <c r="CS3355" s="369"/>
      <c r="CT3355" s="369"/>
      <c r="CU3355" s="369"/>
      <c r="CV3355" s="369"/>
      <c r="CW3355" s="369"/>
      <c r="CX3355" s="369"/>
      <c r="CY3355" s="325"/>
      <c r="CZ3355" s="325"/>
      <c r="DA3355" s="325"/>
      <c r="DB3355" s="325"/>
      <c r="DC3355" s="325"/>
      <c r="DD3355" s="325"/>
      <c r="DE3355" s="325"/>
      <c r="DF3355" s="325"/>
      <c r="DG3355" s="325"/>
      <c r="DH3355" s="325"/>
      <c r="DI3355" s="325"/>
    </row>
    <row r="3356" spans="68:113" x14ac:dyDescent="0.2">
      <c r="BP3356" s="369"/>
      <c r="BQ3356" s="372"/>
      <c r="BR3356" s="372"/>
      <c r="BS3356" s="372"/>
      <c r="BT3356" s="369"/>
      <c r="BU3356" s="369"/>
      <c r="BV3356" s="369"/>
      <c r="BW3356" s="369"/>
      <c r="BX3356" s="369"/>
      <c r="BY3356" s="369"/>
      <c r="BZ3356" s="369"/>
      <c r="CA3356" s="369"/>
      <c r="CB3356" s="369"/>
      <c r="CC3356" s="369"/>
      <c r="CD3356" s="369"/>
      <c r="CE3356" s="369"/>
      <c r="CF3356" s="369"/>
      <c r="CG3356" s="369"/>
      <c r="CH3356" s="369"/>
      <c r="CI3356" s="325"/>
      <c r="CJ3356" s="369"/>
      <c r="CK3356" s="369"/>
      <c r="CL3356" s="369"/>
      <c r="CM3356" s="369"/>
      <c r="CN3356" s="369"/>
      <c r="CO3356" s="369"/>
      <c r="CP3356" s="369"/>
      <c r="CQ3356" s="369"/>
      <c r="CR3356" s="369"/>
      <c r="CS3356" s="369"/>
      <c r="CT3356" s="369"/>
      <c r="CU3356" s="369"/>
      <c r="CV3356" s="369"/>
      <c r="CW3356" s="369"/>
      <c r="CX3356" s="369"/>
      <c r="CY3356" s="325"/>
      <c r="CZ3356" s="325"/>
      <c r="DA3356" s="325"/>
      <c r="DB3356" s="325"/>
      <c r="DC3356" s="325"/>
      <c r="DD3356" s="325"/>
      <c r="DE3356" s="325"/>
      <c r="DF3356" s="325"/>
      <c r="DG3356" s="325"/>
      <c r="DH3356" s="325"/>
      <c r="DI3356" s="325"/>
    </row>
    <row r="3357" spans="68:113" x14ac:dyDescent="0.2">
      <c r="BP3357" s="369"/>
      <c r="BQ3357" s="372"/>
      <c r="BR3357" s="372"/>
      <c r="BS3357" s="372"/>
      <c r="BT3357" s="369"/>
      <c r="BU3357" s="369"/>
      <c r="BV3357" s="369"/>
      <c r="BW3357" s="369"/>
      <c r="BX3357" s="369"/>
      <c r="BY3357" s="369"/>
      <c r="BZ3357" s="369"/>
      <c r="CA3357" s="369"/>
      <c r="CB3357" s="369"/>
      <c r="CC3357" s="369"/>
      <c r="CD3357" s="369"/>
      <c r="CE3357" s="369"/>
      <c r="CF3357" s="369"/>
      <c r="CG3357" s="369"/>
      <c r="CH3357" s="369"/>
      <c r="CI3357" s="325"/>
      <c r="CJ3357" s="369"/>
      <c r="CK3357" s="369"/>
      <c r="CL3357" s="369"/>
      <c r="CM3357" s="369"/>
      <c r="CN3357" s="369"/>
      <c r="CO3357" s="369"/>
      <c r="CP3357" s="369"/>
      <c r="CQ3357" s="369"/>
      <c r="CR3357" s="369"/>
      <c r="CS3357" s="369"/>
      <c r="CT3357" s="369"/>
      <c r="CU3357" s="369"/>
      <c r="CV3357" s="369"/>
      <c r="CW3357" s="369"/>
      <c r="CX3357" s="369"/>
      <c r="CY3357" s="325"/>
      <c r="CZ3357" s="325"/>
      <c r="DA3357" s="325"/>
      <c r="DB3357" s="325"/>
      <c r="DC3357" s="325"/>
      <c r="DD3357" s="325"/>
      <c r="DE3357" s="325"/>
      <c r="DF3357" s="325"/>
      <c r="DG3357" s="325"/>
      <c r="DH3357" s="325"/>
      <c r="DI3357" s="325"/>
    </row>
    <row r="3358" spans="68:113" x14ac:dyDescent="0.2">
      <c r="BP3358" s="369"/>
      <c r="BQ3358" s="372"/>
      <c r="BR3358" s="372"/>
      <c r="BS3358" s="372"/>
      <c r="BT3358" s="369"/>
      <c r="BU3358" s="369"/>
      <c r="BV3358" s="369"/>
      <c r="BW3358" s="369"/>
      <c r="BX3358" s="369"/>
      <c r="BY3358" s="369"/>
      <c r="BZ3358" s="369"/>
      <c r="CA3358" s="369"/>
      <c r="CB3358" s="369"/>
      <c r="CC3358" s="369"/>
      <c r="CD3358" s="369"/>
      <c r="CE3358" s="369"/>
      <c r="CF3358" s="369"/>
      <c r="CG3358" s="369"/>
      <c r="CH3358" s="369"/>
      <c r="CI3358" s="325"/>
      <c r="CJ3358" s="369"/>
      <c r="CK3358" s="369"/>
      <c r="CL3358" s="369"/>
      <c r="CM3358" s="369"/>
      <c r="CN3358" s="369"/>
      <c r="CO3358" s="369"/>
      <c r="CP3358" s="369"/>
      <c r="CQ3358" s="369"/>
      <c r="CR3358" s="369"/>
      <c r="CS3358" s="369"/>
      <c r="CT3358" s="369"/>
      <c r="CU3358" s="369"/>
      <c r="CV3358" s="369"/>
      <c r="CW3358" s="369"/>
      <c r="CX3358" s="369"/>
      <c r="CY3358" s="325"/>
      <c r="CZ3358" s="325"/>
      <c r="DA3358" s="325"/>
      <c r="DB3358" s="325"/>
      <c r="DC3358" s="325"/>
      <c r="DD3358" s="325"/>
      <c r="DE3358" s="325"/>
      <c r="DF3358" s="325"/>
      <c r="DG3358" s="325"/>
      <c r="DH3358" s="325"/>
      <c r="DI3358" s="325"/>
    </row>
    <row r="3359" spans="68:113" x14ac:dyDescent="0.2">
      <c r="BP3359" s="369"/>
      <c r="BQ3359" s="372"/>
      <c r="BR3359" s="372"/>
      <c r="BS3359" s="372"/>
      <c r="BT3359" s="369"/>
      <c r="BU3359" s="369"/>
      <c r="BV3359" s="369"/>
      <c r="BW3359" s="369"/>
      <c r="BX3359" s="369"/>
      <c r="BY3359" s="369"/>
      <c r="BZ3359" s="369"/>
      <c r="CA3359" s="369"/>
      <c r="CB3359" s="369"/>
      <c r="CC3359" s="369"/>
      <c r="CD3359" s="369"/>
      <c r="CE3359" s="369"/>
      <c r="CF3359" s="369"/>
      <c r="CG3359" s="369"/>
      <c r="CH3359" s="369"/>
      <c r="CI3359" s="325"/>
      <c r="CJ3359" s="369"/>
      <c r="CK3359" s="369"/>
      <c r="CL3359" s="369"/>
      <c r="CM3359" s="369"/>
      <c r="CN3359" s="369"/>
      <c r="CO3359" s="369"/>
      <c r="CP3359" s="369"/>
      <c r="CQ3359" s="369"/>
      <c r="CR3359" s="369"/>
      <c r="CS3359" s="369"/>
      <c r="CT3359" s="369"/>
      <c r="CU3359" s="369"/>
      <c r="CV3359" s="369"/>
      <c r="CW3359" s="369"/>
      <c r="CX3359" s="369"/>
      <c r="CY3359" s="325"/>
      <c r="CZ3359" s="325"/>
      <c r="DA3359" s="325"/>
      <c r="DB3359" s="325"/>
      <c r="DC3359" s="325"/>
      <c r="DD3359" s="325"/>
      <c r="DE3359" s="325"/>
      <c r="DF3359" s="325"/>
      <c r="DG3359" s="325"/>
      <c r="DH3359" s="325"/>
      <c r="DI3359" s="325"/>
    </row>
    <row r="3360" spans="68:113" x14ac:dyDescent="0.2">
      <c r="BP3360" s="369"/>
      <c r="BQ3360" s="372"/>
      <c r="BR3360" s="372"/>
      <c r="BS3360" s="372"/>
      <c r="BT3360" s="369"/>
      <c r="BU3360" s="369"/>
      <c r="BV3360" s="369"/>
      <c r="BW3360" s="369"/>
      <c r="BX3360" s="369"/>
      <c r="BY3360" s="369"/>
      <c r="BZ3360" s="369"/>
      <c r="CA3360" s="369"/>
      <c r="CB3360" s="369"/>
      <c r="CC3360" s="369"/>
      <c r="CD3360" s="369"/>
      <c r="CE3360" s="369"/>
      <c r="CF3360" s="369"/>
      <c r="CG3360" s="369"/>
      <c r="CH3360" s="369"/>
      <c r="CI3360" s="325"/>
      <c r="CJ3360" s="369"/>
      <c r="CK3360" s="369"/>
      <c r="CL3360" s="369"/>
      <c r="CM3360" s="369"/>
      <c r="CN3360" s="369"/>
      <c r="CO3360" s="369"/>
      <c r="CP3360" s="369"/>
      <c r="CQ3360" s="369"/>
      <c r="CR3360" s="369"/>
      <c r="CS3360" s="369"/>
      <c r="CT3360" s="369"/>
      <c r="CU3360" s="369"/>
      <c r="CV3360" s="369"/>
      <c r="CW3360" s="369"/>
      <c r="CX3360" s="369"/>
      <c r="CY3360" s="325"/>
      <c r="CZ3360" s="325"/>
      <c r="DA3360" s="325"/>
      <c r="DB3360" s="325"/>
      <c r="DC3360" s="325"/>
      <c r="DD3360" s="325"/>
      <c r="DE3360" s="325"/>
      <c r="DF3360" s="325"/>
      <c r="DG3360" s="325"/>
      <c r="DH3360" s="325"/>
      <c r="DI3360" s="325"/>
    </row>
    <row r="3361" spans="68:113" x14ac:dyDescent="0.2">
      <c r="BP3361" s="369"/>
      <c r="BQ3361" s="372"/>
      <c r="BR3361" s="372"/>
      <c r="BS3361" s="372"/>
      <c r="BT3361" s="369"/>
      <c r="BU3361" s="369"/>
      <c r="BV3361" s="369"/>
      <c r="BW3361" s="369"/>
      <c r="BX3361" s="369"/>
      <c r="BY3361" s="369"/>
      <c r="BZ3361" s="369"/>
      <c r="CA3361" s="369"/>
      <c r="CB3361" s="369"/>
      <c r="CC3361" s="369"/>
      <c r="CD3361" s="369"/>
      <c r="CE3361" s="369"/>
      <c r="CF3361" s="369"/>
      <c r="CG3361" s="369"/>
      <c r="CH3361" s="369"/>
      <c r="CI3361" s="325"/>
      <c r="CJ3361" s="369"/>
      <c r="CK3361" s="369"/>
      <c r="CL3361" s="369"/>
      <c r="CM3361" s="369"/>
      <c r="CN3361" s="369"/>
      <c r="CO3361" s="369"/>
      <c r="CP3361" s="369"/>
      <c r="CQ3361" s="369"/>
      <c r="CR3361" s="369"/>
      <c r="CS3361" s="369"/>
      <c r="CT3361" s="369"/>
      <c r="CU3361" s="369"/>
      <c r="CV3361" s="369"/>
      <c r="CW3361" s="369"/>
      <c r="CX3361" s="369"/>
      <c r="CY3361" s="325"/>
      <c r="CZ3361" s="325"/>
      <c r="DA3361" s="325"/>
      <c r="DB3361" s="325"/>
      <c r="DC3361" s="325"/>
      <c r="DD3361" s="325"/>
      <c r="DE3361" s="325"/>
      <c r="DF3361" s="325"/>
      <c r="DG3361" s="325"/>
      <c r="DH3361" s="325"/>
      <c r="DI3361" s="325"/>
    </row>
    <row r="3362" spans="68:113" x14ac:dyDescent="0.2">
      <c r="BP3362" s="369"/>
      <c r="BQ3362" s="372"/>
      <c r="BR3362" s="372"/>
      <c r="BS3362" s="372"/>
      <c r="BT3362" s="369"/>
      <c r="BU3362" s="369"/>
      <c r="BV3362" s="369"/>
      <c r="BW3362" s="369"/>
      <c r="BX3362" s="369"/>
      <c r="BY3362" s="369"/>
      <c r="BZ3362" s="369"/>
      <c r="CA3362" s="369"/>
      <c r="CB3362" s="369"/>
      <c r="CC3362" s="369"/>
      <c r="CD3362" s="369"/>
      <c r="CE3362" s="369"/>
      <c r="CF3362" s="369"/>
      <c r="CG3362" s="369"/>
      <c r="CH3362" s="369"/>
      <c r="CI3362" s="325"/>
      <c r="CJ3362" s="369"/>
      <c r="CK3362" s="369"/>
      <c r="CL3362" s="369"/>
      <c r="CM3362" s="369"/>
      <c r="CN3362" s="369"/>
      <c r="CO3362" s="369"/>
      <c r="CP3362" s="369"/>
      <c r="CQ3362" s="369"/>
      <c r="CR3362" s="369"/>
      <c r="CS3362" s="369"/>
      <c r="CT3362" s="369"/>
      <c r="CU3362" s="369"/>
      <c r="CV3362" s="369"/>
      <c r="CW3362" s="369"/>
      <c r="CX3362" s="369"/>
      <c r="CY3362" s="325"/>
      <c r="CZ3362" s="325"/>
      <c r="DA3362" s="325"/>
      <c r="DB3362" s="325"/>
      <c r="DC3362" s="325"/>
      <c r="DD3362" s="325"/>
      <c r="DE3362" s="325"/>
      <c r="DF3362" s="325"/>
      <c r="DG3362" s="325"/>
      <c r="DH3362" s="325"/>
      <c r="DI3362" s="325"/>
    </row>
    <row r="3363" spans="68:113" x14ac:dyDescent="0.2">
      <c r="BP3363" s="369"/>
      <c r="BQ3363" s="372"/>
      <c r="BR3363" s="372"/>
      <c r="BS3363" s="372"/>
      <c r="BT3363" s="369"/>
      <c r="BU3363" s="369"/>
      <c r="BV3363" s="369"/>
      <c r="BW3363" s="369"/>
      <c r="BX3363" s="369"/>
      <c r="BY3363" s="369"/>
      <c r="BZ3363" s="369"/>
      <c r="CA3363" s="369"/>
      <c r="CB3363" s="369"/>
      <c r="CC3363" s="369"/>
      <c r="CD3363" s="369"/>
      <c r="CE3363" s="369"/>
      <c r="CF3363" s="369"/>
      <c r="CG3363" s="369"/>
      <c r="CH3363" s="369"/>
      <c r="CI3363" s="325"/>
      <c r="CJ3363" s="369"/>
      <c r="CK3363" s="369"/>
      <c r="CL3363" s="369"/>
      <c r="CM3363" s="369"/>
      <c r="CN3363" s="369"/>
      <c r="CO3363" s="369"/>
      <c r="CP3363" s="369"/>
      <c r="CQ3363" s="369"/>
      <c r="CR3363" s="369"/>
      <c r="CS3363" s="369"/>
      <c r="CT3363" s="369"/>
      <c r="CU3363" s="369"/>
      <c r="CV3363" s="369"/>
      <c r="CW3363" s="369"/>
      <c r="CX3363" s="369"/>
      <c r="CY3363" s="325"/>
      <c r="CZ3363" s="325"/>
      <c r="DA3363" s="325"/>
      <c r="DB3363" s="325"/>
      <c r="DC3363" s="325"/>
      <c r="DD3363" s="325"/>
      <c r="DE3363" s="325"/>
      <c r="DF3363" s="325"/>
      <c r="DG3363" s="325"/>
      <c r="DH3363" s="325"/>
      <c r="DI3363" s="325"/>
    </row>
    <row r="3364" spans="68:113" x14ac:dyDescent="0.2">
      <c r="BP3364" s="369"/>
      <c r="BQ3364" s="372"/>
      <c r="BR3364" s="372"/>
      <c r="BS3364" s="372"/>
      <c r="BT3364" s="369"/>
      <c r="BU3364" s="369"/>
      <c r="BV3364" s="369"/>
      <c r="BW3364" s="369"/>
      <c r="BX3364" s="369"/>
      <c r="BY3364" s="369"/>
      <c r="BZ3364" s="369"/>
      <c r="CA3364" s="369"/>
      <c r="CB3364" s="369"/>
      <c r="CC3364" s="369"/>
      <c r="CD3364" s="369"/>
      <c r="CE3364" s="369"/>
      <c r="CF3364" s="369"/>
      <c r="CG3364" s="369"/>
      <c r="CH3364" s="369"/>
      <c r="CI3364" s="325"/>
      <c r="CJ3364" s="369"/>
      <c r="CK3364" s="369"/>
      <c r="CL3364" s="369"/>
      <c r="CM3364" s="369"/>
      <c r="CN3364" s="369"/>
      <c r="CO3364" s="369"/>
      <c r="CP3364" s="369"/>
      <c r="CQ3364" s="369"/>
      <c r="CR3364" s="369"/>
      <c r="CS3364" s="369"/>
      <c r="CT3364" s="369"/>
      <c r="CU3364" s="369"/>
      <c r="CV3364" s="369"/>
      <c r="CW3364" s="369"/>
      <c r="CX3364" s="369"/>
      <c r="CY3364" s="325"/>
      <c r="CZ3364" s="325"/>
      <c r="DA3364" s="325"/>
      <c r="DB3364" s="325"/>
      <c r="DC3364" s="325"/>
      <c r="DD3364" s="325"/>
      <c r="DE3364" s="325"/>
      <c r="DF3364" s="325"/>
      <c r="DG3364" s="325"/>
      <c r="DH3364" s="325"/>
      <c r="DI3364" s="325"/>
    </row>
    <row r="3365" spans="68:113" x14ac:dyDescent="0.2">
      <c r="BP3365" s="369"/>
      <c r="BQ3365" s="372"/>
      <c r="BR3365" s="372"/>
      <c r="BS3365" s="372"/>
      <c r="BT3365" s="369"/>
      <c r="BU3365" s="369"/>
      <c r="BV3365" s="369"/>
      <c r="BW3365" s="369"/>
      <c r="BX3365" s="369"/>
      <c r="BY3365" s="369"/>
      <c r="BZ3365" s="369"/>
      <c r="CA3365" s="369"/>
      <c r="CB3365" s="369"/>
      <c r="CC3365" s="369"/>
      <c r="CD3365" s="369"/>
      <c r="CE3365" s="369"/>
      <c r="CF3365" s="369"/>
      <c r="CG3365" s="369"/>
      <c r="CH3365" s="369"/>
      <c r="CI3365" s="325"/>
      <c r="CJ3365" s="369"/>
      <c r="CK3365" s="369"/>
      <c r="CL3365" s="369"/>
      <c r="CM3365" s="369"/>
      <c r="CN3365" s="369"/>
      <c r="CO3365" s="369"/>
      <c r="CP3365" s="369"/>
      <c r="CQ3365" s="369"/>
      <c r="CR3365" s="369"/>
      <c r="CS3365" s="369"/>
      <c r="CT3365" s="369"/>
      <c r="CU3365" s="369"/>
      <c r="CV3365" s="369"/>
      <c r="CW3365" s="369"/>
      <c r="CX3365" s="369"/>
      <c r="CY3365" s="325"/>
      <c r="CZ3365" s="325"/>
      <c r="DA3365" s="325"/>
      <c r="DB3365" s="325"/>
      <c r="DC3365" s="325"/>
      <c r="DD3365" s="325"/>
      <c r="DE3365" s="325"/>
      <c r="DF3365" s="325"/>
      <c r="DG3365" s="325"/>
      <c r="DH3365" s="325"/>
      <c r="DI3365" s="325"/>
    </row>
    <row r="3366" spans="68:113" x14ac:dyDescent="0.2">
      <c r="BP3366" s="369"/>
      <c r="BQ3366" s="372"/>
      <c r="BR3366" s="372"/>
      <c r="BS3366" s="372"/>
      <c r="BT3366" s="369"/>
      <c r="BU3366" s="369"/>
      <c r="BV3366" s="369"/>
      <c r="BW3366" s="369"/>
      <c r="BX3366" s="369"/>
      <c r="BY3366" s="369"/>
      <c r="BZ3366" s="369"/>
      <c r="CA3366" s="369"/>
      <c r="CB3366" s="369"/>
      <c r="CC3366" s="369"/>
      <c r="CD3366" s="369"/>
      <c r="CE3366" s="369"/>
      <c r="CF3366" s="369"/>
      <c r="CG3366" s="369"/>
      <c r="CH3366" s="369"/>
      <c r="CI3366" s="325"/>
      <c r="CJ3366" s="369"/>
      <c r="CK3366" s="369"/>
      <c r="CL3366" s="369"/>
      <c r="CM3366" s="369"/>
      <c r="CN3366" s="369"/>
      <c r="CO3366" s="369"/>
      <c r="CP3366" s="369"/>
      <c r="CQ3366" s="369"/>
      <c r="CR3366" s="369"/>
      <c r="CS3366" s="369"/>
      <c r="CT3366" s="369"/>
      <c r="CU3366" s="369"/>
      <c r="CV3366" s="369"/>
      <c r="CW3366" s="369"/>
      <c r="CX3366" s="369"/>
      <c r="CY3366" s="325"/>
      <c r="CZ3366" s="325"/>
      <c r="DA3366" s="325"/>
      <c r="DB3366" s="325"/>
      <c r="DC3366" s="325"/>
      <c r="DD3366" s="325"/>
      <c r="DE3366" s="325"/>
      <c r="DF3366" s="325"/>
      <c r="DG3366" s="325"/>
      <c r="DH3366" s="325"/>
      <c r="DI3366" s="325"/>
    </row>
    <row r="3367" spans="68:113" x14ac:dyDescent="0.2">
      <c r="BP3367" s="369"/>
      <c r="BQ3367" s="372"/>
      <c r="BR3367" s="372"/>
      <c r="BS3367" s="372"/>
      <c r="BT3367" s="369"/>
      <c r="BU3367" s="369"/>
      <c r="BV3367" s="369"/>
      <c r="BW3367" s="369"/>
      <c r="BX3367" s="369"/>
      <c r="BY3367" s="369"/>
      <c r="BZ3367" s="369"/>
      <c r="CA3367" s="369"/>
      <c r="CB3367" s="369"/>
      <c r="CC3367" s="369"/>
      <c r="CD3367" s="369"/>
      <c r="CE3367" s="369"/>
      <c r="CF3367" s="369"/>
      <c r="CG3367" s="369"/>
      <c r="CH3367" s="369"/>
      <c r="CI3367" s="325"/>
      <c r="CJ3367" s="369"/>
      <c r="CK3367" s="369"/>
      <c r="CL3367" s="369"/>
      <c r="CM3367" s="369"/>
      <c r="CN3367" s="369"/>
      <c r="CO3367" s="369"/>
      <c r="CP3367" s="369"/>
      <c r="CQ3367" s="369"/>
      <c r="CR3367" s="369"/>
      <c r="CS3367" s="369"/>
      <c r="CT3367" s="369"/>
      <c r="CU3367" s="369"/>
      <c r="CV3367" s="369"/>
      <c r="CW3367" s="369"/>
      <c r="CX3367" s="369"/>
      <c r="CY3367" s="325"/>
      <c r="CZ3367" s="325"/>
      <c r="DA3367" s="325"/>
      <c r="DB3367" s="325"/>
      <c r="DC3367" s="325"/>
      <c r="DD3367" s="325"/>
      <c r="DE3367" s="325"/>
      <c r="DF3367" s="325"/>
      <c r="DG3367" s="325"/>
      <c r="DH3367" s="325"/>
      <c r="DI3367" s="325"/>
    </row>
    <row r="3368" spans="68:113" x14ac:dyDescent="0.2">
      <c r="BP3368" s="369"/>
      <c r="BQ3368" s="372"/>
      <c r="BR3368" s="372"/>
      <c r="BS3368" s="372"/>
      <c r="BT3368" s="369"/>
      <c r="BU3368" s="369"/>
      <c r="BV3368" s="369"/>
      <c r="BW3368" s="369"/>
      <c r="BX3368" s="369"/>
      <c r="BY3368" s="369"/>
      <c r="BZ3368" s="369"/>
      <c r="CA3368" s="369"/>
      <c r="CB3368" s="369"/>
      <c r="CC3368" s="369"/>
      <c r="CD3368" s="369"/>
      <c r="CE3368" s="369"/>
      <c r="CF3368" s="369"/>
      <c r="CG3368" s="369"/>
      <c r="CH3368" s="369"/>
      <c r="CI3368" s="325"/>
      <c r="CJ3368" s="369"/>
      <c r="CK3368" s="369"/>
      <c r="CL3368" s="369"/>
      <c r="CM3368" s="369"/>
      <c r="CN3368" s="369"/>
      <c r="CO3368" s="369"/>
      <c r="CP3368" s="369"/>
      <c r="CQ3368" s="369"/>
      <c r="CR3368" s="369"/>
      <c r="CS3368" s="369"/>
      <c r="CT3368" s="369"/>
      <c r="CU3368" s="369"/>
      <c r="CV3368" s="369"/>
      <c r="CW3368" s="369"/>
      <c r="CX3368" s="369"/>
      <c r="CY3368" s="325"/>
      <c r="CZ3368" s="325"/>
      <c r="DA3368" s="325"/>
      <c r="DB3368" s="325"/>
      <c r="DC3368" s="325"/>
      <c r="DD3368" s="325"/>
      <c r="DE3368" s="325"/>
      <c r="DF3368" s="325"/>
      <c r="DG3368" s="325"/>
      <c r="DH3368" s="325"/>
      <c r="DI3368" s="325"/>
    </row>
    <row r="3369" spans="68:113" x14ac:dyDescent="0.2">
      <c r="BP3369" s="369"/>
      <c r="BQ3369" s="372"/>
      <c r="BR3369" s="372"/>
      <c r="BS3369" s="372"/>
      <c r="BT3369" s="369"/>
      <c r="BU3369" s="369"/>
      <c r="BV3369" s="369"/>
      <c r="BW3369" s="369"/>
      <c r="BX3369" s="369"/>
      <c r="BY3369" s="369"/>
      <c r="BZ3369" s="369"/>
      <c r="CA3369" s="369"/>
      <c r="CB3369" s="369"/>
      <c r="CC3369" s="369"/>
      <c r="CD3369" s="369"/>
      <c r="CE3369" s="369"/>
      <c r="CF3369" s="369"/>
      <c r="CG3369" s="369"/>
      <c r="CH3369" s="369"/>
      <c r="CI3369" s="325"/>
      <c r="CJ3369" s="369"/>
      <c r="CK3369" s="369"/>
      <c r="CL3369" s="369"/>
      <c r="CM3369" s="369"/>
      <c r="CN3369" s="369"/>
      <c r="CO3369" s="369"/>
      <c r="CP3369" s="369"/>
      <c r="CQ3369" s="369"/>
      <c r="CR3369" s="369"/>
      <c r="CS3369" s="369"/>
      <c r="CT3369" s="369"/>
      <c r="CU3369" s="369"/>
      <c r="CV3369" s="369"/>
      <c r="CW3369" s="369"/>
      <c r="CX3369" s="369"/>
      <c r="CY3369" s="325"/>
      <c r="CZ3369" s="325"/>
      <c r="DA3369" s="325"/>
      <c r="DB3369" s="325"/>
      <c r="DC3369" s="325"/>
      <c r="DD3369" s="325"/>
      <c r="DE3369" s="325"/>
      <c r="DF3369" s="325"/>
      <c r="DG3369" s="325"/>
      <c r="DH3369" s="325"/>
      <c r="DI3369" s="325"/>
    </row>
    <row r="3370" spans="68:113" x14ac:dyDescent="0.2">
      <c r="BP3370" s="369"/>
      <c r="BQ3370" s="372"/>
      <c r="BR3370" s="372"/>
      <c r="BS3370" s="372"/>
      <c r="BT3370" s="369"/>
      <c r="BU3370" s="369"/>
      <c r="BV3370" s="369"/>
      <c r="BW3370" s="369"/>
      <c r="BX3370" s="369"/>
      <c r="BY3370" s="369"/>
      <c r="BZ3370" s="369"/>
      <c r="CA3370" s="369"/>
      <c r="CB3370" s="369"/>
      <c r="CC3370" s="369"/>
      <c r="CD3370" s="369"/>
      <c r="CE3370" s="369"/>
      <c r="CF3370" s="369"/>
      <c r="CG3370" s="369"/>
      <c r="CH3370" s="369"/>
      <c r="CI3370" s="325"/>
      <c r="CJ3370" s="369"/>
      <c r="CK3370" s="369"/>
      <c r="CL3370" s="369"/>
      <c r="CM3370" s="369"/>
      <c r="CN3370" s="369"/>
      <c r="CO3370" s="369"/>
      <c r="CP3370" s="369"/>
      <c r="CQ3370" s="369"/>
      <c r="CR3370" s="369"/>
      <c r="CS3370" s="369"/>
      <c r="CT3370" s="369"/>
      <c r="CU3370" s="369"/>
      <c r="CV3370" s="369"/>
      <c r="CW3370" s="369"/>
      <c r="CX3370" s="369"/>
      <c r="CY3370" s="325"/>
      <c r="CZ3370" s="325"/>
      <c r="DA3370" s="325"/>
      <c r="DB3370" s="325"/>
      <c r="DC3370" s="325"/>
      <c r="DD3370" s="325"/>
      <c r="DE3370" s="325"/>
      <c r="DF3370" s="325"/>
      <c r="DG3370" s="325"/>
      <c r="DH3370" s="325"/>
      <c r="DI3370" s="325"/>
    </row>
    <row r="3371" spans="68:113" x14ac:dyDescent="0.2">
      <c r="BP3371" s="369"/>
      <c r="BQ3371" s="372"/>
      <c r="BR3371" s="372"/>
      <c r="BS3371" s="372"/>
      <c r="BT3371" s="369"/>
      <c r="BU3371" s="369"/>
      <c r="BV3371" s="369"/>
      <c r="BW3371" s="369"/>
      <c r="BX3371" s="369"/>
      <c r="BY3371" s="369"/>
      <c r="BZ3371" s="369"/>
      <c r="CA3371" s="369"/>
      <c r="CB3371" s="369"/>
      <c r="CC3371" s="369"/>
      <c r="CD3371" s="369"/>
      <c r="CE3371" s="369"/>
      <c r="CF3371" s="369"/>
      <c r="CG3371" s="369"/>
      <c r="CH3371" s="369"/>
      <c r="CI3371" s="325"/>
      <c r="CJ3371" s="369"/>
      <c r="CK3371" s="369"/>
      <c r="CL3371" s="369"/>
      <c r="CM3371" s="369"/>
      <c r="CN3371" s="369"/>
      <c r="CO3371" s="369"/>
      <c r="CP3371" s="369"/>
      <c r="CQ3371" s="369"/>
      <c r="CR3371" s="369"/>
      <c r="CS3371" s="369"/>
      <c r="CT3371" s="369"/>
      <c r="CU3371" s="369"/>
      <c r="CV3371" s="369"/>
      <c r="CW3371" s="369"/>
      <c r="CX3371" s="369"/>
      <c r="CY3371" s="325"/>
      <c r="CZ3371" s="325"/>
      <c r="DA3371" s="325"/>
      <c r="DB3371" s="325"/>
      <c r="DC3371" s="325"/>
      <c r="DD3371" s="325"/>
      <c r="DE3371" s="325"/>
      <c r="DF3371" s="325"/>
      <c r="DG3371" s="325"/>
      <c r="DH3371" s="325"/>
      <c r="DI3371" s="325"/>
    </row>
    <row r="3372" spans="68:113" x14ac:dyDescent="0.2">
      <c r="BP3372" s="369"/>
      <c r="BQ3372" s="372"/>
      <c r="BR3372" s="372"/>
      <c r="BS3372" s="372"/>
      <c r="BT3372" s="369"/>
      <c r="BU3372" s="369"/>
      <c r="BV3372" s="369"/>
      <c r="BW3372" s="369"/>
      <c r="BX3372" s="369"/>
      <c r="BY3372" s="369"/>
      <c r="BZ3372" s="369"/>
      <c r="CA3372" s="369"/>
      <c r="CB3372" s="369"/>
      <c r="CC3372" s="369"/>
      <c r="CD3372" s="369"/>
      <c r="CE3372" s="369"/>
      <c r="CF3372" s="369"/>
      <c r="CG3372" s="369"/>
      <c r="CH3372" s="369"/>
      <c r="CI3372" s="325"/>
      <c r="CJ3372" s="369"/>
      <c r="CK3372" s="369"/>
      <c r="CL3372" s="369"/>
      <c r="CM3372" s="369"/>
      <c r="CN3372" s="369"/>
      <c r="CO3372" s="369"/>
      <c r="CP3372" s="369"/>
      <c r="CQ3372" s="369"/>
      <c r="CR3372" s="369"/>
      <c r="CS3372" s="369"/>
      <c r="CT3372" s="369"/>
      <c r="CU3372" s="369"/>
      <c r="CV3372" s="369"/>
      <c r="CW3372" s="369"/>
      <c r="CX3372" s="369"/>
      <c r="CY3372" s="325"/>
      <c r="CZ3372" s="325"/>
      <c r="DA3372" s="325"/>
      <c r="DB3372" s="325"/>
      <c r="DC3372" s="325"/>
      <c r="DD3372" s="325"/>
      <c r="DE3372" s="325"/>
      <c r="DF3372" s="325"/>
      <c r="DG3372" s="325"/>
      <c r="DH3372" s="325"/>
      <c r="DI3372" s="325"/>
    </row>
    <row r="3373" spans="68:113" x14ac:dyDescent="0.2">
      <c r="BP3373" s="369"/>
      <c r="BQ3373" s="372"/>
      <c r="BR3373" s="372"/>
      <c r="BS3373" s="372"/>
      <c r="BT3373" s="369"/>
      <c r="BU3373" s="369"/>
      <c r="BV3373" s="369"/>
      <c r="BW3373" s="369"/>
      <c r="BX3373" s="369"/>
      <c r="BY3373" s="369"/>
      <c r="BZ3373" s="369"/>
      <c r="CA3373" s="369"/>
      <c r="CB3373" s="369"/>
      <c r="CC3373" s="369"/>
      <c r="CD3373" s="369"/>
      <c r="CE3373" s="369"/>
      <c r="CF3373" s="369"/>
      <c r="CG3373" s="369"/>
      <c r="CH3373" s="369"/>
      <c r="CI3373" s="325"/>
      <c r="CJ3373" s="369"/>
      <c r="CK3373" s="369"/>
      <c r="CL3373" s="369"/>
      <c r="CM3373" s="369"/>
      <c r="CN3373" s="369"/>
      <c r="CO3373" s="369"/>
      <c r="CP3373" s="369"/>
      <c r="CQ3373" s="369"/>
      <c r="CR3373" s="369"/>
      <c r="CS3373" s="369"/>
      <c r="CT3373" s="369"/>
      <c r="CU3373" s="369"/>
      <c r="CV3373" s="369"/>
      <c r="CW3373" s="369"/>
      <c r="CX3373" s="369"/>
      <c r="CY3373" s="325"/>
      <c r="CZ3373" s="325"/>
      <c r="DA3373" s="325"/>
      <c r="DB3373" s="325"/>
      <c r="DC3373" s="325"/>
      <c r="DD3373" s="325"/>
      <c r="DE3373" s="325"/>
      <c r="DF3373" s="325"/>
      <c r="DG3373" s="325"/>
      <c r="DH3373" s="325"/>
      <c r="DI3373" s="325"/>
    </row>
    <row r="3374" spans="68:113" x14ac:dyDescent="0.2">
      <c r="BP3374" s="369"/>
      <c r="BQ3374" s="372"/>
      <c r="BR3374" s="372"/>
      <c r="BS3374" s="372"/>
      <c r="BT3374" s="369"/>
      <c r="BU3374" s="369"/>
      <c r="BV3374" s="369"/>
      <c r="BW3374" s="369"/>
      <c r="BX3374" s="369"/>
      <c r="BY3374" s="369"/>
      <c r="BZ3374" s="369"/>
      <c r="CA3374" s="369"/>
      <c r="CB3374" s="369"/>
      <c r="CC3374" s="369"/>
      <c r="CD3374" s="369"/>
      <c r="CE3374" s="369"/>
      <c r="CF3374" s="369"/>
      <c r="CG3374" s="369"/>
      <c r="CH3374" s="369"/>
      <c r="CI3374" s="325"/>
      <c r="CJ3374" s="369"/>
      <c r="CK3374" s="369"/>
      <c r="CL3374" s="369"/>
      <c r="CM3374" s="369"/>
      <c r="CN3374" s="369"/>
      <c r="CO3374" s="369"/>
      <c r="CP3374" s="369"/>
      <c r="CQ3374" s="369"/>
      <c r="CR3374" s="369"/>
      <c r="CS3374" s="369"/>
      <c r="CT3374" s="369"/>
      <c r="CU3374" s="369"/>
      <c r="CV3374" s="369"/>
      <c r="CW3374" s="369"/>
      <c r="CX3374" s="369"/>
      <c r="CY3374" s="325"/>
      <c r="CZ3374" s="325"/>
      <c r="DA3374" s="325"/>
      <c r="DB3374" s="325"/>
      <c r="DC3374" s="325"/>
      <c r="DD3374" s="325"/>
      <c r="DE3374" s="325"/>
      <c r="DF3374" s="325"/>
      <c r="DG3374" s="325"/>
      <c r="DH3374" s="325"/>
      <c r="DI3374" s="325"/>
    </row>
    <row r="3375" spans="68:113" x14ac:dyDescent="0.2">
      <c r="BP3375" s="369"/>
      <c r="BQ3375" s="372"/>
      <c r="BR3375" s="372"/>
      <c r="BS3375" s="372"/>
      <c r="BT3375" s="369"/>
      <c r="BU3375" s="369"/>
      <c r="BV3375" s="369"/>
      <c r="BW3375" s="369"/>
      <c r="BX3375" s="369"/>
      <c r="BY3375" s="369"/>
      <c r="BZ3375" s="369"/>
      <c r="CA3375" s="369"/>
      <c r="CB3375" s="369"/>
      <c r="CC3375" s="369"/>
      <c r="CD3375" s="369"/>
      <c r="CE3375" s="369"/>
      <c r="CF3375" s="369"/>
      <c r="CG3375" s="369"/>
      <c r="CH3375" s="369"/>
      <c r="CI3375" s="325"/>
      <c r="CJ3375" s="369"/>
      <c r="CK3375" s="369"/>
      <c r="CL3375" s="369"/>
      <c r="CM3375" s="369"/>
      <c r="CN3375" s="369"/>
      <c r="CO3375" s="369"/>
      <c r="CP3375" s="369"/>
      <c r="CQ3375" s="369"/>
      <c r="CR3375" s="369"/>
      <c r="CS3375" s="369"/>
      <c r="CT3375" s="369"/>
      <c r="CU3375" s="369"/>
      <c r="CV3375" s="369"/>
      <c r="CW3375" s="369"/>
      <c r="CX3375" s="369"/>
      <c r="CY3375" s="325"/>
      <c r="CZ3375" s="325"/>
      <c r="DA3375" s="325"/>
      <c r="DB3375" s="325"/>
      <c r="DC3375" s="325"/>
      <c r="DD3375" s="325"/>
      <c r="DE3375" s="325"/>
      <c r="DF3375" s="325"/>
      <c r="DG3375" s="325"/>
      <c r="DH3375" s="325"/>
      <c r="DI3375" s="325"/>
    </row>
    <row r="3376" spans="68:113" x14ac:dyDescent="0.2">
      <c r="BP3376" s="369"/>
      <c r="BQ3376" s="372"/>
      <c r="BR3376" s="372"/>
      <c r="BS3376" s="372"/>
      <c r="BT3376" s="369"/>
      <c r="BU3376" s="369"/>
      <c r="BV3376" s="369"/>
      <c r="BW3376" s="369"/>
      <c r="BX3376" s="369"/>
      <c r="BY3376" s="369"/>
      <c r="BZ3376" s="369"/>
      <c r="CA3376" s="369"/>
      <c r="CB3376" s="369"/>
      <c r="CC3376" s="369"/>
      <c r="CD3376" s="369"/>
      <c r="CE3376" s="369"/>
      <c r="CF3376" s="369"/>
      <c r="CG3376" s="369"/>
      <c r="CH3376" s="369"/>
      <c r="CI3376" s="325"/>
      <c r="CJ3376" s="369"/>
      <c r="CK3376" s="369"/>
      <c r="CL3376" s="369"/>
      <c r="CM3376" s="369"/>
      <c r="CN3376" s="369"/>
      <c r="CO3376" s="369"/>
      <c r="CP3376" s="369"/>
      <c r="CQ3376" s="369"/>
      <c r="CR3376" s="369"/>
      <c r="CS3376" s="369"/>
      <c r="CT3376" s="369"/>
      <c r="CU3376" s="369"/>
      <c r="CV3376" s="369"/>
      <c r="CW3376" s="369"/>
      <c r="CX3376" s="369"/>
      <c r="CY3376" s="325"/>
      <c r="CZ3376" s="325"/>
      <c r="DA3376" s="325"/>
      <c r="DB3376" s="325"/>
      <c r="DC3376" s="325"/>
      <c r="DD3376" s="325"/>
      <c r="DE3376" s="325"/>
      <c r="DF3376" s="325"/>
      <c r="DG3376" s="325"/>
      <c r="DH3376" s="325"/>
      <c r="DI3376" s="325"/>
    </row>
    <row r="3377" spans="68:113" x14ac:dyDescent="0.2">
      <c r="BP3377" s="369"/>
      <c r="BQ3377" s="372"/>
      <c r="BR3377" s="372"/>
      <c r="BS3377" s="372"/>
      <c r="BT3377" s="369"/>
      <c r="BU3377" s="369"/>
      <c r="BV3377" s="369"/>
      <c r="BW3377" s="369"/>
      <c r="BX3377" s="369"/>
      <c r="BY3377" s="369"/>
      <c r="BZ3377" s="369"/>
      <c r="CA3377" s="369"/>
      <c r="CB3377" s="369"/>
      <c r="CC3377" s="369"/>
      <c r="CD3377" s="369"/>
      <c r="CE3377" s="369"/>
      <c r="CF3377" s="369"/>
      <c r="CG3377" s="369"/>
      <c r="CH3377" s="369"/>
      <c r="CI3377" s="325"/>
      <c r="CJ3377" s="369"/>
      <c r="CK3377" s="369"/>
      <c r="CL3377" s="369"/>
      <c r="CM3377" s="369"/>
      <c r="CN3377" s="369"/>
      <c r="CO3377" s="369"/>
      <c r="CP3377" s="369"/>
      <c r="CQ3377" s="369"/>
      <c r="CR3377" s="369"/>
      <c r="CS3377" s="369"/>
      <c r="CT3377" s="369"/>
      <c r="CU3377" s="369"/>
      <c r="CV3377" s="369"/>
      <c r="CW3377" s="369"/>
      <c r="CX3377" s="369"/>
      <c r="CY3377" s="325"/>
      <c r="CZ3377" s="325"/>
      <c r="DA3377" s="325"/>
      <c r="DB3377" s="325"/>
      <c r="DC3377" s="325"/>
      <c r="DD3377" s="325"/>
      <c r="DE3377" s="325"/>
      <c r="DF3377" s="325"/>
      <c r="DG3377" s="325"/>
      <c r="DH3377" s="325"/>
      <c r="DI3377" s="325"/>
    </row>
    <row r="3378" spans="68:113" x14ac:dyDescent="0.2">
      <c r="BP3378" s="369"/>
      <c r="BQ3378" s="372"/>
      <c r="BR3378" s="372"/>
      <c r="BS3378" s="372"/>
      <c r="BT3378" s="369"/>
      <c r="BU3378" s="369"/>
      <c r="BV3378" s="369"/>
      <c r="BW3378" s="369"/>
      <c r="BX3378" s="369"/>
      <c r="BY3378" s="369"/>
      <c r="BZ3378" s="369"/>
      <c r="CA3378" s="369"/>
      <c r="CB3378" s="369"/>
      <c r="CC3378" s="369"/>
      <c r="CD3378" s="369"/>
      <c r="CE3378" s="369"/>
      <c r="CF3378" s="369"/>
      <c r="CG3378" s="369"/>
      <c r="CH3378" s="369"/>
      <c r="CI3378" s="325"/>
      <c r="CJ3378" s="369"/>
      <c r="CK3378" s="369"/>
      <c r="CL3378" s="369"/>
      <c r="CM3378" s="369"/>
      <c r="CN3378" s="369"/>
      <c r="CO3378" s="369"/>
      <c r="CP3378" s="369"/>
      <c r="CQ3378" s="369"/>
      <c r="CR3378" s="369"/>
      <c r="CS3378" s="369"/>
      <c r="CT3378" s="369"/>
      <c r="CU3378" s="369"/>
      <c r="CV3378" s="369"/>
      <c r="CW3378" s="369"/>
      <c r="CX3378" s="369"/>
      <c r="CY3378" s="325"/>
      <c r="CZ3378" s="325"/>
      <c r="DA3378" s="325"/>
      <c r="DB3378" s="325"/>
      <c r="DC3378" s="325"/>
      <c r="DD3378" s="325"/>
      <c r="DE3378" s="325"/>
      <c r="DF3378" s="325"/>
      <c r="DG3378" s="325"/>
      <c r="DH3378" s="325"/>
      <c r="DI3378" s="325"/>
    </row>
    <row r="3379" spans="68:113" x14ac:dyDescent="0.2">
      <c r="BP3379" s="369"/>
      <c r="BQ3379" s="372"/>
      <c r="BR3379" s="372"/>
      <c r="BS3379" s="372"/>
      <c r="BT3379" s="369"/>
      <c r="BU3379" s="369"/>
      <c r="BV3379" s="369"/>
      <c r="BW3379" s="369"/>
      <c r="BX3379" s="369"/>
      <c r="BY3379" s="369"/>
      <c r="BZ3379" s="369"/>
      <c r="CA3379" s="369"/>
      <c r="CB3379" s="369"/>
      <c r="CC3379" s="369"/>
      <c r="CD3379" s="369"/>
      <c r="CE3379" s="369"/>
      <c r="CF3379" s="369"/>
      <c r="CG3379" s="369"/>
      <c r="CH3379" s="369"/>
      <c r="CI3379" s="325"/>
      <c r="CJ3379" s="369"/>
      <c r="CK3379" s="369"/>
      <c r="CL3379" s="369"/>
      <c r="CM3379" s="369"/>
      <c r="CN3379" s="369"/>
      <c r="CO3379" s="369"/>
      <c r="CP3379" s="369"/>
      <c r="CQ3379" s="369"/>
      <c r="CR3379" s="369"/>
      <c r="CS3379" s="369"/>
      <c r="CT3379" s="369"/>
      <c r="CU3379" s="369"/>
      <c r="CV3379" s="369"/>
      <c r="CW3379" s="369"/>
      <c r="CX3379" s="369"/>
      <c r="CY3379" s="325"/>
      <c r="CZ3379" s="325"/>
      <c r="DA3379" s="325"/>
      <c r="DB3379" s="325"/>
      <c r="DC3379" s="325"/>
      <c r="DD3379" s="325"/>
      <c r="DE3379" s="325"/>
      <c r="DF3379" s="325"/>
      <c r="DG3379" s="325"/>
      <c r="DH3379" s="325"/>
      <c r="DI3379" s="325"/>
    </row>
    <row r="3380" spans="68:113" x14ac:dyDescent="0.2">
      <c r="BP3380" s="369"/>
      <c r="BQ3380" s="372"/>
      <c r="BR3380" s="372"/>
      <c r="BS3380" s="372"/>
      <c r="BT3380" s="369"/>
      <c r="BU3380" s="369"/>
      <c r="BV3380" s="369"/>
      <c r="BW3380" s="369"/>
      <c r="BX3380" s="369"/>
      <c r="BY3380" s="369"/>
      <c r="BZ3380" s="369"/>
      <c r="CA3380" s="369"/>
      <c r="CB3380" s="369"/>
      <c r="CC3380" s="369"/>
      <c r="CD3380" s="369"/>
      <c r="CE3380" s="369"/>
      <c r="CF3380" s="369"/>
      <c r="CG3380" s="369"/>
      <c r="CH3380" s="369"/>
      <c r="CI3380" s="325"/>
      <c r="CJ3380" s="369"/>
      <c r="CK3380" s="369"/>
      <c r="CL3380" s="369"/>
      <c r="CM3380" s="369"/>
      <c r="CN3380" s="369"/>
      <c r="CO3380" s="369"/>
      <c r="CP3380" s="369"/>
      <c r="CQ3380" s="369"/>
      <c r="CR3380" s="369"/>
      <c r="CS3380" s="369"/>
      <c r="CT3380" s="369"/>
      <c r="CU3380" s="369"/>
      <c r="CV3380" s="369"/>
      <c r="CW3380" s="369"/>
      <c r="CX3380" s="369"/>
      <c r="CY3380" s="325"/>
      <c r="CZ3380" s="325"/>
      <c r="DA3380" s="325"/>
      <c r="DB3380" s="325"/>
      <c r="DC3380" s="325"/>
      <c r="DD3380" s="325"/>
      <c r="DE3380" s="325"/>
      <c r="DF3380" s="325"/>
      <c r="DG3380" s="325"/>
      <c r="DH3380" s="325"/>
      <c r="DI3380" s="325"/>
    </row>
    <row r="3381" spans="68:113" x14ac:dyDescent="0.2">
      <c r="BP3381" s="369"/>
      <c r="BQ3381" s="372"/>
      <c r="BR3381" s="372"/>
      <c r="BS3381" s="372"/>
      <c r="BT3381" s="369"/>
      <c r="BU3381" s="369"/>
      <c r="BV3381" s="369"/>
      <c r="BW3381" s="369"/>
      <c r="BX3381" s="369"/>
      <c r="BY3381" s="369"/>
      <c r="BZ3381" s="369"/>
      <c r="CA3381" s="369"/>
      <c r="CB3381" s="369"/>
      <c r="CC3381" s="369"/>
      <c r="CD3381" s="369"/>
      <c r="CE3381" s="369"/>
      <c r="CF3381" s="369"/>
      <c r="CG3381" s="369"/>
      <c r="CH3381" s="369"/>
      <c r="CI3381" s="325"/>
      <c r="CJ3381" s="369"/>
      <c r="CK3381" s="369"/>
      <c r="CL3381" s="369"/>
      <c r="CM3381" s="369"/>
      <c r="CN3381" s="369"/>
      <c r="CO3381" s="369"/>
      <c r="CP3381" s="369"/>
      <c r="CQ3381" s="369"/>
      <c r="CR3381" s="369"/>
      <c r="CS3381" s="369"/>
      <c r="CT3381" s="369"/>
      <c r="CU3381" s="369"/>
      <c r="CV3381" s="369"/>
      <c r="CW3381" s="369"/>
      <c r="CX3381" s="369"/>
      <c r="CY3381" s="325"/>
      <c r="CZ3381" s="325"/>
      <c r="DA3381" s="325"/>
      <c r="DB3381" s="325"/>
      <c r="DC3381" s="325"/>
      <c r="DD3381" s="325"/>
      <c r="DE3381" s="325"/>
      <c r="DF3381" s="325"/>
      <c r="DG3381" s="325"/>
      <c r="DH3381" s="325"/>
      <c r="DI3381" s="325"/>
    </row>
    <row r="3382" spans="68:113" x14ac:dyDescent="0.2">
      <c r="BP3382" s="369"/>
      <c r="BQ3382" s="372"/>
      <c r="BR3382" s="372"/>
      <c r="BS3382" s="372"/>
      <c r="BT3382" s="369"/>
      <c r="BU3382" s="369"/>
      <c r="BV3382" s="369"/>
      <c r="BW3382" s="369"/>
      <c r="BX3382" s="369"/>
      <c r="BY3382" s="369"/>
      <c r="BZ3382" s="369"/>
      <c r="CA3382" s="369"/>
      <c r="CB3382" s="369"/>
      <c r="CC3382" s="369"/>
      <c r="CD3382" s="369"/>
      <c r="CE3382" s="369"/>
      <c r="CF3382" s="369"/>
      <c r="CG3382" s="369"/>
      <c r="CH3382" s="369"/>
      <c r="CI3382" s="325"/>
      <c r="CJ3382" s="369"/>
      <c r="CK3382" s="369"/>
      <c r="CL3382" s="369"/>
      <c r="CM3382" s="369"/>
      <c r="CN3382" s="369"/>
      <c r="CO3382" s="369"/>
      <c r="CP3382" s="369"/>
      <c r="CQ3382" s="369"/>
      <c r="CR3382" s="369"/>
      <c r="CS3382" s="369"/>
      <c r="CT3382" s="369"/>
      <c r="CU3382" s="369"/>
      <c r="CV3382" s="369"/>
      <c r="CW3382" s="369"/>
      <c r="CX3382" s="369"/>
      <c r="CY3382" s="325"/>
      <c r="CZ3382" s="325"/>
      <c r="DA3382" s="325"/>
      <c r="DB3382" s="325"/>
      <c r="DC3382" s="325"/>
      <c r="DD3382" s="325"/>
      <c r="DE3382" s="325"/>
      <c r="DF3382" s="325"/>
      <c r="DG3382" s="325"/>
      <c r="DH3382" s="325"/>
      <c r="DI3382" s="325"/>
    </row>
    <row r="3383" spans="68:113" x14ac:dyDescent="0.2">
      <c r="BP3383" s="369"/>
      <c r="BQ3383" s="372"/>
      <c r="BR3383" s="372"/>
      <c r="BS3383" s="372"/>
      <c r="BT3383" s="369"/>
      <c r="BU3383" s="369"/>
      <c r="BV3383" s="369"/>
      <c r="BW3383" s="369"/>
      <c r="BX3383" s="369"/>
      <c r="BY3383" s="369"/>
      <c r="BZ3383" s="369"/>
      <c r="CA3383" s="369"/>
      <c r="CB3383" s="369"/>
      <c r="CC3383" s="369"/>
      <c r="CD3383" s="369"/>
      <c r="CE3383" s="369"/>
      <c r="CF3383" s="369"/>
      <c r="CG3383" s="369"/>
      <c r="CH3383" s="369"/>
      <c r="CI3383" s="325"/>
      <c r="CJ3383" s="369"/>
      <c r="CK3383" s="369"/>
      <c r="CL3383" s="369"/>
      <c r="CM3383" s="369"/>
      <c r="CN3383" s="369"/>
      <c r="CO3383" s="369"/>
      <c r="CP3383" s="369"/>
      <c r="CQ3383" s="369"/>
      <c r="CR3383" s="369"/>
      <c r="CS3383" s="369"/>
      <c r="CT3383" s="369"/>
      <c r="CU3383" s="369"/>
      <c r="CV3383" s="369"/>
      <c r="CW3383" s="369"/>
      <c r="CX3383" s="369"/>
      <c r="CY3383" s="325"/>
      <c r="CZ3383" s="325"/>
      <c r="DA3383" s="325"/>
      <c r="DB3383" s="325"/>
      <c r="DC3383" s="325"/>
      <c r="DD3383" s="325"/>
      <c r="DE3383" s="325"/>
      <c r="DF3383" s="325"/>
      <c r="DG3383" s="325"/>
      <c r="DH3383" s="325"/>
      <c r="DI3383" s="325"/>
    </row>
    <row r="3384" spans="68:113" x14ac:dyDescent="0.2">
      <c r="BP3384" s="369"/>
      <c r="BQ3384" s="372"/>
      <c r="BR3384" s="372"/>
      <c r="BS3384" s="372"/>
      <c r="BT3384" s="369"/>
      <c r="BU3384" s="369"/>
      <c r="BV3384" s="369"/>
      <c r="BW3384" s="369"/>
      <c r="BX3384" s="369"/>
      <c r="BY3384" s="369"/>
      <c r="BZ3384" s="369"/>
      <c r="CA3384" s="369"/>
      <c r="CB3384" s="369"/>
      <c r="CC3384" s="369"/>
      <c r="CD3384" s="369"/>
      <c r="CE3384" s="369"/>
      <c r="CF3384" s="369"/>
      <c r="CG3384" s="369"/>
      <c r="CH3384" s="369"/>
      <c r="CI3384" s="325"/>
      <c r="CJ3384" s="369"/>
      <c r="CK3384" s="369"/>
      <c r="CL3384" s="369"/>
      <c r="CM3384" s="369"/>
      <c r="CN3384" s="369"/>
      <c r="CO3384" s="369"/>
      <c r="CP3384" s="369"/>
      <c r="CQ3384" s="369"/>
      <c r="CR3384" s="369"/>
      <c r="CS3384" s="369"/>
      <c r="CT3384" s="369"/>
      <c r="CU3384" s="369"/>
      <c r="CV3384" s="369"/>
      <c r="CW3384" s="369"/>
      <c r="CX3384" s="369"/>
      <c r="CY3384" s="325"/>
      <c r="CZ3384" s="325"/>
      <c r="DA3384" s="325"/>
      <c r="DB3384" s="325"/>
      <c r="DC3384" s="325"/>
      <c r="DD3384" s="325"/>
      <c r="DE3384" s="325"/>
      <c r="DF3384" s="325"/>
      <c r="DG3384" s="325"/>
      <c r="DH3384" s="325"/>
      <c r="DI3384" s="325"/>
    </row>
    <row r="3385" spans="68:113" x14ac:dyDescent="0.2">
      <c r="BP3385" s="369"/>
      <c r="BQ3385" s="372"/>
      <c r="BR3385" s="372"/>
      <c r="BS3385" s="372"/>
      <c r="BT3385" s="369"/>
      <c r="BU3385" s="369"/>
      <c r="BV3385" s="369"/>
      <c r="BW3385" s="369"/>
      <c r="BX3385" s="369"/>
      <c r="BY3385" s="369"/>
      <c r="BZ3385" s="369"/>
      <c r="CA3385" s="369"/>
      <c r="CB3385" s="369"/>
      <c r="CC3385" s="369"/>
      <c r="CD3385" s="369"/>
      <c r="CE3385" s="369"/>
      <c r="CF3385" s="369"/>
      <c r="CG3385" s="369"/>
      <c r="CH3385" s="369"/>
      <c r="CI3385" s="325"/>
      <c r="CJ3385" s="369"/>
      <c r="CK3385" s="369"/>
      <c r="CL3385" s="369"/>
      <c r="CM3385" s="369"/>
      <c r="CN3385" s="369"/>
      <c r="CO3385" s="369"/>
      <c r="CP3385" s="369"/>
      <c r="CQ3385" s="369"/>
      <c r="CR3385" s="369"/>
      <c r="CS3385" s="369"/>
      <c r="CT3385" s="369"/>
      <c r="CU3385" s="369"/>
      <c r="CV3385" s="369"/>
      <c r="CW3385" s="369"/>
      <c r="CX3385" s="369"/>
      <c r="CY3385" s="325"/>
      <c r="CZ3385" s="325"/>
      <c r="DA3385" s="325"/>
      <c r="DB3385" s="325"/>
      <c r="DC3385" s="325"/>
      <c r="DD3385" s="325"/>
      <c r="DE3385" s="325"/>
      <c r="DF3385" s="325"/>
      <c r="DG3385" s="325"/>
      <c r="DH3385" s="325"/>
      <c r="DI3385" s="325"/>
    </row>
    <row r="3386" spans="68:113" x14ac:dyDescent="0.2">
      <c r="BP3386" s="369"/>
      <c r="BQ3386" s="372"/>
      <c r="BR3386" s="372"/>
      <c r="BS3386" s="372"/>
      <c r="BT3386" s="369"/>
      <c r="BU3386" s="369"/>
      <c r="BV3386" s="369"/>
      <c r="BW3386" s="369"/>
      <c r="BX3386" s="369"/>
      <c r="BY3386" s="369"/>
      <c r="BZ3386" s="369"/>
      <c r="CA3386" s="369"/>
      <c r="CB3386" s="369"/>
      <c r="CC3386" s="369"/>
      <c r="CD3386" s="369"/>
      <c r="CE3386" s="369"/>
      <c r="CF3386" s="369"/>
      <c r="CG3386" s="369"/>
      <c r="CH3386" s="369"/>
      <c r="CI3386" s="325"/>
      <c r="CJ3386" s="369"/>
      <c r="CK3386" s="369"/>
      <c r="CL3386" s="369"/>
      <c r="CM3386" s="369"/>
      <c r="CN3386" s="369"/>
      <c r="CO3386" s="369"/>
      <c r="CP3386" s="369"/>
      <c r="CQ3386" s="369"/>
      <c r="CR3386" s="369"/>
      <c r="CS3386" s="369"/>
      <c r="CT3386" s="369"/>
      <c r="CU3386" s="369"/>
      <c r="CV3386" s="369"/>
      <c r="CW3386" s="369"/>
      <c r="CX3386" s="369"/>
      <c r="CY3386" s="325"/>
      <c r="CZ3386" s="325"/>
      <c r="DA3386" s="325"/>
      <c r="DB3386" s="325"/>
      <c r="DC3386" s="325"/>
      <c r="DD3386" s="325"/>
      <c r="DE3386" s="325"/>
      <c r="DF3386" s="325"/>
      <c r="DG3386" s="325"/>
      <c r="DH3386" s="325"/>
      <c r="DI3386" s="325"/>
    </row>
    <row r="3387" spans="68:113" x14ac:dyDescent="0.2">
      <c r="BP3387" s="369"/>
      <c r="BQ3387" s="372"/>
      <c r="BR3387" s="372"/>
      <c r="BS3387" s="372"/>
      <c r="BT3387" s="369"/>
      <c r="BU3387" s="369"/>
      <c r="BV3387" s="369"/>
      <c r="BW3387" s="369"/>
      <c r="BX3387" s="369"/>
      <c r="BY3387" s="369"/>
      <c r="BZ3387" s="369"/>
      <c r="CA3387" s="369"/>
      <c r="CB3387" s="369"/>
      <c r="CC3387" s="369"/>
      <c r="CD3387" s="369"/>
      <c r="CE3387" s="369"/>
      <c r="CF3387" s="369"/>
      <c r="CG3387" s="369"/>
      <c r="CH3387" s="369"/>
      <c r="CI3387" s="325"/>
      <c r="CJ3387" s="369"/>
      <c r="CK3387" s="369"/>
      <c r="CL3387" s="369"/>
      <c r="CM3387" s="369"/>
      <c r="CN3387" s="369"/>
      <c r="CO3387" s="369"/>
      <c r="CP3387" s="369"/>
      <c r="CQ3387" s="369"/>
      <c r="CR3387" s="369"/>
      <c r="CS3387" s="369"/>
      <c r="CT3387" s="369"/>
      <c r="CU3387" s="369"/>
      <c r="CV3387" s="369"/>
      <c r="CW3387" s="369"/>
      <c r="CX3387" s="369"/>
      <c r="CY3387" s="325"/>
      <c r="CZ3387" s="325"/>
      <c r="DA3387" s="325"/>
      <c r="DB3387" s="325"/>
      <c r="DC3387" s="325"/>
      <c r="DD3387" s="325"/>
      <c r="DE3387" s="325"/>
      <c r="DF3387" s="325"/>
      <c r="DG3387" s="325"/>
      <c r="DH3387" s="325"/>
      <c r="DI3387" s="325"/>
    </row>
    <row r="3388" spans="68:113" x14ac:dyDescent="0.2">
      <c r="BP3388" s="369"/>
      <c r="BQ3388" s="372"/>
      <c r="BR3388" s="372"/>
      <c r="BS3388" s="372"/>
      <c r="BT3388" s="369"/>
      <c r="BU3388" s="369"/>
      <c r="BV3388" s="369"/>
      <c r="BW3388" s="369"/>
      <c r="BX3388" s="369"/>
      <c r="BY3388" s="369"/>
      <c r="BZ3388" s="369"/>
      <c r="CA3388" s="369"/>
      <c r="CB3388" s="369"/>
      <c r="CC3388" s="369"/>
      <c r="CD3388" s="369"/>
      <c r="CE3388" s="369"/>
      <c r="CF3388" s="369"/>
      <c r="CG3388" s="369"/>
      <c r="CH3388" s="369"/>
      <c r="CI3388" s="325"/>
      <c r="CJ3388" s="369"/>
      <c r="CK3388" s="369"/>
      <c r="CL3388" s="369"/>
      <c r="CM3388" s="369"/>
      <c r="CN3388" s="369"/>
      <c r="CO3388" s="369"/>
      <c r="CP3388" s="369"/>
      <c r="CQ3388" s="369"/>
      <c r="CR3388" s="369"/>
      <c r="CS3388" s="369"/>
      <c r="CT3388" s="369"/>
      <c r="CU3388" s="369"/>
      <c r="CV3388" s="369"/>
      <c r="CW3388" s="369"/>
      <c r="CX3388" s="369"/>
      <c r="CY3388" s="325"/>
      <c r="CZ3388" s="325"/>
      <c r="DA3388" s="325"/>
      <c r="DB3388" s="325"/>
      <c r="DC3388" s="325"/>
      <c r="DD3388" s="325"/>
      <c r="DE3388" s="325"/>
      <c r="DF3388" s="325"/>
      <c r="DG3388" s="325"/>
      <c r="DH3388" s="325"/>
      <c r="DI3388" s="325"/>
    </row>
    <row r="3389" spans="68:113" x14ac:dyDescent="0.2">
      <c r="BP3389" s="369"/>
      <c r="BQ3389" s="372"/>
      <c r="BR3389" s="372"/>
      <c r="BS3389" s="372"/>
      <c r="BT3389" s="369"/>
      <c r="BU3389" s="369"/>
      <c r="BV3389" s="369"/>
      <c r="BW3389" s="369"/>
      <c r="BX3389" s="369"/>
      <c r="BY3389" s="369"/>
      <c r="BZ3389" s="369"/>
      <c r="CA3389" s="369"/>
      <c r="CB3389" s="369"/>
      <c r="CC3389" s="369"/>
      <c r="CD3389" s="369"/>
      <c r="CE3389" s="369"/>
      <c r="CF3389" s="369"/>
      <c r="CG3389" s="369"/>
      <c r="CH3389" s="369"/>
      <c r="CI3389" s="325"/>
      <c r="CJ3389" s="369"/>
      <c r="CK3389" s="369"/>
      <c r="CL3389" s="369"/>
      <c r="CM3389" s="369"/>
      <c r="CN3389" s="369"/>
      <c r="CO3389" s="369"/>
      <c r="CP3389" s="369"/>
      <c r="CQ3389" s="369"/>
      <c r="CR3389" s="369"/>
      <c r="CS3389" s="369"/>
      <c r="CT3389" s="369"/>
      <c r="CU3389" s="369"/>
      <c r="CV3389" s="369"/>
      <c r="CW3389" s="369"/>
      <c r="CX3389" s="369"/>
      <c r="CY3389" s="325"/>
      <c r="CZ3389" s="325"/>
      <c r="DA3389" s="325"/>
      <c r="DB3389" s="325"/>
      <c r="DC3389" s="325"/>
      <c r="DD3389" s="325"/>
      <c r="DE3389" s="325"/>
      <c r="DF3389" s="325"/>
      <c r="DG3389" s="325"/>
      <c r="DH3389" s="325"/>
      <c r="DI3389" s="325"/>
    </row>
    <row r="3390" spans="68:113" x14ac:dyDescent="0.2">
      <c r="BP3390" s="369"/>
      <c r="BQ3390" s="372"/>
      <c r="BR3390" s="372"/>
      <c r="BS3390" s="372"/>
      <c r="BT3390" s="369"/>
      <c r="BU3390" s="369"/>
      <c r="BV3390" s="369"/>
      <c r="BW3390" s="369"/>
      <c r="BX3390" s="369"/>
      <c r="BY3390" s="369"/>
      <c r="BZ3390" s="369"/>
      <c r="CA3390" s="369"/>
      <c r="CB3390" s="369"/>
      <c r="CC3390" s="369"/>
      <c r="CD3390" s="369"/>
      <c r="CE3390" s="369"/>
      <c r="CF3390" s="369"/>
      <c r="CG3390" s="369"/>
      <c r="CH3390" s="369"/>
      <c r="CI3390" s="325"/>
      <c r="CJ3390" s="369"/>
      <c r="CK3390" s="369"/>
      <c r="CL3390" s="369"/>
      <c r="CM3390" s="369"/>
      <c r="CN3390" s="369"/>
      <c r="CO3390" s="369"/>
      <c r="CP3390" s="369"/>
      <c r="CQ3390" s="369"/>
      <c r="CR3390" s="369"/>
      <c r="CS3390" s="369"/>
      <c r="CT3390" s="369"/>
      <c r="CU3390" s="369"/>
      <c r="CV3390" s="369"/>
      <c r="CW3390" s="369"/>
      <c r="CX3390" s="369"/>
      <c r="CY3390" s="325"/>
      <c r="CZ3390" s="325"/>
      <c r="DA3390" s="325"/>
      <c r="DB3390" s="325"/>
      <c r="DC3390" s="325"/>
      <c r="DD3390" s="325"/>
      <c r="DE3390" s="325"/>
      <c r="DF3390" s="325"/>
      <c r="DG3390" s="325"/>
      <c r="DH3390" s="325"/>
      <c r="DI3390" s="325"/>
    </row>
    <row r="3391" spans="68:113" x14ac:dyDescent="0.2">
      <c r="BP3391" s="369"/>
      <c r="BQ3391" s="372"/>
      <c r="BR3391" s="372"/>
      <c r="BS3391" s="372"/>
      <c r="BT3391" s="369"/>
      <c r="BU3391" s="369"/>
      <c r="BV3391" s="369"/>
      <c r="BW3391" s="369"/>
      <c r="BX3391" s="369"/>
      <c r="BY3391" s="369"/>
      <c r="BZ3391" s="369"/>
      <c r="CA3391" s="369"/>
      <c r="CB3391" s="369"/>
      <c r="CC3391" s="369"/>
      <c r="CD3391" s="369"/>
      <c r="CE3391" s="369"/>
      <c r="CF3391" s="369"/>
      <c r="CG3391" s="369"/>
      <c r="CH3391" s="369"/>
      <c r="CI3391" s="325"/>
      <c r="CJ3391" s="369"/>
      <c r="CK3391" s="369"/>
      <c r="CL3391" s="369"/>
      <c r="CM3391" s="369"/>
      <c r="CN3391" s="369"/>
      <c r="CO3391" s="369"/>
      <c r="CP3391" s="369"/>
      <c r="CQ3391" s="369"/>
      <c r="CR3391" s="369"/>
      <c r="CS3391" s="369"/>
      <c r="CT3391" s="369"/>
      <c r="CU3391" s="369"/>
      <c r="CV3391" s="369"/>
      <c r="CW3391" s="369"/>
      <c r="CX3391" s="369"/>
      <c r="CY3391" s="325"/>
      <c r="CZ3391" s="325"/>
      <c r="DA3391" s="325"/>
      <c r="DB3391" s="325"/>
      <c r="DC3391" s="325"/>
      <c r="DD3391" s="325"/>
      <c r="DE3391" s="325"/>
      <c r="DF3391" s="325"/>
      <c r="DG3391" s="325"/>
      <c r="DH3391" s="325"/>
      <c r="DI3391" s="325"/>
    </row>
    <row r="3392" spans="68:113" x14ac:dyDescent="0.2">
      <c r="BP3392" s="369"/>
      <c r="BQ3392" s="372"/>
      <c r="BR3392" s="372"/>
      <c r="BS3392" s="372"/>
      <c r="BT3392" s="369"/>
      <c r="BU3392" s="369"/>
      <c r="BV3392" s="369"/>
      <c r="BW3392" s="369"/>
      <c r="BX3392" s="369"/>
      <c r="BY3392" s="369"/>
      <c r="BZ3392" s="369"/>
      <c r="CA3392" s="369"/>
      <c r="CB3392" s="369"/>
      <c r="CC3392" s="369"/>
      <c r="CD3392" s="369"/>
      <c r="CE3392" s="369"/>
      <c r="CF3392" s="369"/>
      <c r="CG3392" s="369"/>
      <c r="CH3392" s="369"/>
      <c r="CI3392" s="325"/>
      <c r="CJ3392" s="369"/>
      <c r="CK3392" s="369"/>
      <c r="CL3392" s="369"/>
      <c r="CM3392" s="369"/>
      <c r="CN3392" s="369"/>
      <c r="CO3392" s="369"/>
      <c r="CP3392" s="369"/>
      <c r="CQ3392" s="369"/>
      <c r="CR3392" s="369"/>
      <c r="CS3392" s="369"/>
      <c r="CT3392" s="369"/>
      <c r="CU3392" s="369"/>
      <c r="CV3392" s="369"/>
      <c r="CW3392" s="369"/>
      <c r="CX3392" s="369"/>
      <c r="CY3392" s="325"/>
      <c r="CZ3392" s="325"/>
      <c r="DA3392" s="325"/>
      <c r="DB3392" s="325"/>
      <c r="DC3392" s="325"/>
      <c r="DD3392" s="325"/>
      <c r="DE3392" s="325"/>
      <c r="DF3392" s="325"/>
      <c r="DG3392" s="325"/>
      <c r="DH3392" s="325"/>
      <c r="DI3392" s="325"/>
    </row>
    <row r="3393" spans="68:113" x14ac:dyDescent="0.2">
      <c r="BP3393" s="369"/>
      <c r="BQ3393" s="372"/>
      <c r="BR3393" s="372"/>
      <c r="BS3393" s="372"/>
      <c r="BT3393" s="369"/>
      <c r="BU3393" s="369"/>
      <c r="BV3393" s="369"/>
      <c r="BW3393" s="369"/>
      <c r="BX3393" s="369"/>
      <c r="BY3393" s="369"/>
      <c r="BZ3393" s="369"/>
      <c r="CA3393" s="369"/>
      <c r="CB3393" s="369"/>
      <c r="CC3393" s="369"/>
      <c r="CD3393" s="369"/>
      <c r="CE3393" s="369"/>
      <c r="CF3393" s="369"/>
      <c r="CG3393" s="369"/>
      <c r="CH3393" s="369"/>
      <c r="CI3393" s="325"/>
      <c r="CJ3393" s="369"/>
      <c r="CK3393" s="369"/>
      <c r="CL3393" s="369"/>
      <c r="CM3393" s="369"/>
      <c r="CN3393" s="369"/>
      <c r="CO3393" s="369"/>
      <c r="CP3393" s="369"/>
      <c r="CQ3393" s="369"/>
      <c r="CR3393" s="369"/>
      <c r="CS3393" s="369"/>
      <c r="CT3393" s="369"/>
      <c r="CU3393" s="369"/>
      <c r="CV3393" s="369"/>
      <c r="CW3393" s="369"/>
      <c r="CX3393" s="369"/>
      <c r="CY3393" s="325"/>
      <c r="CZ3393" s="325"/>
      <c r="DA3393" s="325"/>
      <c r="DB3393" s="325"/>
      <c r="DC3393" s="325"/>
      <c r="DD3393" s="325"/>
      <c r="DE3393" s="325"/>
      <c r="DF3393" s="325"/>
      <c r="DG3393" s="325"/>
      <c r="DH3393" s="325"/>
      <c r="DI3393" s="325"/>
    </row>
    <row r="3394" spans="68:113" x14ac:dyDescent="0.2">
      <c r="BP3394" s="369"/>
      <c r="BQ3394" s="372"/>
      <c r="BR3394" s="372"/>
      <c r="BS3394" s="372"/>
      <c r="BT3394" s="369"/>
      <c r="BU3394" s="369"/>
      <c r="BV3394" s="369"/>
      <c r="BW3394" s="369"/>
      <c r="BX3394" s="369"/>
      <c r="BY3394" s="369"/>
      <c r="BZ3394" s="369"/>
      <c r="CA3394" s="369"/>
      <c r="CB3394" s="369"/>
      <c r="CC3394" s="369"/>
      <c r="CD3394" s="369"/>
      <c r="CE3394" s="369"/>
      <c r="CF3394" s="369"/>
      <c r="CG3394" s="369"/>
      <c r="CH3394" s="369"/>
      <c r="CI3394" s="325"/>
      <c r="CJ3394" s="369"/>
      <c r="CK3394" s="369"/>
      <c r="CL3394" s="369"/>
      <c r="CM3394" s="369"/>
      <c r="CN3394" s="369"/>
      <c r="CO3394" s="369"/>
      <c r="CP3394" s="369"/>
      <c r="CQ3394" s="369"/>
      <c r="CR3394" s="369"/>
      <c r="CS3394" s="369"/>
      <c r="CT3394" s="369"/>
      <c r="CU3394" s="369"/>
      <c r="CV3394" s="369"/>
      <c r="CW3394" s="369"/>
      <c r="CX3394" s="369"/>
      <c r="CY3394" s="325"/>
      <c r="CZ3394" s="325"/>
      <c r="DA3394" s="325"/>
      <c r="DB3394" s="325"/>
      <c r="DC3394" s="325"/>
      <c r="DD3394" s="325"/>
      <c r="DE3394" s="325"/>
      <c r="DF3394" s="325"/>
      <c r="DG3394" s="325"/>
      <c r="DH3394" s="325"/>
      <c r="DI3394" s="325"/>
    </row>
    <row r="3395" spans="68:113" x14ac:dyDescent="0.2">
      <c r="BP3395" s="369"/>
      <c r="BQ3395" s="372"/>
      <c r="BR3395" s="372"/>
      <c r="BS3395" s="372"/>
      <c r="BT3395" s="369"/>
      <c r="BU3395" s="369"/>
      <c r="BV3395" s="369"/>
      <c r="BW3395" s="369"/>
      <c r="BX3395" s="369"/>
      <c r="BY3395" s="369"/>
      <c r="BZ3395" s="369"/>
      <c r="CA3395" s="369"/>
      <c r="CB3395" s="369"/>
      <c r="CC3395" s="369"/>
      <c r="CD3395" s="369"/>
      <c r="CE3395" s="369"/>
      <c r="CF3395" s="369"/>
      <c r="CG3395" s="369"/>
      <c r="CH3395" s="369"/>
      <c r="CI3395" s="325"/>
      <c r="CJ3395" s="369"/>
      <c r="CK3395" s="369"/>
      <c r="CL3395" s="369"/>
      <c r="CM3395" s="369"/>
      <c r="CN3395" s="369"/>
      <c r="CO3395" s="369"/>
      <c r="CP3395" s="369"/>
      <c r="CQ3395" s="369"/>
      <c r="CR3395" s="369"/>
      <c r="CS3395" s="369"/>
      <c r="CT3395" s="369"/>
      <c r="CU3395" s="369"/>
      <c r="CV3395" s="369"/>
      <c r="CW3395" s="369"/>
      <c r="CX3395" s="369"/>
      <c r="CY3395" s="325"/>
      <c r="CZ3395" s="325"/>
      <c r="DA3395" s="325"/>
      <c r="DB3395" s="325"/>
      <c r="DC3395" s="325"/>
      <c r="DD3395" s="325"/>
      <c r="DE3395" s="325"/>
      <c r="DF3395" s="325"/>
      <c r="DG3395" s="325"/>
      <c r="DH3395" s="325"/>
      <c r="DI3395" s="325"/>
    </row>
    <row r="3396" spans="68:113" x14ac:dyDescent="0.2">
      <c r="BP3396" s="369"/>
      <c r="BQ3396" s="372"/>
      <c r="BR3396" s="372"/>
      <c r="BS3396" s="372"/>
      <c r="BT3396" s="369"/>
      <c r="BU3396" s="369"/>
      <c r="BV3396" s="369"/>
      <c r="BW3396" s="369"/>
      <c r="BX3396" s="369"/>
      <c r="BY3396" s="369"/>
      <c r="BZ3396" s="369"/>
      <c r="CA3396" s="369"/>
      <c r="CB3396" s="369"/>
      <c r="CC3396" s="369"/>
      <c r="CD3396" s="369"/>
      <c r="CE3396" s="369"/>
      <c r="CF3396" s="369"/>
      <c r="CG3396" s="369"/>
      <c r="CH3396" s="369"/>
      <c r="CI3396" s="325"/>
      <c r="CJ3396" s="369"/>
      <c r="CK3396" s="369"/>
      <c r="CL3396" s="369"/>
      <c r="CM3396" s="369"/>
      <c r="CN3396" s="369"/>
      <c r="CO3396" s="369"/>
      <c r="CP3396" s="369"/>
      <c r="CQ3396" s="369"/>
      <c r="CR3396" s="369"/>
      <c r="CS3396" s="369"/>
      <c r="CT3396" s="369"/>
      <c r="CU3396" s="369"/>
      <c r="CV3396" s="369"/>
      <c r="CW3396" s="369"/>
      <c r="CX3396" s="369"/>
      <c r="CY3396" s="325"/>
      <c r="CZ3396" s="325"/>
      <c r="DA3396" s="325"/>
      <c r="DB3396" s="325"/>
      <c r="DC3396" s="325"/>
      <c r="DD3396" s="325"/>
      <c r="DE3396" s="325"/>
      <c r="DF3396" s="325"/>
      <c r="DG3396" s="325"/>
      <c r="DH3396" s="325"/>
      <c r="DI3396" s="325"/>
    </row>
    <row r="3397" spans="68:113" x14ac:dyDescent="0.2">
      <c r="BP3397" s="369"/>
      <c r="BQ3397" s="372"/>
      <c r="BR3397" s="372"/>
      <c r="BS3397" s="372"/>
      <c r="BT3397" s="369"/>
      <c r="BU3397" s="369"/>
      <c r="BV3397" s="369"/>
      <c r="BW3397" s="369"/>
      <c r="BX3397" s="369"/>
      <c r="BY3397" s="369"/>
      <c r="BZ3397" s="369"/>
      <c r="CA3397" s="369"/>
      <c r="CB3397" s="369"/>
      <c r="CC3397" s="369"/>
      <c r="CD3397" s="369"/>
      <c r="CE3397" s="369"/>
      <c r="CF3397" s="369"/>
      <c r="CG3397" s="369"/>
      <c r="CH3397" s="369"/>
      <c r="CI3397" s="325"/>
      <c r="CJ3397" s="369"/>
      <c r="CK3397" s="369"/>
      <c r="CL3397" s="369"/>
      <c r="CM3397" s="369"/>
      <c r="CN3397" s="369"/>
      <c r="CO3397" s="369"/>
      <c r="CP3397" s="369"/>
      <c r="CQ3397" s="369"/>
      <c r="CR3397" s="369"/>
      <c r="CS3397" s="369"/>
      <c r="CT3397" s="369"/>
      <c r="CU3397" s="369"/>
      <c r="CV3397" s="369"/>
      <c r="CW3397" s="369"/>
      <c r="CX3397" s="369"/>
      <c r="CY3397" s="325"/>
      <c r="CZ3397" s="325"/>
      <c r="DA3397" s="325"/>
      <c r="DB3397" s="325"/>
      <c r="DC3397" s="325"/>
      <c r="DD3397" s="325"/>
      <c r="DE3397" s="325"/>
      <c r="DF3397" s="325"/>
      <c r="DG3397" s="325"/>
      <c r="DH3397" s="325"/>
      <c r="DI3397" s="325"/>
    </row>
    <row r="3398" spans="68:113" x14ac:dyDescent="0.2">
      <c r="BP3398" s="369"/>
      <c r="BQ3398" s="372"/>
      <c r="BR3398" s="372"/>
      <c r="BS3398" s="372"/>
      <c r="BT3398" s="369"/>
      <c r="BU3398" s="369"/>
      <c r="BV3398" s="369"/>
      <c r="BW3398" s="369"/>
      <c r="BX3398" s="369"/>
      <c r="BY3398" s="369"/>
      <c r="BZ3398" s="369"/>
      <c r="CA3398" s="369"/>
      <c r="CB3398" s="369"/>
      <c r="CC3398" s="369"/>
      <c r="CD3398" s="369"/>
      <c r="CE3398" s="369"/>
      <c r="CF3398" s="369"/>
      <c r="CG3398" s="369"/>
      <c r="CH3398" s="369"/>
      <c r="CI3398" s="325"/>
      <c r="CJ3398" s="369"/>
      <c r="CK3398" s="369"/>
      <c r="CL3398" s="369"/>
      <c r="CM3398" s="369"/>
      <c r="CN3398" s="369"/>
      <c r="CO3398" s="369"/>
      <c r="CP3398" s="369"/>
      <c r="CQ3398" s="369"/>
      <c r="CR3398" s="369"/>
      <c r="CS3398" s="369"/>
      <c r="CT3398" s="369"/>
      <c r="CU3398" s="369"/>
      <c r="CV3398" s="369"/>
      <c r="CW3398" s="369"/>
      <c r="CX3398" s="369"/>
      <c r="CY3398" s="325"/>
      <c r="CZ3398" s="325"/>
      <c r="DA3398" s="325"/>
      <c r="DB3398" s="325"/>
      <c r="DC3398" s="325"/>
      <c r="DD3398" s="325"/>
      <c r="DE3398" s="325"/>
      <c r="DF3398" s="325"/>
      <c r="DG3398" s="325"/>
      <c r="DH3398" s="325"/>
      <c r="DI3398" s="325"/>
    </row>
    <row r="3399" spans="68:113" x14ac:dyDescent="0.2">
      <c r="BP3399" s="369"/>
      <c r="BQ3399" s="372"/>
      <c r="BR3399" s="372"/>
      <c r="BS3399" s="372"/>
      <c r="BT3399" s="369"/>
      <c r="BU3399" s="369"/>
      <c r="BV3399" s="369"/>
      <c r="BW3399" s="369"/>
      <c r="BX3399" s="369"/>
      <c r="BY3399" s="369"/>
      <c r="BZ3399" s="369"/>
      <c r="CA3399" s="369"/>
      <c r="CB3399" s="369"/>
      <c r="CC3399" s="369"/>
      <c r="CD3399" s="369"/>
      <c r="CE3399" s="369"/>
      <c r="CF3399" s="369"/>
      <c r="CG3399" s="369"/>
      <c r="CH3399" s="369"/>
      <c r="CI3399" s="325"/>
      <c r="CJ3399" s="369"/>
      <c r="CK3399" s="369"/>
      <c r="CL3399" s="369"/>
      <c r="CM3399" s="369"/>
      <c r="CN3399" s="369"/>
      <c r="CO3399" s="369"/>
      <c r="CP3399" s="369"/>
      <c r="CQ3399" s="369"/>
      <c r="CR3399" s="369"/>
      <c r="CS3399" s="369"/>
      <c r="CT3399" s="369"/>
      <c r="CU3399" s="369"/>
      <c r="CV3399" s="369"/>
      <c r="CW3399" s="369"/>
      <c r="CX3399" s="369"/>
      <c r="CY3399" s="325"/>
      <c r="CZ3399" s="325"/>
      <c r="DA3399" s="325"/>
      <c r="DB3399" s="325"/>
      <c r="DC3399" s="325"/>
      <c r="DD3399" s="325"/>
      <c r="DE3399" s="325"/>
      <c r="DF3399" s="325"/>
      <c r="DG3399" s="325"/>
      <c r="DH3399" s="325"/>
      <c r="DI3399" s="325"/>
    </row>
    <row r="3400" spans="68:113" x14ac:dyDescent="0.2">
      <c r="BP3400" s="369"/>
      <c r="BQ3400" s="372"/>
      <c r="BR3400" s="372"/>
      <c r="BS3400" s="372"/>
      <c r="BT3400" s="369"/>
      <c r="BU3400" s="369"/>
      <c r="BV3400" s="369"/>
      <c r="BW3400" s="369"/>
      <c r="BX3400" s="369"/>
      <c r="BY3400" s="369"/>
      <c r="BZ3400" s="369"/>
      <c r="CA3400" s="369"/>
      <c r="CB3400" s="369"/>
      <c r="CC3400" s="369"/>
      <c r="CD3400" s="369"/>
      <c r="CE3400" s="369"/>
      <c r="CF3400" s="369"/>
      <c r="CG3400" s="369"/>
      <c r="CH3400" s="369"/>
      <c r="CI3400" s="325"/>
      <c r="CJ3400" s="369"/>
      <c r="CK3400" s="369"/>
      <c r="CL3400" s="369"/>
      <c r="CM3400" s="369"/>
      <c r="CN3400" s="369"/>
      <c r="CO3400" s="369"/>
      <c r="CP3400" s="369"/>
      <c r="CQ3400" s="369"/>
      <c r="CR3400" s="369"/>
      <c r="CS3400" s="369"/>
      <c r="CT3400" s="369"/>
      <c r="CU3400" s="369"/>
      <c r="CV3400" s="369"/>
      <c r="CW3400" s="369"/>
      <c r="CX3400" s="369"/>
      <c r="CY3400" s="325"/>
      <c r="CZ3400" s="325"/>
      <c r="DA3400" s="325"/>
      <c r="DB3400" s="325"/>
      <c r="DC3400" s="325"/>
      <c r="DD3400" s="325"/>
      <c r="DE3400" s="325"/>
      <c r="DF3400" s="325"/>
      <c r="DG3400" s="325"/>
      <c r="DH3400" s="325"/>
      <c r="DI3400" s="325"/>
    </row>
    <row r="3401" spans="68:113" x14ac:dyDescent="0.2">
      <c r="BP3401" s="369"/>
      <c r="BQ3401" s="372"/>
      <c r="BR3401" s="372"/>
      <c r="BS3401" s="372"/>
      <c r="BT3401" s="369"/>
      <c r="BU3401" s="369"/>
      <c r="BV3401" s="369"/>
      <c r="BW3401" s="369"/>
      <c r="BX3401" s="369"/>
      <c r="BY3401" s="369"/>
      <c r="BZ3401" s="369"/>
      <c r="CA3401" s="369"/>
      <c r="CB3401" s="369"/>
      <c r="CC3401" s="369"/>
      <c r="CD3401" s="369"/>
      <c r="CE3401" s="369"/>
      <c r="CF3401" s="369"/>
      <c r="CG3401" s="369"/>
      <c r="CH3401" s="369"/>
      <c r="CI3401" s="325"/>
      <c r="CJ3401" s="369"/>
      <c r="CK3401" s="369"/>
      <c r="CL3401" s="369"/>
      <c r="CM3401" s="369"/>
      <c r="CN3401" s="369"/>
      <c r="CO3401" s="369"/>
      <c r="CP3401" s="369"/>
      <c r="CQ3401" s="369"/>
      <c r="CR3401" s="369"/>
      <c r="CS3401" s="369"/>
      <c r="CT3401" s="369"/>
      <c r="CU3401" s="369"/>
      <c r="CV3401" s="369"/>
      <c r="CW3401" s="369"/>
      <c r="CX3401" s="369"/>
      <c r="CY3401" s="325"/>
      <c r="CZ3401" s="325"/>
      <c r="DA3401" s="325"/>
      <c r="DB3401" s="325"/>
      <c r="DC3401" s="325"/>
      <c r="DD3401" s="325"/>
      <c r="DE3401" s="325"/>
      <c r="DF3401" s="325"/>
      <c r="DG3401" s="325"/>
      <c r="DH3401" s="325"/>
      <c r="DI3401" s="325"/>
    </row>
    <row r="3402" spans="68:113" x14ac:dyDescent="0.2">
      <c r="BP3402" s="369"/>
      <c r="BQ3402" s="372"/>
      <c r="BR3402" s="372"/>
      <c r="BS3402" s="372"/>
      <c r="BT3402" s="369"/>
      <c r="BU3402" s="369"/>
      <c r="BV3402" s="369"/>
      <c r="BW3402" s="369"/>
      <c r="BX3402" s="369"/>
      <c r="BY3402" s="369"/>
      <c r="BZ3402" s="369"/>
      <c r="CA3402" s="369"/>
      <c r="CB3402" s="369"/>
      <c r="CC3402" s="369"/>
      <c r="CD3402" s="369"/>
      <c r="CE3402" s="369"/>
      <c r="CF3402" s="369"/>
      <c r="CG3402" s="369"/>
      <c r="CH3402" s="369"/>
      <c r="CI3402" s="325"/>
      <c r="CJ3402" s="369"/>
      <c r="CK3402" s="369"/>
      <c r="CL3402" s="369"/>
      <c r="CM3402" s="369"/>
      <c r="CN3402" s="369"/>
      <c r="CO3402" s="369"/>
      <c r="CP3402" s="369"/>
      <c r="CQ3402" s="369"/>
      <c r="CR3402" s="369"/>
      <c r="CS3402" s="369"/>
      <c r="CT3402" s="369"/>
      <c r="CU3402" s="369"/>
      <c r="CV3402" s="369"/>
      <c r="CW3402" s="369"/>
      <c r="CX3402" s="369"/>
      <c r="CY3402" s="325"/>
      <c r="CZ3402" s="325"/>
      <c r="DA3402" s="325"/>
      <c r="DB3402" s="325"/>
      <c r="DC3402" s="325"/>
      <c r="DD3402" s="325"/>
      <c r="DE3402" s="325"/>
      <c r="DF3402" s="325"/>
      <c r="DG3402" s="325"/>
      <c r="DH3402" s="325"/>
      <c r="DI3402" s="325"/>
    </row>
    <row r="3403" spans="68:113" x14ac:dyDescent="0.2">
      <c r="BP3403" s="369"/>
      <c r="BQ3403" s="372"/>
      <c r="BR3403" s="372"/>
      <c r="BS3403" s="372"/>
      <c r="BT3403" s="369"/>
      <c r="BU3403" s="369"/>
      <c r="BV3403" s="369"/>
      <c r="BW3403" s="369"/>
      <c r="BX3403" s="369"/>
      <c r="BY3403" s="369"/>
      <c r="BZ3403" s="369"/>
      <c r="CA3403" s="369"/>
      <c r="CB3403" s="369"/>
      <c r="CC3403" s="369"/>
      <c r="CD3403" s="369"/>
      <c r="CE3403" s="369"/>
      <c r="CF3403" s="369"/>
      <c r="CG3403" s="369"/>
      <c r="CH3403" s="369"/>
      <c r="CI3403" s="325"/>
      <c r="CJ3403" s="369"/>
      <c r="CK3403" s="369"/>
      <c r="CL3403" s="369"/>
      <c r="CM3403" s="369"/>
      <c r="CN3403" s="369"/>
      <c r="CO3403" s="369"/>
      <c r="CP3403" s="369"/>
      <c r="CQ3403" s="369"/>
      <c r="CR3403" s="369"/>
      <c r="CS3403" s="369"/>
      <c r="CT3403" s="369"/>
      <c r="CU3403" s="369"/>
      <c r="CV3403" s="369"/>
      <c r="CW3403" s="369"/>
      <c r="CX3403" s="369"/>
      <c r="CY3403" s="325"/>
      <c r="CZ3403" s="325"/>
      <c r="DA3403" s="325"/>
      <c r="DB3403" s="325"/>
      <c r="DC3403" s="325"/>
      <c r="DD3403" s="325"/>
      <c r="DE3403" s="325"/>
      <c r="DF3403" s="325"/>
      <c r="DG3403" s="325"/>
      <c r="DH3403" s="325"/>
      <c r="DI3403" s="325"/>
    </row>
    <row r="3404" spans="68:113" x14ac:dyDescent="0.2">
      <c r="BP3404" s="369"/>
      <c r="BQ3404" s="372"/>
      <c r="BR3404" s="372"/>
      <c r="BS3404" s="372"/>
      <c r="BT3404" s="369"/>
      <c r="BU3404" s="369"/>
      <c r="BV3404" s="369"/>
      <c r="BW3404" s="369"/>
      <c r="BX3404" s="369"/>
      <c r="BY3404" s="369"/>
      <c r="BZ3404" s="369"/>
      <c r="CA3404" s="369"/>
      <c r="CB3404" s="369"/>
      <c r="CC3404" s="369"/>
      <c r="CD3404" s="369"/>
      <c r="CE3404" s="369"/>
      <c r="CF3404" s="369"/>
      <c r="CG3404" s="369"/>
      <c r="CH3404" s="369"/>
      <c r="CI3404" s="325"/>
      <c r="CJ3404" s="369"/>
      <c r="CK3404" s="369"/>
      <c r="CL3404" s="369"/>
      <c r="CM3404" s="369"/>
      <c r="CN3404" s="369"/>
      <c r="CO3404" s="369"/>
      <c r="CP3404" s="369"/>
      <c r="CQ3404" s="369"/>
      <c r="CR3404" s="369"/>
      <c r="CS3404" s="369"/>
      <c r="CT3404" s="369"/>
      <c r="CU3404" s="369"/>
      <c r="CV3404" s="369"/>
      <c r="CW3404" s="369"/>
      <c r="CX3404" s="369"/>
      <c r="CY3404" s="325"/>
      <c r="CZ3404" s="325"/>
      <c r="DA3404" s="325"/>
      <c r="DB3404" s="325"/>
      <c r="DC3404" s="325"/>
      <c r="DD3404" s="325"/>
      <c r="DE3404" s="325"/>
      <c r="DF3404" s="325"/>
      <c r="DG3404" s="325"/>
      <c r="DH3404" s="325"/>
      <c r="DI3404" s="325"/>
    </row>
    <row r="3405" spans="68:113" x14ac:dyDescent="0.2">
      <c r="BP3405" s="369"/>
      <c r="BQ3405" s="372"/>
      <c r="BR3405" s="372"/>
      <c r="BS3405" s="372"/>
      <c r="BT3405" s="369"/>
      <c r="BU3405" s="369"/>
      <c r="BV3405" s="369"/>
      <c r="BW3405" s="369"/>
      <c r="BX3405" s="369"/>
      <c r="BY3405" s="369"/>
      <c r="BZ3405" s="369"/>
      <c r="CA3405" s="369"/>
      <c r="CB3405" s="369"/>
      <c r="CC3405" s="369"/>
      <c r="CD3405" s="369"/>
      <c r="CE3405" s="369"/>
      <c r="CF3405" s="369"/>
      <c r="CG3405" s="369"/>
      <c r="CH3405" s="369"/>
      <c r="CI3405" s="325"/>
      <c r="CJ3405" s="369"/>
      <c r="CK3405" s="369"/>
      <c r="CL3405" s="369"/>
      <c r="CM3405" s="369"/>
      <c r="CN3405" s="369"/>
      <c r="CO3405" s="369"/>
      <c r="CP3405" s="369"/>
      <c r="CQ3405" s="369"/>
      <c r="CR3405" s="369"/>
      <c r="CS3405" s="369"/>
      <c r="CT3405" s="369"/>
      <c r="CU3405" s="369"/>
      <c r="CV3405" s="369"/>
      <c r="CW3405" s="369"/>
      <c r="CX3405" s="369"/>
      <c r="CY3405" s="325"/>
      <c r="CZ3405" s="325"/>
      <c r="DA3405" s="325"/>
      <c r="DB3405" s="325"/>
      <c r="DC3405" s="325"/>
      <c r="DD3405" s="325"/>
      <c r="DE3405" s="325"/>
      <c r="DF3405" s="325"/>
      <c r="DG3405" s="325"/>
      <c r="DH3405" s="325"/>
      <c r="DI3405" s="325"/>
    </row>
    <row r="3406" spans="68:113" x14ac:dyDescent="0.2">
      <c r="BP3406" s="369"/>
      <c r="BQ3406" s="372"/>
      <c r="BR3406" s="372"/>
      <c r="BS3406" s="372"/>
      <c r="BT3406" s="369"/>
      <c r="BU3406" s="369"/>
      <c r="BV3406" s="369"/>
      <c r="BW3406" s="369"/>
      <c r="BX3406" s="369"/>
      <c r="BY3406" s="369"/>
      <c r="BZ3406" s="369"/>
      <c r="CA3406" s="369"/>
      <c r="CB3406" s="369"/>
      <c r="CC3406" s="369"/>
      <c r="CD3406" s="369"/>
      <c r="CE3406" s="369"/>
      <c r="CF3406" s="369"/>
      <c r="CG3406" s="369"/>
      <c r="CH3406" s="369"/>
      <c r="CI3406" s="325"/>
      <c r="CJ3406" s="369"/>
      <c r="CK3406" s="369"/>
      <c r="CL3406" s="369"/>
      <c r="CM3406" s="369"/>
      <c r="CN3406" s="369"/>
      <c r="CO3406" s="369"/>
      <c r="CP3406" s="369"/>
      <c r="CQ3406" s="369"/>
      <c r="CR3406" s="369"/>
      <c r="CS3406" s="369"/>
      <c r="CT3406" s="369"/>
      <c r="CU3406" s="369"/>
      <c r="CV3406" s="369"/>
      <c r="CW3406" s="369"/>
      <c r="CX3406" s="369"/>
      <c r="CY3406" s="325"/>
      <c r="CZ3406" s="325"/>
      <c r="DA3406" s="325"/>
      <c r="DB3406" s="325"/>
      <c r="DC3406" s="325"/>
      <c r="DD3406" s="325"/>
      <c r="DE3406" s="325"/>
      <c r="DF3406" s="325"/>
      <c r="DG3406" s="325"/>
      <c r="DH3406" s="325"/>
      <c r="DI3406" s="325"/>
    </row>
    <row r="3407" spans="68:113" x14ac:dyDescent="0.2">
      <c r="BP3407" s="369"/>
      <c r="BQ3407" s="372"/>
      <c r="BR3407" s="372"/>
      <c r="BS3407" s="372"/>
      <c r="BT3407" s="369"/>
      <c r="BU3407" s="369"/>
      <c r="BV3407" s="369"/>
      <c r="BW3407" s="369"/>
      <c r="BX3407" s="369"/>
      <c r="BY3407" s="369"/>
      <c r="BZ3407" s="369"/>
      <c r="CA3407" s="369"/>
      <c r="CB3407" s="369"/>
      <c r="CC3407" s="369"/>
      <c r="CD3407" s="369"/>
      <c r="CE3407" s="369"/>
      <c r="CF3407" s="369"/>
      <c r="CG3407" s="369"/>
      <c r="CH3407" s="369"/>
      <c r="CI3407" s="325"/>
      <c r="CJ3407" s="369"/>
      <c r="CK3407" s="369"/>
      <c r="CL3407" s="369"/>
      <c r="CM3407" s="369"/>
      <c r="CN3407" s="369"/>
      <c r="CO3407" s="369"/>
      <c r="CP3407" s="369"/>
      <c r="CQ3407" s="369"/>
      <c r="CR3407" s="369"/>
      <c r="CS3407" s="369"/>
      <c r="CT3407" s="369"/>
      <c r="CU3407" s="369"/>
      <c r="CV3407" s="369"/>
      <c r="CW3407" s="369"/>
      <c r="CX3407" s="369"/>
      <c r="CY3407" s="325"/>
      <c r="CZ3407" s="325"/>
      <c r="DA3407" s="325"/>
      <c r="DB3407" s="325"/>
      <c r="DC3407" s="325"/>
      <c r="DD3407" s="325"/>
      <c r="DE3407" s="325"/>
      <c r="DF3407" s="325"/>
      <c r="DG3407" s="325"/>
      <c r="DH3407" s="325"/>
      <c r="DI3407" s="325"/>
    </row>
    <row r="3408" spans="68:113" x14ac:dyDescent="0.2">
      <c r="BP3408" s="369"/>
      <c r="BQ3408" s="372"/>
      <c r="BR3408" s="372"/>
      <c r="BS3408" s="372"/>
      <c r="BT3408" s="369"/>
      <c r="BU3408" s="369"/>
      <c r="BV3408" s="369"/>
      <c r="BW3408" s="369"/>
      <c r="BX3408" s="369"/>
      <c r="BY3408" s="369"/>
      <c r="BZ3408" s="369"/>
      <c r="CA3408" s="369"/>
      <c r="CB3408" s="369"/>
      <c r="CC3408" s="369"/>
      <c r="CD3408" s="369"/>
      <c r="CE3408" s="369"/>
      <c r="CF3408" s="369"/>
      <c r="CG3408" s="369"/>
      <c r="CH3408" s="369"/>
      <c r="CI3408" s="325"/>
      <c r="CJ3408" s="369"/>
      <c r="CK3408" s="369"/>
      <c r="CL3408" s="369"/>
      <c r="CM3408" s="369"/>
      <c r="CN3408" s="369"/>
      <c r="CO3408" s="369"/>
      <c r="CP3408" s="369"/>
      <c r="CQ3408" s="369"/>
      <c r="CR3408" s="369"/>
      <c r="CS3408" s="369"/>
      <c r="CT3408" s="369"/>
      <c r="CU3408" s="369"/>
      <c r="CV3408" s="369"/>
      <c r="CW3408" s="369"/>
      <c r="CX3408" s="369"/>
      <c r="CY3408" s="325"/>
      <c r="CZ3408" s="325"/>
      <c r="DA3408" s="325"/>
      <c r="DB3408" s="325"/>
      <c r="DC3408" s="325"/>
      <c r="DD3408" s="325"/>
      <c r="DE3408" s="325"/>
      <c r="DF3408" s="325"/>
      <c r="DG3408" s="325"/>
      <c r="DH3408" s="325"/>
      <c r="DI3408" s="325"/>
    </row>
    <row r="3409" spans="68:113" x14ac:dyDescent="0.2">
      <c r="BP3409" s="369"/>
      <c r="BQ3409" s="372"/>
      <c r="BR3409" s="372"/>
      <c r="BS3409" s="372"/>
      <c r="BT3409" s="369"/>
      <c r="BU3409" s="369"/>
      <c r="BV3409" s="369"/>
      <c r="BW3409" s="369"/>
      <c r="BX3409" s="369"/>
      <c r="BY3409" s="369"/>
      <c r="BZ3409" s="369"/>
      <c r="CA3409" s="369"/>
      <c r="CB3409" s="369"/>
      <c r="CC3409" s="369"/>
      <c r="CD3409" s="369"/>
      <c r="CE3409" s="369"/>
      <c r="CF3409" s="369"/>
      <c r="CG3409" s="369"/>
      <c r="CH3409" s="369"/>
      <c r="CI3409" s="325"/>
      <c r="CJ3409" s="369"/>
      <c r="CK3409" s="369"/>
      <c r="CL3409" s="369"/>
      <c r="CM3409" s="369"/>
      <c r="CN3409" s="369"/>
      <c r="CO3409" s="369"/>
      <c r="CP3409" s="369"/>
      <c r="CQ3409" s="369"/>
      <c r="CR3409" s="369"/>
      <c r="CS3409" s="369"/>
      <c r="CT3409" s="369"/>
      <c r="CU3409" s="369"/>
      <c r="CV3409" s="369"/>
      <c r="CW3409" s="369"/>
      <c r="CX3409" s="369"/>
      <c r="CY3409" s="325"/>
      <c r="CZ3409" s="325"/>
      <c r="DA3409" s="325"/>
      <c r="DB3409" s="325"/>
      <c r="DC3409" s="325"/>
      <c r="DD3409" s="325"/>
      <c r="DE3409" s="325"/>
      <c r="DF3409" s="325"/>
      <c r="DG3409" s="325"/>
      <c r="DH3409" s="325"/>
      <c r="DI3409" s="325"/>
    </row>
    <row r="3410" spans="68:113" x14ac:dyDescent="0.2">
      <c r="BP3410" s="369"/>
      <c r="BQ3410" s="372"/>
      <c r="BR3410" s="372"/>
      <c r="BS3410" s="372"/>
      <c r="BT3410" s="369"/>
      <c r="BU3410" s="369"/>
      <c r="BV3410" s="369"/>
      <c r="BW3410" s="369"/>
      <c r="BX3410" s="369"/>
      <c r="BY3410" s="369"/>
      <c r="BZ3410" s="369"/>
      <c r="CA3410" s="369"/>
      <c r="CB3410" s="369"/>
      <c r="CC3410" s="369"/>
      <c r="CD3410" s="369"/>
      <c r="CE3410" s="369"/>
      <c r="CF3410" s="369"/>
      <c r="CG3410" s="369"/>
      <c r="CH3410" s="369"/>
      <c r="CI3410" s="325"/>
      <c r="CJ3410" s="369"/>
      <c r="CK3410" s="369"/>
      <c r="CL3410" s="369"/>
      <c r="CM3410" s="369"/>
      <c r="CN3410" s="369"/>
      <c r="CO3410" s="369"/>
      <c r="CP3410" s="369"/>
      <c r="CQ3410" s="369"/>
      <c r="CR3410" s="369"/>
      <c r="CS3410" s="369"/>
      <c r="CT3410" s="369"/>
      <c r="CU3410" s="369"/>
      <c r="CV3410" s="369"/>
      <c r="CW3410" s="369"/>
      <c r="CX3410" s="369"/>
      <c r="CY3410" s="325"/>
      <c r="CZ3410" s="325"/>
      <c r="DA3410" s="325"/>
      <c r="DB3410" s="325"/>
      <c r="DC3410" s="325"/>
      <c r="DD3410" s="325"/>
      <c r="DE3410" s="325"/>
      <c r="DF3410" s="325"/>
      <c r="DG3410" s="325"/>
      <c r="DH3410" s="325"/>
      <c r="DI3410" s="325"/>
    </row>
    <row r="3411" spans="68:113" x14ac:dyDescent="0.2">
      <c r="BP3411" s="369"/>
      <c r="BQ3411" s="372"/>
      <c r="BR3411" s="372"/>
      <c r="BS3411" s="372"/>
      <c r="BT3411" s="369"/>
      <c r="BU3411" s="369"/>
      <c r="BV3411" s="369"/>
      <c r="BW3411" s="369"/>
      <c r="BX3411" s="369"/>
      <c r="BY3411" s="369"/>
      <c r="BZ3411" s="369"/>
      <c r="CA3411" s="369"/>
      <c r="CB3411" s="369"/>
      <c r="CC3411" s="369"/>
      <c r="CD3411" s="369"/>
      <c r="CE3411" s="369"/>
      <c r="CF3411" s="369"/>
      <c r="CG3411" s="369"/>
      <c r="CH3411" s="369"/>
      <c r="CI3411" s="325"/>
      <c r="CJ3411" s="369"/>
      <c r="CK3411" s="369"/>
      <c r="CL3411" s="369"/>
      <c r="CM3411" s="369"/>
      <c r="CN3411" s="369"/>
      <c r="CO3411" s="369"/>
      <c r="CP3411" s="369"/>
      <c r="CQ3411" s="369"/>
      <c r="CR3411" s="369"/>
      <c r="CS3411" s="369"/>
      <c r="CT3411" s="369"/>
      <c r="CU3411" s="369"/>
      <c r="CV3411" s="369"/>
      <c r="CW3411" s="369"/>
      <c r="CX3411" s="369"/>
      <c r="CY3411" s="325"/>
      <c r="CZ3411" s="325"/>
      <c r="DA3411" s="325"/>
      <c r="DB3411" s="325"/>
      <c r="DC3411" s="325"/>
      <c r="DD3411" s="325"/>
      <c r="DE3411" s="325"/>
      <c r="DF3411" s="325"/>
      <c r="DG3411" s="325"/>
      <c r="DH3411" s="325"/>
      <c r="DI3411" s="325"/>
    </row>
    <row r="3412" spans="68:113" x14ac:dyDescent="0.2">
      <c r="BP3412" s="369"/>
      <c r="BQ3412" s="372"/>
      <c r="BR3412" s="372"/>
      <c r="BS3412" s="372"/>
      <c r="BT3412" s="369"/>
      <c r="BU3412" s="369"/>
      <c r="BV3412" s="369"/>
      <c r="BW3412" s="369"/>
      <c r="BX3412" s="369"/>
      <c r="BY3412" s="369"/>
      <c r="BZ3412" s="369"/>
      <c r="CA3412" s="369"/>
      <c r="CB3412" s="369"/>
      <c r="CC3412" s="369"/>
      <c r="CD3412" s="369"/>
      <c r="CE3412" s="369"/>
      <c r="CF3412" s="369"/>
      <c r="CG3412" s="369"/>
      <c r="CH3412" s="369"/>
      <c r="CI3412" s="325"/>
      <c r="CJ3412" s="369"/>
      <c r="CK3412" s="369"/>
      <c r="CL3412" s="369"/>
      <c r="CM3412" s="369"/>
      <c r="CN3412" s="369"/>
      <c r="CO3412" s="369"/>
      <c r="CP3412" s="369"/>
      <c r="CQ3412" s="369"/>
      <c r="CR3412" s="369"/>
      <c r="CS3412" s="369"/>
      <c r="CT3412" s="369"/>
      <c r="CU3412" s="369"/>
      <c r="CV3412" s="369"/>
      <c r="CW3412" s="369"/>
      <c r="CX3412" s="369"/>
      <c r="CY3412" s="325"/>
      <c r="CZ3412" s="325"/>
      <c r="DA3412" s="325"/>
      <c r="DB3412" s="325"/>
      <c r="DC3412" s="325"/>
      <c r="DD3412" s="325"/>
      <c r="DE3412" s="325"/>
      <c r="DF3412" s="325"/>
      <c r="DG3412" s="325"/>
      <c r="DH3412" s="325"/>
      <c r="DI3412" s="325"/>
    </row>
    <row r="3413" spans="68:113" x14ac:dyDescent="0.2">
      <c r="BP3413" s="369"/>
      <c r="BQ3413" s="372"/>
      <c r="BR3413" s="372"/>
      <c r="BS3413" s="372"/>
      <c r="BT3413" s="369"/>
      <c r="BU3413" s="369"/>
      <c r="BV3413" s="369"/>
      <c r="BW3413" s="369"/>
      <c r="BX3413" s="369"/>
      <c r="BY3413" s="369"/>
      <c r="BZ3413" s="369"/>
      <c r="CA3413" s="369"/>
      <c r="CB3413" s="369"/>
      <c r="CC3413" s="369"/>
      <c r="CD3413" s="369"/>
      <c r="CE3413" s="369"/>
      <c r="CF3413" s="369"/>
      <c r="CG3413" s="369"/>
      <c r="CH3413" s="369"/>
      <c r="CI3413" s="325"/>
      <c r="CJ3413" s="369"/>
      <c r="CK3413" s="369"/>
      <c r="CL3413" s="369"/>
      <c r="CM3413" s="369"/>
      <c r="CN3413" s="369"/>
      <c r="CO3413" s="369"/>
      <c r="CP3413" s="369"/>
      <c r="CQ3413" s="369"/>
      <c r="CR3413" s="369"/>
      <c r="CS3413" s="369"/>
      <c r="CT3413" s="369"/>
      <c r="CU3413" s="369"/>
      <c r="CV3413" s="369"/>
      <c r="CW3413" s="369"/>
      <c r="CX3413" s="369"/>
      <c r="CY3413" s="325"/>
      <c r="CZ3413" s="325"/>
      <c r="DA3413" s="325"/>
      <c r="DB3413" s="325"/>
      <c r="DC3413" s="325"/>
      <c r="DD3413" s="325"/>
      <c r="DE3413" s="325"/>
      <c r="DF3413" s="325"/>
      <c r="DG3413" s="325"/>
      <c r="DH3413" s="325"/>
      <c r="DI3413" s="325"/>
    </row>
    <row r="3414" spans="68:113" x14ac:dyDescent="0.2">
      <c r="BP3414" s="369"/>
      <c r="BQ3414" s="372"/>
      <c r="BR3414" s="372"/>
      <c r="BS3414" s="372"/>
      <c r="BT3414" s="369"/>
      <c r="BU3414" s="369"/>
      <c r="BV3414" s="369"/>
      <c r="BW3414" s="369"/>
      <c r="BX3414" s="369"/>
      <c r="BY3414" s="369"/>
      <c r="BZ3414" s="369"/>
      <c r="CA3414" s="369"/>
      <c r="CB3414" s="369"/>
      <c r="CC3414" s="369"/>
      <c r="CD3414" s="369"/>
      <c r="CE3414" s="369"/>
      <c r="CF3414" s="369"/>
      <c r="CG3414" s="369"/>
      <c r="CH3414" s="369"/>
      <c r="CI3414" s="325"/>
      <c r="CJ3414" s="369"/>
      <c r="CK3414" s="369"/>
      <c r="CL3414" s="369"/>
      <c r="CM3414" s="369"/>
      <c r="CN3414" s="369"/>
      <c r="CO3414" s="369"/>
      <c r="CP3414" s="369"/>
      <c r="CQ3414" s="369"/>
      <c r="CR3414" s="369"/>
      <c r="CS3414" s="369"/>
      <c r="CT3414" s="369"/>
      <c r="CU3414" s="369"/>
      <c r="CV3414" s="369"/>
      <c r="CW3414" s="369"/>
      <c r="CX3414" s="369"/>
      <c r="CY3414" s="325"/>
      <c r="CZ3414" s="325"/>
      <c r="DA3414" s="325"/>
      <c r="DB3414" s="325"/>
      <c r="DC3414" s="325"/>
      <c r="DD3414" s="325"/>
      <c r="DE3414" s="325"/>
      <c r="DF3414" s="325"/>
      <c r="DG3414" s="325"/>
      <c r="DH3414" s="325"/>
      <c r="DI3414" s="325"/>
    </row>
    <row r="3415" spans="68:113" x14ac:dyDescent="0.2">
      <c r="BP3415" s="369"/>
      <c r="BQ3415" s="372"/>
      <c r="BR3415" s="372"/>
      <c r="BS3415" s="372"/>
      <c r="BT3415" s="369"/>
      <c r="BU3415" s="369"/>
      <c r="BV3415" s="369"/>
      <c r="BW3415" s="369"/>
      <c r="BX3415" s="369"/>
      <c r="BY3415" s="369"/>
      <c r="BZ3415" s="369"/>
      <c r="CA3415" s="369"/>
      <c r="CB3415" s="369"/>
      <c r="CC3415" s="369"/>
      <c r="CD3415" s="369"/>
      <c r="CE3415" s="369"/>
      <c r="CF3415" s="369"/>
      <c r="CG3415" s="369"/>
      <c r="CH3415" s="369"/>
      <c r="CI3415" s="325"/>
      <c r="CJ3415" s="369"/>
      <c r="CK3415" s="369"/>
      <c r="CL3415" s="369"/>
      <c r="CM3415" s="369"/>
      <c r="CN3415" s="369"/>
      <c r="CO3415" s="369"/>
      <c r="CP3415" s="369"/>
      <c r="CQ3415" s="369"/>
      <c r="CR3415" s="369"/>
      <c r="CS3415" s="369"/>
      <c r="CT3415" s="369"/>
      <c r="CU3415" s="369"/>
      <c r="CV3415" s="369"/>
      <c r="CW3415" s="369"/>
      <c r="CX3415" s="369"/>
      <c r="CY3415" s="325"/>
      <c r="CZ3415" s="325"/>
      <c r="DA3415" s="325"/>
      <c r="DB3415" s="325"/>
      <c r="DC3415" s="325"/>
      <c r="DD3415" s="325"/>
      <c r="DE3415" s="325"/>
      <c r="DF3415" s="325"/>
      <c r="DG3415" s="325"/>
      <c r="DH3415" s="325"/>
      <c r="DI3415" s="325"/>
    </row>
    <row r="3416" spans="68:113" x14ac:dyDescent="0.2">
      <c r="BP3416" s="369"/>
      <c r="BQ3416" s="372"/>
      <c r="BR3416" s="372"/>
      <c r="BS3416" s="372"/>
      <c r="BT3416" s="369"/>
      <c r="BU3416" s="369"/>
      <c r="BV3416" s="369"/>
      <c r="BW3416" s="369"/>
      <c r="BX3416" s="369"/>
      <c r="BY3416" s="369"/>
      <c r="BZ3416" s="369"/>
      <c r="CA3416" s="369"/>
      <c r="CB3416" s="369"/>
      <c r="CC3416" s="369"/>
      <c r="CD3416" s="369"/>
      <c r="CE3416" s="369"/>
      <c r="CF3416" s="369"/>
      <c r="CG3416" s="369"/>
      <c r="CH3416" s="369"/>
      <c r="CI3416" s="325"/>
      <c r="CJ3416" s="369"/>
      <c r="CK3416" s="369"/>
      <c r="CL3416" s="369"/>
      <c r="CM3416" s="369"/>
      <c r="CN3416" s="369"/>
      <c r="CO3416" s="369"/>
      <c r="CP3416" s="369"/>
      <c r="CQ3416" s="369"/>
      <c r="CR3416" s="369"/>
      <c r="CS3416" s="369"/>
      <c r="CT3416" s="369"/>
      <c r="CU3416" s="369"/>
      <c r="CV3416" s="369"/>
      <c r="CW3416" s="369"/>
      <c r="CX3416" s="369"/>
      <c r="CY3416" s="325"/>
      <c r="CZ3416" s="325"/>
      <c r="DA3416" s="325"/>
      <c r="DB3416" s="325"/>
      <c r="DC3416" s="325"/>
      <c r="DD3416" s="325"/>
      <c r="DE3416" s="325"/>
      <c r="DF3416" s="325"/>
      <c r="DG3416" s="325"/>
      <c r="DH3416" s="325"/>
      <c r="DI3416" s="325"/>
    </row>
    <row r="3417" spans="68:113" x14ac:dyDescent="0.2">
      <c r="BP3417" s="369"/>
      <c r="BQ3417" s="372"/>
      <c r="BR3417" s="372"/>
      <c r="BS3417" s="372"/>
      <c r="BT3417" s="369"/>
      <c r="BU3417" s="369"/>
      <c r="BV3417" s="369"/>
      <c r="BW3417" s="369"/>
      <c r="BX3417" s="369"/>
      <c r="BY3417" s="369"/>
      <c r="BZ3417" s="369"/>
      <c r="CA3417" s="369"/>
      <c r="CB3417" s="369"/>
      <c r="CC3417" s="369"/>
      <c r="CD3417" s="369"/>
      <c r="CE3417" s="369"/>
      <c r="CF3417" s="369"/>
      <c r="CG3417" s="369"/>
      <c r="CH3417" s="369"/>
      <c r="CI3417" s="325"/>
      <c r="CJ3417" s="369"/>
      <c r="CK3417" s="369"/>
      <c r="CL3417" s="369"/>
      <c r="CM3417" s="369"/>
      <c r="CN3417" s="369"/>
      <c r="CO3417" s="369"/>
      <c r="CP3417" s="369"/>
      <c r="CQ3417" s="369"/>
      <c r="CR3417" s="369"/>
      <c r="CS3417" s="369"/>
      <c r="CT3417" s="369"/>
      <c r="CU3417" s="369"/>
      <c r="CV3417" s="369"/>
      <c r="CW3417" s="369"/>
      <c r="CX3417" s="369"/>
      <c r="CY3417" s="325"/>
      <c r="CZ3417" s="325"/>
      <c r="DA3417" s="325"/>
      <c r="DB3417" s="325"/>
      <c r="DC3417" s="325"/>
      <c r="DD3417" s="325"/>
      <c r="DE3417" s="325"/>
      <c r="DF3417" s="325"/>
      <c r="DG3417" s="325"/>
      <c r="DH3417" s="325"/>
      <c r="DI3417" s="325"/>
    </row>
    <row r="3418" spans="68:113" x14ac:dyDescent="0.2">
      <c r="BP3418" s="369"/>
      <c r="BQ3418" s="372"/>
      <c r="BR3418" s="372"/>
      <c r="BS3418" s="372"/>
      <c r="BT3418" s="369"/>
      <c r="BU3418" s="369"/>
      <c r="BV3418" s="369"/>
      <c r="BW3418" s="369"/>
      <c r="BX3418" s="369"/>
      <c r="BY3418" s="369"/>
      <c r="BZ3418" s="369"/>
      <c r="CA3418" s="369"/>
      <c r="CB3418" s="369"/>
      <c r="CC3418" s="369"/>
      <c r="CD3418" s="369"/>
      <c r="CE3418" s="369"/>
      <c r="CF3418" s="369"/>
      <c r="CG3418" s="369"/>
      <c r="CH3418" s="369"/>
      <c r="CI3418" s="325"/>
      <c r="CJ3418" s="369"/>
      <c r="CK3418" s="369"/>
      <c r="CL3418" s="369"/>
      <c r="CM3418" s="369"/>
      <c r="CN3418" s="369"/>
      <c r="CO3418" s="369"/>
      <c r="CP3418" s="369"/>
      <c r="CQ3418" s="369"/>
      <c r="CR3418" s="369"/>
      <c r="CS3418" s="369"/>
      <c r="CT3418" s="369"/>
      <c r="CU3418" s="369"/>
      <c r="CV3418" s="369"/>
      <c r="CW3418" s="369"/>
      <c r="CX3418" s="369"/>
      <c r="CY3418" s="325"/>
      <c r="CZ3418" s="325"/>
      <c r="DA3418" s="325"/>
      <c r="DB3418" s="325"/>
      <c r="DC3418" s="325"/>
      <c r="DD3418" s="325"/>
      <c r="DE3418" s="325"/>
      <c r="DF3418" s="325"/>
      <c r="DG3418" s="325"/>
      <c r="DH3418" s="325"/>
      <c r="DI3418" s="325"/>
    </row>
    <row r="3419" spans="68:113" x14ac:dyDescent="0.2">
      <c r="BP3419" s="369"/>
      <c r="BQ3419" s="372"/>
      <c r="BR3419" s="372"/>
      <c r="BS3419" s="372"/>
      <c r="BT3419" s="369"/>
      <c r="BU3419" s="369"/>
      <c r="BV3419" s="369"/>
      <c r="BW3419" s="369"/>
      <c r="BX3419" s="369"/>
      <c r="BY3419" s="369"/>
      <c r="BZ3419" s="369"/>
      <c r="CA3419" s="369"/>
      <c r="CB3419" s="369"/>
      <c r="CC3419" s="369"/>
      <c r="CD3419" s="369"/>
      <c r="CE3419" s="369"/>
      <c r="CF3419" s="369"/>
      <c r="CG3419" s="369"/>
      <c r="CH3419" s="369"/>
      <c r="CI3419" s="325"/>
      <c r="CJ3419" s="369"/>
      <c r="CK3419" s="369"/>
      <c r="CL3419" s="369"/>
      <c r="CM3419" s="369"/>
      <c r="CN3419" s="369"/>
      <c r="CO3419" s="369"/>
      <c r="CP3419" s="369"/>
      <c r="CQ3419" s="369"/>
      <c r="CR3419" s="369"/>
      <c r="CS3419" s="369"/>
      <c r="CT3419" s="369"/>
      <c r="CU3419" s="369"/>
      <c r="CV3419" s="369"/>
      <c r="CW3419" s="369"/>
      <c r="CX3419" s="369"/>
      <c r="CY3419" s="325"/>
      <c r="CZ3419" s="325"/>
      <c r="DA3419" s="325"/>
      <c r="DB3419" s="325"/>
      <c r="DC3419" s="325"/>
      <c r="DD3419" s="325"/>
      <c r="DE3419" s="325"/>
      <c r="DF3419" s="325"/>
      <c r="DG3419" s="325"/>
      <c r="DH3419" s="325"/>
      <c r="DI3419" s="325"/>
    </row>
    <row r="3420" spans="68:113" x14ac:dyDescent="0.2">
      <c r="BP3420" s="369"/>
      <c r="BQ3420" s="372"/>
      <c r="BR3420" s="372"/>
      <c r="BS3420" s="372"/>
      <c r="BT3420" s="369"/>
      <c r="BU3420" s="369"/>
      <c r="BV3420" s="369"/>
      <c r="BW3420" s="369"/>
      <c r="BX3420" s="369"/>
      <c r="BY3420" s="369"/>
      <c r="BZ3420" s="369"/>
      <c r="CA3420" s="369"/>
      <c r="CB3420" s="369"/>
      <c r="CC3420" s="369"/>
      <c r="CD3420" s="369"/>
      <c r="CE3420" s="369"/>
      <c r="CF3420" s="369"/>
      <c r="CG3420" s="369"/>
      <c r="CH3420" s="369"/>
      <c r="CI3420" s="325"/>
      <c r="CJ3420" s="369"/>
      <c r="CK3420" s="369"/>
      <c r="CL3420" s="369"/>
      <c r="CM3420" s="369"/>
      <c r="CN3420" s="369"/>
      <c r="CO3420" s="369"/>
      <c r="CP3420" s="369"/>
      <c r="CQ3420" s="369"/>
      <c r="CR3420" s="369"/>
      <c r="CS3420" s="369"/>
      <c r="CT3420" s="369"/>
      <c r="CU3420" s="369"/>
      <c r="CV3420" s="369"/>
      <c r="CW3420" s="369"/>
      <c r="CX3420" s="369"/>
      <c r="CY3420" s="325"/>
      <c r="CZ3420" s="325"/>
      <c r="DA3420" s="325"/>
      <c r="DB3420" s="325"/>
      <c r="DC3420" s="325"/>
      <c r="DD3420" s="325"/>
      <c r="DE3420" s="325"/>
      <c r="DF3420" s="325"/>
      <c r="DG3420" s="325"/>
      <c r="DH3420" s="325"/>
      <c r="DI3420" s="325"/>
    </row>
    <row r="3421" spans="68:113" x14ac:dyDescent="0.2">
      <c r="BP3421" s="369"/>
      <c r="BQ3421" s="372"/>
      <c r="BR3421" s="372"/>
      <c r="BS3421" s="372"/>
      <c r="BT3421" s="369"/>
      <c r="BU3421" s="369"/>
      <c r="BV3421" s="369"/>
      <c r="BW3421" s="369"/>
      <c r="BX3421" s="369"/>
      <c r="BY3421" s="369"/>
      <c r="BZ3421" s="369"/>
      <c r="CA3421" s="369"/>
      <c r="CB3421" s="369"/>
      <c r="CC3421" s="369"/>
      <c r="CD3421" s="369"/>
      <c r="CE3421" s="369"/>
      <c r="CF3421" s="369"/>
      <c r="CG3421" s="369"/>
      <c r="CH3421" s="369"/>
      <c r="CI3421" s="325"/>
      <c r="CJ3421" s="369"/>
      <c r="CK3421" s="369"/>
      <c r="CL3421" s="369"/>
      <c r="CM3421" s="369"/>
      <c r="CN3421" s="369"/>
      <c r="CO3421" s="369"/>
      <c r="CP3421" s="369"/>
      <c r="CQ3421" s="369"/>
      <c r="CR3421" s="369"/>
      <c r="CS3421" s="369"/>
      <c r="CT3421" s="369"/>
      <c r="CU3421" s="369"/>
      <c r="CV3421" s="369"/>
      <c r="CW3421" s="369"/>
      <c r="CX3421" s="369"/>
      <c r="CY3421" s="325"/>
      <c r="CZ3421" s="325"/>
      <c r="DA3421" s="325"/>
      <c r="DB3421" s="325"/>
      <c r="DC3421" s="325"/>
      <c r="DD3421" s="325"/>
      <c r="DE3421" s="325"/>
      <c r="DF3421" s="325"/>
      <c r="DG3421" s="325"/>
      <c r="DH3421" s="325"/>
      <c r="DI3421" s="325"/>
    </row>
    <row r="3422" spans="68:113" x14ac:dyDescent="0.2">
      <c r="BP3422" s="369"/>
      <c r="BQ3422" s="372"/>
      <c r="BR3422" s="372"/>
      <c r="BS3422" s="372"/>
      <c r="BT3422" s="369"/>
      <c r="BU3422" s="369"/>
      <c r="BV3422" s="369"/>
      <c r="BW3422" s="369"/>
      <c r="BX3422" s="369"/>
      <c r="BY3422" s="369"/>
      <c r="BZ3422" s="369"/>
      <c r="CA3422" s="369"/>
      <c r="CB3422" s="369"/>
      <c r="CC3422" s="369"/>
      <c r="CD3422" s="369"/>
      <c r="CE3422" s="369"/>
      <c r="CF3422" s="369"/>
      <c r="CG3422" s="369"/>
      <c r="CH3422" s="369"/>
      <c r="CI3422" s="325"/>
      <c r="CJ3422" s="369"/>
      <c r="CK3422" s="369"/>
      <c r="CL3422" s="369"/>
      <c r="CM3422" s="369"/>
      <c r="CN3422" s="369"/>
      <c r="CO3422" s="369"/>
      <c r="CP3422" s="369"/>
      <c r="CQ3422" s="369"/>
      <c r="CR3422" s="369"/>
      <c r="CS3422" s="369"/>
      <c r="CT3422" s="369"/>
      <c r="CU3422" s="369"/>
      <c r="CV3422" s="369"/>
      <c r="CW3422" s="369"/>
      <c r="CX3422" s="369"/>
      <c r="CY3422" s="325"/>
      <c r="CZ3422" s="325"/>
      <c r="DA3422" s="325"/>
      <c r="DB3422" s="325"/>
      <c r="DC3422" s="325"/>
      <c r="DD3422" s="325"/>
      <c r="DE3422" s="325"/>
      <c r="DF3422" s="325"/>
      <c r="DG3422" s="325"/>
      <c r="DH3422" s="325"/>
      <c r="DI3422" s="325"/>
    </row>
    <row r="3423" spans="68:113" x14ac:dyDescent="0.2">
      <c r="BP3423" s="369"/>
      <c r="BQ3423" s="372"/>
      <c r="BR3423" s="372"/>
      <c r="BS3423" s="372"/>
      <c r="BT3423" s="369"/>
      <c r="BU3423" s="369"/>
      <c r="BV3423" s="369"/>
      <c r="BW3423" s="369"/>
      <c r="BX3423" s="369"/>
      <c r="BY3423" s="369"/>
      <c r="BZ3423" s="369"/>
      <c r="CA3423" s="369"/>
      <c r="CB3423" s="369"/>
      <c r="CC3423" s="369"/>
      <c r="CD3423" s="369"/>
      <c r="CE3423" s="369"/>
      <c r="CF3423" s="369"/>
      <c r="CG3423" s="369"/>
      <c r="CH3423" s="369"/>
      <c r="CI3423" s="325"/>
      <c r="CJ3423" s="369"/>
      <c r="CK3423" s="369"/>
      <c r="CL3423" s="369"/>
      <c r="CM3423" s="369"/>
      <c r="CN3423" s="369"/>
      <c r="CO3423" s="369"/>
      <c r="CP3423" s="369"/>
      <c r="CQ3423" s="369"/>
      <c r="CR3423" s="369"/>
      <c r="CS3423" s="369"/>
      <c r="CT3423" s="369"/>
      <c r="CU3423" s="369"/>
      <c r="CV3423" s="369"/>
      <c r="CW3423" s="369"/>
      <c r="CX3423" s="369"/>
      <c r="CY3423" s="325"/>
      <c r="CZ3423" s="325"/>
      <c r="DA3423" s="325"/>
      <c r="DB3423" s="325"/>
      <c r="DC3423" s="325"/>
      <c r="DD3423" s="325"/>
      <c r="DE3423" s="325"/>
      <c r="DF3423" s="325"/>
      <c r="DG3423" s="325"/>
      <c r="DH3423" s="325"/>
      <c r="DI3423" s="325"/>
    </row>
    <row r="3424" spans="68:113" x14ac:dyDescent="0.2">
      <c r="BP3424" s="369"/>
      <c r="BQ3424" s="372"/>
      <c r="BR3424" s="372"/>
      <c r="BS3424" s="372"/>
      <c r="BT3424" s="369"/>
      <c r="BU3424" s="369"/>
      <c r="BV3424" s="369"/>
      <c r="BW3424" s="369"/>
      <c r="BX3424" s="369"/>
      <c r="BY3424" s="369"/>
      <c r="BZ3424" s="369"/>
      <c r="CA3424" s="369"/>
      <c r="CB3424" s="369"/>
      <c r="CC3424" s="369"/>
      <c r="CD3424" s="369"/>
      <c r="CE3424" s="369"/>
      <c r="CF3424" s="369"/>
      <c r="CG3424" s="369"/>
      <c r="CH3424" s="369"/>
      <c r="CI3424" s="325"/>
      <c r="CJ3424" s="369"/>
      <c r="CK3424" s="369"/>
      <c r="CL3424" s="369"/>
      <c r="CM3424" s="369"/>
      <c r="CN3424" s="369"/>
      <c r="CO3424" s="369"/>
      <c r="CP3424" s="369"/>
      <c r="CQ3424" s="369"/>
      <c r="CR3424" s="369"/>
      <c r="CS3424" s="369"/>
      <c r="CT3424" s="369"/>
      <c r="CU3424" s="369"/>
      <c r="CV3424" s="369"/>
      <c r="CW3424" s="369"/>
      <c r="CX3424" s="369"/>
      <c r="CY3424" s="325"/>
      <c r="CZ3424" s="325"/>
      <c r="DA3424" s="325"/>
      <c r="DB3424" s="325"/>
      <c r="DC3424" s="325"/>
      <c r="DD3424" s="325"/>
      <c r="DE3424" s="325"/>
      <c r="DF3424" s="325"/>
      <c r="DG3424" s="325"/>
      <c r="DH3424" s="325"/>
      <c r="DI3424" s="325"/>
    </row>
    <row r="3425" spans="68:113" x14ac:dyDescent="0.2">
      <c r="BP3425" s="369"/>
      <c r="BQ3425" s="372"/>
      <c r="BR3425" s="372"/>
      <c r="BS3425" s="372"/>
      <c r="BT3425" s="369"/>
      <c r="BU3425" s="369"/>
      <c r="BV3425" s="369"/>
      <c r="BW3425" s="369"/>
      <c r="BX3425" s="369"/>
      <c r="BY3425" s="369"/>
      <c r="BZ3425" s="369"/>
      <c r="CA3425" s="369"/>
      <c r="CB3425" s="369"/>
      <c r="CC3425" s="369"/>
      <c r="CD3425" s="369"/>
      <c r="CE3425" s="369"/>
      <c r="CF3425" s="369"/>
      <c r="CG3425" s="369"/>
      <c r="CH3425" s="369"/>
      <c r="CI3425" s="325"/>
      <c r="CJ3425" s="369"/>
      <c r="CK3425" s="369"/>
      <c r="CL3425" s="369"/>
      <c r="CM3425" s="369"/>
      <c r="CN3425" s="369"/>
      <c r="CO3425" s="369"/>
      <c r="CP3425" s="369"/>
      <c r="CQ3425" s="369"/>
      <c r="CR3425" s="369"/>
      <c r="CS3425" s="369"/>
      <c r="CT3425" s="369"/>
      <c r="CU3425" s="369"/>
      <c r="CV3425" s="369"/>
      <c r="CW3425" s="369"/>
      <c r="CX3425" s="369"/>
      <c r="CY3425" s="325"/>
      <c r="CZ3425" s="325"/>
      <c r="DA3425" s="325"/>
      <c r="DB3425" s="325"/>
      <c r="DC3425" s="325"/>
      <c r="DD3425" s="325"/>
      <c r="DE3425" s="325"/>
      <c r="DF3425" s="325"/>
      <c r="DG3425" s="325"/>
      <c r="DH3425" s="325"/>
      <c r="DI3425" s="325"/>
    </row>
    <row r="3426" spans="68:113" x14ac:dyDescent="0.2">
      <c r="BP3426" s="369"/>
      <c r="BQ3426" s="372"/>
      <c r="BR3426" s="372"/>
      <c r="BS3426" s="372"/>
      <c r="BT3426" s="369"/>
      <c r="BU3426" s="369"/>
      <c r="BV3426" s="369"/>
      <c r="BW3426" s="369"/>
      <c r="BX3426" s="369"/>
      <c r="BY3426" s="369"/>
      <c r="BZ3426" s="369"/>
      <c r="CA3426" s="369"/>
      <c r="CB3426" s="369"/>
      <c r="CC3426" s="369"/>
      <c r="CD3426" s="369"/>
      <c r="CE3426" s="369"/>
      <c r="CF3426" s="369"/>
      <c r="CG3426" s="369"/>
      <c r="CH3426" s="369"/>
      <c r="CI3426" s="325"/>
      <c r="CJ3426" s="369"/>
      <c r="CK3426" s="369"/>
      <c r="CL3426" s="369"/>
      <c r="CM3426" s="369"/>
      <c r="CN3426" s="369"/>
      <c r="CO3426" s="369"/>
      <c r="CP3426" s="369"/>
      <c r="CQ3426" s="369"/>
      <c r="CR3426" s="369"/>
      <c r="CS3426" s="369"/>
      <c r="CT3426" s="369"/>
      <c r="CU3426" s="369"/>
      <c r="CV3426" s="369"/>
      <c r="CW3426" s="369"/>
      <c r="CX3426" s="369"/>
      <c r="CY3426" s="325"/>
      <c r="CZ3426" s="325"/>
      <c r="DA3426" s="325"/>
      <c r="DB3426" s="325"/>
      <c r="DC3426" s="325"/>
      <c r="DD3426" s="325"/>
      <c r="DE3426" s="325"/>
      <c r="DF3426" s="325"/>
      <c r="DG3426" s="325"/>
      <c r="DH3426" s="325"/>
      <c r="DI3426" s="325"/>
    </row>
    <row r="3427" spans="68:113" x14ac:dyDescent="0.2">
      <c r="BP3427" s="369"/>
      <c r="BQ3427" s="372"/>
      <c r="BR3427" s="372"/>
      <c r="BS3427" s="372"/>
      <c r="BT3427" s="369"/>
      <c r="BU3427" s="369"/>
      <c r="BV3427" s="369"/>
      <c r="BW3427" s="369"/>
      <c r="BX3427" s="369"/>
      <c r="BY3427" s="369"/>
      <c r="BZ3427" s="369"/>
      <c r="CA3427" s="369"/>
      <c r="CB3427" s="369"/>
      <c r="CC3427" s="369"/>
      <c r="CD3427" s="369"/>
      <c r="CE3427" s="369"/>
      <c r="CF3427" s="369"/>
      <c r="CG3427" s="369"/>
      <c r="CH3427" s="369"/>
      <c r="CI3427" s="325"/>
      <c r="CJ3427" s="369"/>
      <c r="CK3427" s="369"/>
      <c r="CL3427" s="369"/>
      <c r="CM3427" s="369"/>
      <c r="CN3427" s="369"/>
      <c r="CO3427" s="369"/>
      <c r="CP3427" s="369"/>
      <c r="CQ3427" s="369"/>
      <c r="CR3427" s="369"/>
      <c r="CS3427" s="369"/>
      <c r="CT3427" s="369"/>
      <c r="CU3427" s="369"/>
      <c r="CV3427" s="369"/>
      <c r="CW3427" s="369"/>
      <c r="CX3427" s="369"/>
      <c r="CY3427" s="325"/>
      <c r="CZ3427" s="325"/>
      <c r="DA3427" s="325"/>
      <c r="DB3427" s="325"/>
      <c r="DC3427" s="325"/>
      <c r="DD3427" s="325"/>
      <c r="DE3427" s="325"/>
      <c r="DF3427" s="325"/>
      <c r="DG3427" s="325"/>
      <c r="DH3427" s="325"/>
      <c r="DI3427" s="325"/>
    </row>
    <row r="3428" spans="68:113" x14ac:dyDescent="0.2">
      <c r="BP3428" s="369"/>
      <c r="BQ3428" s="372"/>
      <c r="BR3428" s="372"/>
      <c r="BS3428" s="372"/>
      <c r="BT3428" s="369"/>
      <c r="BU3428" s="369"/>
      <c r="BV3428" s="369"/>
      <c r="BW3428" s="369"/>
      <c r="BX3428" s="369"/>
      <c r="BY3428" s="369"/>
      <c r="BZ3428" s="369"/>
      <c r="CA3428" s="369"/>
      <c r="CB3428" s="369"/>
      <c r="CC3428" s="369"/>
      <c r="CD3428" s="369"/>
      <c r="CE3428" s="369"/>
      <c r="CF3428" s="369"/>
      <c r="CG3428" s="369"/>
      <c r="CH3428" s="369"/>
      <c r="CI3428" s="325"/>
      <c r="CJ3428" s="369"/>
      <c r="CK3428" s="369"/>
      <c r="CL3428" s="369"/>
      <c r="CM3428" s="369"/>
      <c r="CN3428" s="369"/>
      <c r="CO3428" s="369"/>
      <c r="CP3428" s="369"/>
      <c r="CQ3428" s="369"/>
      <c r="CR3428" s="369"/>
      <c r="CS3428" s="369"/>
      <c r="CT3428" s="369"/>
      <c r="CU3428" s="369"/>
      <c r="CV3428" s="369"/>
      <c r="CW3428" s="369"/>
      <c r="CX3428" s="369"/>
      <c r="CY3428" s="325"/>
      <c r="CZ3428" s="325"/>
      <c r="DA3428" s="325"/>
      <c r="DB3428" s="325"/>
      <c r="DC3428" s="325"/>
      <c r="DD3428" s="325"/>
      <c r="DE3428" s="325"/>
      <c r="DF3428" s="325"/>
      <c r="DG3428" s="325"/>
      <c r="DH3428" s="325"/>
      <c r="DI3428" s="325"/>
    </row>
    <row r="3429" spans="68:113" x14ac:dyDescent="0.2">
      <c r="BP3429" s="369"/>
      <c r="BQ3429" s="372"/>
      <c r="BR3429" s="372"/>
      <c r="BS3429" s="372"/>
      <c r="BT3429" s="369"/>
      <c r="BU3429" s="369"/>
      <c r="BV3429" s="369"/>
      <c r="BW3429" s="369"/>
      <c r="BX3429" s="369"/>
      <c r="BY3429" s="369"/>
      <c r="BZ3429" s="369"/>
      <c r="CA3429" s="369"/>
      <c r="CB3429" s="369"/>
      <c r="CC3429" s="369"/>
      <c r="CD3429" s="369"/>
      <c r="CE3429" s="369"/>
      <c r="CF3429" s="369"/>
      <c r="CG3429" s="369"/>
      <c r="CH3429" s="369"/>
      <c r="CI3429" s="325"/>
      <c r="CJ3429" s="369"/>
      <c r="CK3429" s="369"/>
      <c r="CL3429" s="369"/>
      <c r="CM3429" s="369"/>
      <c r="CN3429" s="369"/>
      <c r="CO3429" s="369"/>
      <c r="CP3429" s="369"/>
      <c r="CQ3429" s="369"/>
      <c r="CR3429" s="369"/>
      <c r="CS3429" s="369"/>
      <c r="CT3429" s="369"/>
      <c r="CU3429" s="369"/>
      <c r="CV3429" s="369"/>
      <c r="CW3429" s="369"/>
      <c r="CX3429" s="369"/>
      <c r="CY3429" s="325"/>
      <c r="CZ3429" s="325"/>
      <c r="DA3429" s="325"/>
      <c r="DB3429" s="325"/>
      <c r="DC3429" s="325"/>
      <c r="DD3429" s="325"/>
      <c r="DE3429" s="325"/>
      <c r="DF3429" s="325"/>
      <c r="DG3429" s="325"/>
      <c r="DH3429" s="325"/>
      <c r="DI3429" s="325"/>
    </row>
    <row r="3430" spans="68:113" x14ac:dyDescent="0.2">
      <c r="BP3430" s="369"/>
      <c r="BQ3430" s="372"/>
      <c r="BR3430" s="372"/>
      <c r="BS3430" s="372"/>
      <c r="BT3430" s="369"/>
      <c r="BU3430" s="369"/>
      <c r="BV3430" s="369"/>
      <c r="BW3430" s="369"/>
      <c r="BX3430" s="369"/>
      <c r="BY3430" s="369"/>
      <c r="BZ3430" s="369"/>
      <c r="CA3430" s="369"/>
      <c r="CB3430" s="369"/>
      <c r="CC3430" s="369"/>
      <c r="CD3430" s="369"/>
      <c r="CE3430" s="369"/>
      <c r="CF3430" s="369"/>
      <c r="CG3430" s="369"/>
      <c r="CH3430" s="369"/>
      <c r="CI3430" s="325"/>
      <c r="CJ3430" s="369"/>
      <c r="CK3430" s="369"/>
      <c r="CL3430" s="369"/>
      <c r="CM3430" s="369"/>
      <c r="CN3430" s="369"/>
      <c r="CO3430" s="369"/>
      <c r="CP3430" s="369"/>
      <c r="CQ3430" s="369"/>
      <c r="CR3430" s="369"/>
      <c r="CS3430" s="369"/>
      <c r="CT3430" s="369"/>
      <c r="CU3430" s="369"/>
      <c r="CV3430" s="369"/>
      <c r="CW3430" s="369"/>
      <c r="CX3430" s="369"/>
      <c r="CY3430" s="325"/>
      <c r="CZ3430" s="325"/>
      <c r="DA3430" s="325"/>
      <c r="DB3430" s="325"/>
      <c r="DC3430" s="325"/>
      <c r="DD3430" s="325"/>
      <c r="DE3430" s="325"/>
      <c r="DF3430" s="325"/>
      <c r="DG3430" s="325"/>
      <c r="DH3430" s="325"/>
      <c r="DI3430" s="325"/>
    </row>
    <row r="3431" spans="68:113" x14ac:dyDescent="0.2">
      <c r="BP3431" s="369"/>
      <c r="BQ3431" s="372"/>
      <c r="BR3431" s="372"/>
      <c r="BS3431" s="372"/>
      <c r="BT3431" s="369"/>
      <c r="BU3431" s="369"/>
      <c r="BV3431" s="369"/>
      <c r="BW3431" s="369"/>
      <c r="BX3431" s="369"/>
      <c r="BY3431" s="369"/>
      <c r="BZ3431" s="369"/>
      <c r="CA3431" s="369"/>
      <c r="CB3431" s="369"/>
      <c r="CC3431" s="369"/>
      <c r="CD3431" s="369"/>
      <c r="CE3431" s="369"/>
      <c r="CF3431" s="369"/>
      <c r="CG3431" s="369"/>
      <c r="CH3431" s="369"/>
      <c r="CI3431" s="325"/>
      <c r="CJ3431" s="369"/>
      <c r="CK3431" s="369"/>
      <c r="CL3431" s="369"/>
      <c r="CM3431" s="369"/>
      <c r="CN3431" s="369"/>
      <c r="CO3431" s="369"/>
      <c r="CP3431" s="369"/>
      <c r="CQ3431" s="369"/>
      <c r="CR3431" s="369"/>
      <c r="CS3431" s="369"/>
      <c r="CT3431" s="369"/>
      <c r="CU3431" s="369"/>
      <c r="CV3431" s="369"/>
      <c r="CW3431" s="369"/>
      <c r="CX3431" s="369"/>
      <c r="CY3431" s="325"/>
      <c r="CZ3431" s="325"/>
      <c r="DA3431" s="325"/>
      <c r="DB3431" s="325"/>
      <c r="DC3431" s="325"/>
      <c r="DD3431" s="325"/>
      <c r="DE3431" s="325"/>
      <c r="DF3431" s="325"/>
      <c r="DG3431" s="325"/>
      <c r="DH3431" s="325"/>
      <c r="DI3431" s="325"/>
    </row>
    <row r="3432" spans="68:113" x14ac:dyDescent="0.2">
      <c r="BP3432" s="369"/>
      <c r="BQ3432" s="372"/>
      <c r="BR3432" s="372"/>
      <c r="BS3432" s="372"/>
      <c r="BT3432" s="369"/>
      <c r="BU3432" s="369"/>
      <c r="BV3432" s="369"/>
      <c r="BW3432" s="369"/>
      <c r="BX3432" s="369"/>
      <c r="BY3432" s="369"/>
      <c r="BZ3432" s="369"/>
      <c r="CA3432" s="369"/>
      <c r="CB3432" s="369"/>
      <c r="CC3432" s="369"/>
      <c r="CD3432" s="369"/>
      <c r="CE3432" s="369"/>
      <c r="CF3432" s="369"/>
      <c r="CG3432" s="369"/>
      <c r="CH3432" s="369"/>
      <c r="CI3432" s="325"/>
      <c r="CJ3432" s="369"/>
      <c r="CK3432" s="369"/>
      <c r="CL3432" s="369"/>
      <c r="CM3432" s="369"/>
      <c r="CN3432" s="369"/>
      <c r="CO3432" s="369"/>
      <c r="CP3432" s="369"/>
      <c r="CQ3432" s="369"/>
      <c r="CR3432" s="369"/>
      <c r="CS3432" s="369"/>
      <c r="CT3432" s="369"/>
      <c r="CU3432" s="369"/>
      <c r="CV3432" s="369"/>
      <c r="CW3432" s="369"/>
      <c r="CX3432" s="369"/>
      <c r="CY3432" s="325"/>
      <c r="CZ3432" s="325"/>
      <c r="DA3432" s="325"/>
      <c r="DB3432" s="325"/>
      <c r="DC3432" s="325"/>
      <c r="DD3432" s="325"/>
      <c r="DE3432" s="325"/>
      <c r="DF3432" s="325"/>
      <c r="DG3432" s="325"/>
      <c r="DH3432" s="325"/>
      <c r="DI3432" s="325"/>
    </row>
    <row r="3433" spans="68:113" x14ac:dyDescent="0.2">
      <c r="BP3433" s="369"/>
      <c r="BQ3433" s="372"/>
      <c r="BR3433" s="372"/>
      <c r="BS3433" s="372"/>
      <c r="BT3433" s="369"/>
      <c r="BU3433" s="369"/>
      <c r="BV3433" s="369"/>
      <c r="BW3433" s="369"/>
      <c r="BX3433" s="369"/>
      <c r="BY3433" s="369"/>
      <c r="BZ3433" s="369"/>
      <c r="CA3433" s="369"/>
      <c r="CB3433" s="369"/>
      <c r="CC3433" s="369"/>
      <c r="CD3433" s="369"/>
      <c r="CE3433" s="369"/>
      <c r="CF3433" s="369"/>
      <c r="CG3433" s="369"/>
      <c r="CH3433" s="369"/>
      <c r="CI3433" s="325"/>
      <c r="CJ3433" s="369"/>
      <c r="CK3433" s="369"/>
      <c r="CL3433" s="369"/>
      <c r="CM3433" s="369"/>
      <c r="CN3433" s="369"/>
      <c r="CO3433" s="369"/>
      <c r="CP3433" s="369"/>
      <c r="CQ3433" s="369"/>
      <c r="CR3433" s="369"/>
      <c r="CS3433" s="369"/>
      <c r="CT3433" s="369"/>
      <c r="CU3433" s="369"/>
      <c r="CV3433" s="369"/>
      <c r="CW3433" s="369"/>
      <c r="CX3433" s="369"/>
      <c r="CY3433" s="325"/>
      <c r="CZ3433" s="325"/>
      <c r="DA3433" s="325"/>
      <c r="DB3433" s="325"/>
      <c r="DC3433" s="325"/>
      <c r="DD3433" s="325"/>
      <c r="DE3433" s="325"/>
      <c r="DF3433" s="325"/>
      <c r="DG3433" s="325"/>
      <c r="DH3433" s="325"/>
      <c r="DI3433" s="325"/>
    </row>
    <row r="3434" spans="68:113" x14ac:dyDescent="0.2">
      <c r="BP3434" s="369"/>
      <c r="BQ3434" s="372"/>
      <c r="BR3434" s="372"/>
      <c r="BS3434" s="372"/>
      <c r="BT3434" s="369"/>
      <c r="BU3434" s="369"/>
      <c r="BV3434" s="369"/>
      <c r="BW3434" s="369"/>
      <c r="BX3434" s="369"/>
      <c r="BY3434" s="369"/>
      <c r="BZ3434" s="369"/>
      <c r="CA3434" s="369"/>
      <c r="CB3434" s="369"/>
      <c r="CC3434" s="369"/>
      <c r="CD3434" s="369"/>
      <c r="CE3434" s="369"/>
      <c r="CF3434" s="369"/>
      <c r="CG3434" s="369"/>
      <c r="CH3434" s="369"/>
      <c r="CI3434" s="325"/>
      <c r="CJ3434" s="369"/>
      <c r="CK3434" s="369"/>
      <c r="CL3434" s="369"/>
      <c r="CM3434" s="369"/>
      <c r="CN3434" s="369"/>
      <c r="CO3434" s="369"/>
      <c r="CP3434" s="369"/>
      <c r="CQ3434" s="369"/>
      <c r="CR3434" s="369"/>
      <c r="CS3434" s="369"/>
      <c r="CT3434" s="369"/>
      <c r="CU3434" s="369"/>
      <c r="CV3434" s="369"/>
      <c r="CW3434" s="369"/>
      <c r="CX3434" s="369"/>
      <c r="CY3434" s="325"/>
      <c r="CZ3434" s="325"/>
      <c r="DA3434" s="325"/>
      <c r="DB3434" s="325"/>
      <c r="DC3434" s="325"/>
      <c r="DD3434" s="325"/>
      <c r="DE3434" s="325"/>
      <c r="DF3434" s="325"/>
      <c r="DG3434" s="325"/>
      <c r="DH3434" s="325"/>
      <c r="DI3434" s="325"/>
    </row>
    <row r="3435" spans="68:113" x14ac:dyDescent="0.2">
      <c r="BP3435" s="369"/>
      <c r="BQ3435" s="372"/>
      <c r="BR3435" s="372"/>
      <c r="BS3435" s="372"/>
      <c r="BT3435" s="369"/>
      <c r="BU3435" s="369"/>
      <c r="BV3435" s="369"/>
      <c r="BW3435" s="369"/>
      <c r="BX3435" s="369"/>
      <c r="BY3435" s="369"/>
      <c r="BZ3435" s="369"/>
      <c r="CA3435" s="369"/>
      <c r="CB3435" s="369"/>
      <c r="CC3435" s="369"/>
      <c r="CD3435" s="369"/>
      <c r="CE3435" s="369"/>
      <c r="CF3435" s="369"/>
      <c r="CG3435" s="369"/>
      <c r="CH3435" s="369"/>
      <c r="CI3435" s="325"/>
      <c r="CJ3435" s="369"/>
      <c r="CK3435" s="369"/>
      <c r="CL3435" s="369"/>
      <c r="CM3435" s="369"/>
      <c r="CN3435" s="369"/>
      <c r="CO3435" s="369"/>
      <c r="CP3435" s="369"/>
      <c r="CQ3435" s="369"/>
      <c r="CR3435" s="369"/>
      <c r="CS3435" s="369"/>
      <c r="CT3435" s="369"/>
      <c r="CU3435" s="369"/>
      <c r="CV3435" s="369"/>
      <c r="CW3435" s="369"/>
      <c r="CX3435" s="369"/>
      <c r="CY3435" s="325"/>
      <c r="CZ3435" s="325"/>
      <c r="DA3435" s="325"/>
      <c r="DB3435" s="325"/>
      <c r="DC3435" s="325"/>
      <c r="DD3435" s="325"/>
      <c r="DE3435" s="325"/>
      <c r="DF3435" s="325"/>
      <c r="DG3435" s="325"/>
      <c r="DH3435" s="325"/>
      <c r="DI3435" s="325"/>
    </row>
    <row r="3436" spans="68:113" x14ac:dyDescent="0.2">
      <c r="BP3436" s="369"/>
      <c r="BQ3436" s="372"/>
      <c r="BR3436" s="372"/>
      <c r="BS3436" s="372"/>
      <c r="BT3436" s="369"/>
      <c r="BU3436" s="369"/>
      <c r="BV3436" s="369"/>
      <c r="BW3436" s="369"/>
      <c r="BX3436" s="369"/>
      <c r="BY3436" s="369"/>
      <c r="BZ3436" s="369"/>
      <c r="CA3436" s="369"/>
      <c r="CB3436" s="369"/>
      <c r="CC3436" s="369"/>
      <c r="CD3436" s="369"/>
      <c r="CE3436" s="369"/>
      <c r="CF3436" s="369"/>
      <c r="CG3436" s="369"/>
      <c r="CH3436" s="369"/>
      <c r="CI3436" s="325"/>
      <c r="CJ3436" s="369"/>
      <c r="CK3436" s="369"/>
      <c r="CL3436" s="369"/>
      <c r="CM3436" s="369"/>
      <c r="CN3436" s="369"/>
      <c r="CO3436" s="369"/>
      <c r="CP3436" s="369"/>
      <c r="CQ3436" s="369"/>
      <c r="CR3436" s="369"/>
      <c r="CS3436" s="369"/>
      <c r="CT3436" s="369"/>
      <c r="CU3436" s="369"/>
      <c r="CV3436" s="369"/>
      <c r="CW3436" s="369"/>
      <c r="CX3436" s="369"/>
      <c r="CY3436" s="325"/>
      <c r="CZ3436" s="325"/>
      <c r="DA3436" s="325"/>
      <c r="DB3436" s="325"/>
      <c r="DC3436" s="325"/>
      <c r="DD3436" s="325"/>
      <c r="DE3436" s="325"/>
      <c r="DF3436" s="325"/>
      <c r="DG3436" s="325"/>
      <c r="DH3436" s="325"/>
      <c r="DI3436" s="325"/>
    </row>
    <row r="3437" spans="68:113" x14ac:dyDescent="0.2">
      <c r="BP3437" s="369"/>
      <c r="BQ3437" s="372"/>
      <c r="BR3437" s="372"/>
      <c r="BS3437" s="372"/>
      <c r="BT3437" s="369"/>
      <c r="BU3437" s="369"/>
      <c r="BV3437" s="369"/>
      <c r="BW3437" s="369"/>
      <c r="BX3437" s="369"/>
      <c r="BY3437" s="369"/>
      <c r="BZ3437" s="369"/>
      <c r="CA3437" s="369"/>
      <c r="CB3437" s="369"/>
      <c r="CC3437" s="369"/>
      <c r="CD3437" s="369"/>
      <c r="CE3437" s="369"/>
      <c r="CF3437" s="369"/>
      <c r="CG3437" s="369"/>
      <c r="CH3437" s="369"/>
      <c r="CI3437" s="325"/>
      <c r="CJ3437" s="369"/>
      <c r="CK3437" s="369"/>
      <c r="CL3437" s="369"/>
      <c r="CM3437" s="369"/>
      <c r="CN3437" s="369"/>
      <c r="CO3437" s="369"/>
      <c r="CP3437" s="369"/>
      <c r="CQ3437" s="369"/>
      <c r="CR3437" s="369"/>
      <c r="CS3437" s="369"/>
      <c r="CT3437" s="369"/>
      <c r="CU3437" s="369"/>
      <c r="CV3437" s="369"/>
      <c r="CW3437" s="369"/>
      <c r="CX3437" s="369"/>
      <c r="CY3437" s="325"/>
      <c r="CZ3437" s="325"/>
      <c r="DA3437" s="325"/>
      <c r="DB3437" s="325"/>
      <c r="DC3437" s="325"/>
      <c r="DD3437" s="325"/>
      <c r="DE3437" s="325"/>
      <c r="DF3437" s="325"/>
      <c r="DG3437" s="325"/>
      <c r="DH3437" s="325"/>
      <c r="DI3437" s="325"/>
    </row>
    <row r="3438" spans="68:113" x14ac:dyDescent="0.2">
      <c r="BP3438" s="369"/>
      <c r="BQ3438" s="372"/>
      <c r="BR3438" s="372"/>
      <c r="BS3438" s="372"/>
      <c r="BT3438" s="369"/>
      <c r="BU3438" s="369"/>
      <c r="BV3438" s="369"/>
      <c r="BW3438" s="369"/>
      <c r="BX3438" s="369"/>
      <c r="BY3438" s="369"/>
      <c r="BZ3438" s="369"/>
      <c r="CA3438" s="369"/>
      <c r="CB3438" s="369"/>
      <c r="CC3438" s="369"/>
      <c r="CD3438" s="369"/>
      <c r="CE3438" s="369"/>
      <c r="CF3438" s="369"/>
      <c r="CG3438" s="369"/>
      <c r="CH3438" s="369"/>
      <c r="CI3438" s="325"/>
      <c r="CJ3438" s="369"/>
      <c r="CK3438" s="369"/>
      <c r="CL3438" s="369"/>
      <c r="CM3438" s="369"/>
      <c r="CN3438" s="369"/>
      <c r="CO3438" s="369"/>
      <c r="CP3438" s="369"/>
      <c r="CQ3438" s="369"/>
      <c r="CR3438" s="369"/>
      <c r="CS3438" s="369"/>
      <c r="CT3438" s="369"/>
      <c r="CU3438" s="369"/>
      <c r="CV3438" s="369"/>
      <c r="CW3438" s="369"/>
      <c r="CX3438" s="369"/>
      <c r="CY3438" s="325"/>
      <c r="CZ3438" s="325"/>
      <c r="DA3438" s="325"/>
      <c r="DB3438" s="325"/>
      <c r="DC3438" s="325"/>
      <c r="DD3438" s="325"/>
      <c r="DE3438" s="325"/>
      <c r="DF3438" s="325"/>
      <c r="DG3438" s="325"/>
      <c r="DH3438" s="325"/>
      <c r="DI3438" s="325"/>
    </row>
    <row r="3439" spans="68:113" x14ac:dyDescent="0.2">
      <c r="BP3439" s="369"/>
      <c r="BQ3439" s="372"/>
      <c r="BR3439" s="372"/>
      <c r="BS3439" s="372"/>
      <c r="BT3439" s="369"/>
      <c r="BU3439" s="369"/>
      <c r="BV3439" s="369"/>
      <c r="BW3439" s="369"/>
      <c r="BX3439" s="369"/>
      <c r="BY3439" s="369"/>
      <c r="BZ3439" s="369"/>
      <c r="CA3439" s="369"/>
      <c r="CB3439" s="369"/>
      <c r="CC3439" s="369"/>
      <c r="CD3439" s="369"/>
      <c r="CE3439" s="369"/>
      <c r="CF3439" s="369"/>
      <c r="CG3439" s="369"/>
      <c r="CH3439" s="369"/>
      <c r="CI3439" s="325"/>
      <c r="CJ3439" s="369"/>
      <c r="CK3439" s="369"/>
      <c r="CL3439" s="369"/>
      <c r="CM3439" s="369"/>
      <c r="CN3439" s="369"/>
      <c r="CO3439" s="369"/>
      <c r="CP3439" s="369"/>
      <c r="CQ3439" s="369"/>
      <c r="CR3439" s="369"/>
      <c r="CS3439" s="369"/>
      <c r="CT3439" s="369"/>
      <c r="CU3439" s="369"/>
      <c r="CV3439" s="369"/>
      <c r="CW3439" s="369"/>
      <c r="CX3439" s="369"/>
      <c r="CY3439" s="325"/>
      <c r="CZ3439" s="325"/>
      <c r="DA3439" s="325"/>
      <c r="DB3439" s="325"/>
      <c r="DC3439" s="325"/>
      <c r="DD3439" s="325"/>
      <c r="DE3439" s="325"/>
      <c r="DF3439" s="325"/>
      <c r="DG3439" s="325"/>
      <c r="DH3439" s="325"/>
      <c r="DI3439" s="325"/>
    </row>
    <row r="3440" spans="68:113" x14ac:dyDescent="0.2">
      <c r="BP3440" s="369"/>
      <c r="BQ3440" s="372"/>
      <c r="BR3440" s="372"/>
      <c r="BS3440" s="372"/>
      <c r="BT3440" s="369"/>
      <c r="BU3440" s="369"/>
      <c r="BV3440" s="369"/>
      <c r="BW3440" s="369"/>
      <c r="BX3440" s="369"/>
      <c r="BY3440" s="369"/>
      <c r="BZ3440" s="369"/>
      <c r="CA3440" s="369"/>
      <c r="CB3440" s="369"/>
      <c r="CC3440" s="369"/>
      <c r="CD3440" s="369"/>
      <c r="CE3440" s="369"/>
      <c r="CF3440" s="369"/>
      <c r="CG3440" s="369"/>
      <c r="CH3440" s="369"/>
      <c r="CI3440" s="325"/>
      <c r="CJ3440" s="369"/>
      <c r="CK3440" s="369"/>
      <c r="CL3440" s="369"/>
      <c r="CM3440" s="369"/>
      <c r="CN3440" s="369"/>
      <c r="CO3440" s="369"/>
      <c r="CP3440" s="369"/>
      <c r="CQ3440" s="369"/>
      <c r="CR3440" s="369"/>
      <c r="CS3440" s="369"/>
      <c r="CT3440" s="369"/>
      <c r="CU3440" s="369"/>
      <c r="CV3440" s="369"/>
      <c r="CW3440" s="369"/>
      <c r="CX3440" s="369"/>
      <c r="CY3440" s="325"/>
      <c r="CZ3440" s="325"/>
      <c r="DA3440" s="325"/>
      <c r="DB3440" s="325"/>
      <c r="DC3440" s="325"/>
      <c r="DD3440" s="325"/>
      <c r="DE3440" s="325"/>
      <c r="DF3440" s="325"/>
      <c r="DG3440" s="325"/>
      <c r="DH3440" s="325"/>
      <c r="DI3440" s="325"/>
    </row>
    <row r="3441" spans="68:113" x14ac:dyDescent="0.2">
      <c r="BP3441" s="369"/>
      <c r="BQ3441" s="372"/>
      <c r="BR3441" s="372"/>
      <c r="BS3441" s="372"/>
      <c r="BT3441" s="369"/>
      <c r="BU3441" s="369"/>
      <c r="BV3441" s="369"/>
      <c r="BW3441" s="369"/>
      <c r="BX3441" s="369"/>
      <c r="BY3441" s="369"/>
      <c r="BZ3441" s="369"/>
      <c r="CA3441" s="369"/>
      <c r="CB3441" s="369"/>
      <c r="CC3441" s="369"/>
      <c r="CD3441" s="369"/>
      <c r="CE3441" s="369"/>
      <c r="CF3441" s="369"/>
      <c r="CG3441" s="369"/>
      <c r="CH3441" s="369"/>
      <c r="CI3441" s="325"/>
      <c r="CJ3441" s="369"/>
      <c r="CK3441" s="369"/>
      <c r="CL3441" s="369"/>
      <c r="CM3441" s="369"/>
      <c r="CN3441" s="369"/>
      <c r="CO3441" s="369"/>
      <c r="CP3441" s="369"/>
      <c r="CQ3441" s="369"/>
      <c r="CR3441" s="369"/>
      <c r="CS3441" s="369"/>
      <c r="CT3441" s="369"/>
      <c r="CU3441" s="369"/>
      <c r="CV3441" s="369"/>
      <c r="CW3441" s="369"/>
      <c r="CX3441" s="369"/>
      <c r="CY3441" s="325"/>
      <c r="CZ3441" s="325"/>
      <c r="DA3441" s="325"/>
      <c r="DB3441" s="325"/>
      <c r="DC3441" s="325"/>
      <c r="DD3441" s="325"/>
      <c r="DE3441" s="325"/>
      <c r="DF3441" s="325"/>
      <c r="DG3441" s="325"/>
      <c r="DH3441" s="325"/>
      <c r="DI3441" s="325"/>
    </row>
    <row r="3442" spans="68:113" x14ac:dyDescent="0.2">
      <c r="BP3442" s="369"/>
      <c r="BQ3442" s="372"/>
      <c r="BR3442" s="372"/>
      <c r="BS3442" s="372"/>
      <c r="BT3442" s="369"/>
      <c r="BU3442" s="369"/>
      <c r="BV3442" s="369"/>
      <c r="BW3442" s="369"/>
      <c r="BX3442" s="369"/>
      <c r="BY3442" s="369"/>
      <c r="BZ3442" s="369"/>
      <c r="CA3442" s="369"/>
      <c r="CB3442" s="369"/>
      <c r="CC3442" s="369"/>
      <c r="CD3442" s="369"/>
      <c r="CE3442" s="369"/>
      <c r="CF3442" s="369"/>
      <c r="CG3442" s="369"/>
      <c r="CH3442" s="369"/>
      <c r="CI3442" s="325"/>
      <c r="CJ3442" s="369"/>
      <c r="CK3442" s="369"/>
      <c r="CL3442" s="369"/>
      <c r="CM3442" s="369"/>
      <c r="CN3442" s="369"/>
      <c r="CO3442" s="369"/>
      <c r="CP3442" s="369"/>
      <c r="CQ3442" s="369"/>
      <c r="CR3442" s="369"/>
      <c r="CS3442" s="369"/>
      <c r="CT3442" s="369"/>
      <c r="CU3442" s="369"/>
      <c r="CV3442" s="369"/>
      <c r="CW3442" s="369"/>
      <c r="CX3442" s="369"/>
      <c r="CY3442" s="325"/>
      <c r="CZ3442" s="325"/>
      <c r="DA3442" s="325"/>
      <c r="DB3442" s="325"/>
      <c r="DC3442" s="325"/>
      <c r="DD3442" s="325"/>
      <c r="DE3442" s="325"/>
      <c r="DF3442" s="325"/>
      <c r="DG3442" s="325"/>
      <c r="DH3442" s="325"/>
      <c r="DI3442" s="325"/>
    </row>
    <row r="3443" spans="68:113" x14ac:dyDescent="0.2">
      <c r="BP3443" s="369"/>
      <c r="BQ3443" s="372"/>
      <c r="BR3443" s="372"/>
      <c r="BS3443" s="372"/>
      <c r="BT3443" s="369"/>
      <c r="BU3443" s="369"/>
      <c r="BV3443" s="369"/>
      <c r="BW3443" s="369"/>
      <c r="BX3443" s="369"/>
      <c r="BY3443" s="369"/>
      <c r="BZ3443" s="369"/>
      <c r="CA3443" s="369"/>
      <c r="CB3443" s="369"/>
      <c r="CC3443" s="369"/>
      <c r="CD3443" s="369"/>
      <c r="CE3443" s="369"/>
      <c r="CF3443" s="369"/>
      <c r="CG3443" s="369"/>
      <c r="CH3443" s="369"/>
      <c r="CI3443" s="325"/>
      <c r="CJ3443" s="369"/>
      <c r="CK3443" s="369"/>
      <c r="CL3443" s="369"/>
      <c r="CM3443" s="369"/>
      <c r="CN3443" s="369"/>
      <c r="CO3443" s="369"/>
      <c r="CP3443" s="369"/>
      <c r="CQ3443" s="369"/>
      <c r="CR3443" s="369"/>
      <c r="CS3443" s="369"/>
      <c r="CT3443" s="369"/>
      <c r="CU3443" s="369"/>
      <c r="CV3443" s="369"/>
      <c r="CW3443" s="369"/>
      <c r="CX3443" s="369"/>
      <c r="CY3443" s="325"/>
      <c r="CZ3443" s="325"/>
      <c r="DA3443" s="325"/>
      <c r="DB3443" s="325"/>
      <c r="DC3443" s="325"/>
      <c r="DD3443" s="325"/>
      <c r="DE3443" s="325"/>
      <c r="DF3443" s="325"/>
      <c r="DG3443" s="325"/>
      <c r="DH3443" s="325"/>
      <c r="DI3443" s="325"/>
    </row>
    <row r="3444" spans="68:113" x14ac:dyDescent="0.2">
      <c r="BP3444" s="369"/>
      <c r="BQ3444" s="372"/>
      <c r="BR3444" s="372"/>
      <c r="BS3444" s="372"/>
      <c r="BT3444" s="369"/>
      <c r="BU3444" s="369"/>
      <c r="BV3444" s="369"/>
      <c r="BW3444" s="369"/>
      <c r="BX3444" s="369"/>
      <c r="BY3444" s="369"/>
      <c r="BZ3444" s="369"/>
      <c r="CA3444" s="369"/>
      <c r="CB3444" s="369"/>
      <c r="CC3444" s="369"/>
      <c r="CD3444" s="369"/>
      <c r="CE3444" s="369"/>
      <c r="CF3444" s="369"/>
      <c r="CG3444" s="369"/>
      <c r="CH3444" s="369"/>
      <c r="CI3444" s="325"/>
      <c r="CJ3444" s="369"/>
      <c r="CK3444" s="369"/>
      <c r="CL3444" s="369"/>
      <c r="CM3444" s="369"/>
      <c r="CN3444" s="369"/>
      <c r="CO3444" s="369"/>
      <c r="CP3444" s="369"/>
      <c r="CQ3444" s="369"/>
      <c r="CR3444" s="369"/>
      <c r="CS3444" s="369"/>
      <c r="CT3444" s="369"/>
      <c r="CU3444" s="369"/>
      <c r="CV3444" s="369"/>
      <c r="CW3444" s="369"/>
      <c r="CX3444" s="369"/>
      <c r="CY3444" s="325"/>
      <c r="CZ3444" s="325"/>
      <c r="DA3444" s="325"/>
      <c r="DB3444" s="325"/>
      <c r="DC3444" s="325"/>
      <c r="DD3444" s="325"/>
      <c r="DE3444" s="325"/>
      <c r="DF3444" s="325"/>
      <c r="DG3444" s="325"/>
      <c r="DH3444" s="325"/>
      <c r="DI3444" s="325"/>
    </row>
    <row r="3445" spans="68:113" x14ac:dyDescent="0.2">
      <c r="BP3445" s="369"/>
      <c r="BQ3445" s="372"/>
      <c r="BR3445" s="372"/>
      <c r="BS3445" s="372"/>
      <c r="BT3445" s="369"/>
      <c r="BU3445" s="369"/>
      <c r="BV3445" s="369"/>
      <c r="BW3445" s="369"/>
      <c r="BX3445" s="369"/>
      <c r="BY3445" s="369"/>
      <c r="BZ3445" s="369"/>
      <c r="CA3445" s="369"/>
      <c r="CB3445" s="369"/>
      <c r="CC3445" s="369"/>
      <c r="CD3445" s="369"/>
      <c r="CE3445" s="369"/>
      <c r="CF3445" s="369"/>
      <c r="CG3445" s="369"/>
      <c r="CH3445" s="369"/>
      <c r="CI3445" s="325"/>
      <c r="CJ3445" s="369"/>
      <c r="CK3445" s="369"/>
      <c r="CL3445" s="369"/>
      <c r="CM3445" s="369"/>
      <c r="CN3445" s="369"/>
      <c r="CO3445" s="369"/>
      <c r="CP3445" s="369"/>
      <c r="CQ3445" s="369"/>
      <c r="CR3445" s="369"/>
      <c r="CS3445" s="369"/>
      <c r="CT3445" s="369"/>
      <c r="CU3445" s="369"/>
      <c r="CV3445" s="369"/>
      <c r="CW3445" s="369"/>
      <c r="CX3445" s="369"/>
      <c r="CY3445" s="325"/>
      <c r="CZ3445" s="325"/>
      <c r="DA3445" s="325"/>
      <c r="DB3445" s="325"/>
      <c r="DC3445" s="325"/>
      <c r="DD3445" s="325"/>
      <c r="DE3445" s="325"/>
      <c r="DF3445" s="325"/>
      <c r="DG3445" s="325"/>
      <c r="DH3445" s="325"/>
      <c r="DI3445" s="325"/>
    </row>
    <row r="3446" spans="68:113" x14ac:dyDescent="0.2">
      <c r="BP3446" s="369"/>
      <c r="BQ3446" s="372"/>
      <c r="BR3446" s="372"/>
      <c r="BS3446" s="372"/>
      <c r="BT3446" s="369"/>
      <c r="BU3446" s="369"/>
      <c r="BV3446" s="369"/>
      <c r="BW3446" s="369"/>
      <c r="BX3446" s="369"/>
      <c r="BY3446" s="369"/>
      <c r="BZ3446" s="369"/>
      <c r="CA3446" s="369"/>
      <c r="CB3446" s="369"/>
      <c r="CC3446" s="369"/>
      <c r="CD3446" s="369"/>
      <c r="CE3446" s="369"/>
      <c r="CF3446" s="369"/>
      <c r="CG3446" s="369"/>
      <c r="CH3446" s="369"/>
      <c r="CI3446" s="325"/>
      <c r="CJ3446" s="369"/>
      <c r="CK3446" s="369"/>
      <c r="CL3446" s="369"/>
      <c r="CM3446" s="369"/>
      <c r="CN3446" s="369"/>
      <c r="CO3446" s="369"/>
      <c r="CP3446" s="369"/>
      <c r="CQ3446" s="369"/>
      <c r="CR3446" s="369"/>
      <c r="CS3446" s="369"/>
      <c r="CT3446" s="369"/>
      <c r="CU3446" s="369"/>
      <c r="CV3446" s="369"/>
      <c r="CW3446" s="369"/>
      <c r="CX3446" s="369"/>
      <c r="CY3446" s="325"/>
      <c r="CZ3446" s="325"/>
      <c r="DA3446" s="325"/>
      <c r="DB3446" s="325"/>
      <c r="DC3446" s="325"/>
      <c r="DD3446" s="325"/>
      <c r="DE3446" s="325"/>
      <c r="DF3446" s="325"/>
      <c r="DG3446" s="325"/>
      <c r="DH3446" s="325"/>
      <c r="DI3446" s="325"/>
    </row>
  </sheetData>
  <mergeCells count="134">
    <mergeCell ref="BQ309:BS309"/>
    <mergeCell ref="BQ311:BQ312"/>
    <mergeCell ref="BR311:BR312"/>
    <mergeCell ref="BS311:BS312"/>
    <mergeCell ref="CW304:DA304"/>
    <mergeCell ref="D305:D307"/>
    <mergeCell ref="E305:E307"/>
    <mergeCell ref="F305:F307"/>
    <mergeCell ref="G305:G307"/>
    <mergeCell ref="H305:H307"/>
    <mergeCell ref="CI306:CI308"/>
    <mergeCell ref="CY306:CY308"/>
    <mergeCell ref="CZ306:CZ308"/>
    <mergeCell ref="DA306:DA308"/>
    <mergeCell ref="N296:N298"/>
    <mergeCell ref="B300:B304"/>
    <mergeCell ref="C303:C307"/>
    <mergeCell ref="D303:H303"/>
    <mergeCell ref="I303:I307"/>
    <mergeCell ref="CI304:CM304"/>
    <mergeCell ref="H296:H298"/>
    <mergeCell ref="I296:I298"/>
    <mergeCell ref="J296:J298"/>
    <mergeCell ref="K296:K298"/>
    <mergeCell ref="L296:L298"/>
    <mergeCell ref="M296:M298"/>
    <mergeCell ref="B269:O269"/>
    <mergeCell ref="B289:P289"/>
    <mergeCell ref="C292:N292"/>
    <mergeCell ref="C294:C298"/>
    <mergeCell ref="D294:F294"/>
    <mergeCell ref="J294:N294"/>
    <mergeCell ref="D296:D298"/>
    <mergeCell ref="E296:E298"/>
    <mergeCell ref="F296:F298"/>
    <mergeCell ref="G296:G298"/>
    <mergeCell ref="C236:E236"/>
    <mergeCell ref="K236:M236"/>
    <mergeCell ref="C237:E237"/>
    <mergeCell ref="K237:M237"/>
    <mergeCell ref="Y261:Z261"/>
    <mergeCell ref="V262:X262"/>
    <mergeCell ref="C233:E233"/>
    <mergeCell ref="K233:P233"/>
    <mergeCell ref="C234:H234"/>
    <mergeCell ref="K234:M234"/>
    <mergeCell ref="C235:E235"/>
    <mergeCell ref="K235:M235"/>
    <mergeCell ref="C230:H230"/>
    <mergeCell ref="K230:M230"/>
    <mergeCell ref="C231:E231"/>
    <mergeCell ref="K231:M231"/>
    <mergeCell ref="C232:E232"/>
    <mergeCell ref="K232:M232"/>
    <mergeCell ref="C227:E227"/>
    <mergeCell ref="K227:M227"/>
    <mergeCell ref="C228:E228"/>
    <mergeCell ref="K228:M228"/>
    <mergeCell ref="C229:E229"/>
    <mergeCell ref="K229:P229"/>
    <mergeCell ref="C224:E224"/>
    <mergeCell ref="K224:M224"/>
    <mergeCell ref="C225:H225"/>
    <mergeCell ref="K225:P225"/>
    <mergeCell ref="C226:E226"/>
    <mergeCell ref="K226:M226"/>
    <mergeCell ref="C221:H221"/>
    <mergeCell ref="K221:P221"/>
    <mergeCell ref="C222:E222"/>
    <mergeCell ref="K222:M222"/>
    <mergeCell ref="C223:E223"/>
    <mergeCell ref="K223:M223"/>
    <mergeCell ref="C218:E218"/>
    <mergeCell ref="K218:P218"/>
    <mergeCell ref="C219:E219"/>
    <mergeCell ref="K219:M219"/>
    <mergeCell ref="C220:E220"/>
    <mergeCell ref="K220:M220"/>
    <mergeCell ref="C215:E215"/>
    <mergeCell ref="K215:M215"/>
    <mergeCell ref="C216:E216"/>
    <mergeCell ref="K216:M216"/>
    <mergeCell ref="C217:H217"/>
    <mergeCell ref="K217:M217"/>
    <mergeCell ref="C212:E212"/>
    <mergeCell ref="K212:M212"/>
    <mergeCell ref="C213:H213"/>
    <mergeCell ref="K213:M213"/>
    <mergeCell ref="C214:E214"/>
    <mergeCell ref="K214:P214"/>
    <mergeCell ref="C209:E209"/>
    <mergeCell ref="K209:M209"/>
    <mergeCell ref="C210:E210"/>
    <mergeCell ref="K210:P210"/>
    <mergeCell ref="C211:E211"/>
    <mergeCell ref="K211:M211"/>
    <mergeCell ref="C206:E206"/>
    <mergeCell ref="K206:P206"/>
    <mergeCell ref="C207:E207"/>
    <mergeCell ref="K207:M207"/>
    <mergeCell ref="C208:H208"/>
    <mergeCell ref="K208:M208"/>
    <mergeCell ref="C203:E203"/>
    <mergeCell ref="K203:M203"/>
    <mergeCell ref="C204:E204"/>
    <mergeCell ref="K204:M204"/>
    <mergeCell ref="C205:E205"/>
    <mergeCell ref="K205:M205"/>
    <mergeCell ref="C200:H200"/>
    <mergeCell ref="I200:J200"/>
    <mergeCell ref="K200:P200"/>
    <mergeCell ref="C201:E201"/>
    <mergeCell ref="K201:M201"/>
    <mergeCell ref="C202:H202"/>
    <mergeCell ref="K202:P202"/>
    <mergeCell ref="B149:D149"/>
    <mergeCell ref="J150:L150"/>
    <mergeCell ref="F162:L162"/>
    <mergeCell ref="F163:L163"/>
    <mergeCell ref="B165:C165"/>
    <mergeCell ref="C199:P199"/>
    <mergeCell ref="B109:E109"/>
    <mergeCell ref="J109:M109"/>
    <mergeCell ref="X111:X112"/>
    <mergeCell ref="Z111:Z112"/>
    <mergeCell ref="F146:L146"/>
    <mergeCell ref="B148:G148"/>
    <mergeCell ref="J148:O148"/>
    <mergeCell ref="B2:P2"/>
    <mergeCell ref="B4:P4"/>
    <mergeCell ref="F82:L82"/>
    <mergeCell ref="B105:P105"/>
    <mergeCell ref="F107:L107"/>
    <mergeCell ref="B108:H108"/>
  </mergeCells>
  <conditionalFormatting sqref="H111:H117 P111:P122 P125:P140 G150:G159">
    <cfRule type="expression" dxfId="2" priority="1" stopIfTrue="1">
      <formula>E111&lt;F111</formula>
    </cfRule>
    <cfRule type="expression" dxfId="1" priority="2" stopIfTrue="1">
      <formula>E111=F111</formula>
    </cfRule>
    <cfRule type="expression" dxfId="0" priority="3" stopIfTrue="1">
      <formula>E111&gt;F111</formula>
    </cfRule>
  </conditionalFormatting>
  <printOptions horizontalCentered="1"/>
  <pageMargins left="0.31496062992125984" right="0.31496062992125984" top="0.59055118110236227" bottom="0.31496062992125984" header="0.51181102362204722" footer="0.51181102362204722"/>
  <pageSetup paperSize="9" scale="74" orientation="portrait" r:id="rId1"/>
  <headerFooter alignWithMargins="0"/>
  <rowBreaks count="4" manualBreakCount="4">
    <brk id="81" max="16383" man="1"/>
    <brk id="145" min="1" max="15" man="1"/>
    <brk id="198" min="1" max="15" man="1"/>
    <brk id="245" min="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GAB_EN</vt:lpstr>
      <vt:lpstr>GAB_FR</vt:lpstr>
      <vt:lpstr>GAB_EN!Zone_d_impression</vt:lpstr>
      <vt:lpstr>GAB_FR!Zone_d_impression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2018-05-23T09:20:18Z</dcterms:created>
  <dcterms:modified xsi:type="dcterms:W3CDTF">2018-05-23T09:20:20Z</dcterms:modified>
</cp:coreProperties>
</file>